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8 B24-06053-CL 221 VPE\4- DCE\Annexe 6_DPGF\"/>
    </mc:Choice>
  </mc:AlternateContent>
  <bookViews>
    <workbookView xWindow="28680" yWindow="636" windowWidth="29040" windowHeight="15720" tabRatio="778" activeTab="2"/>
  </bookViews>
  <sheets>
    <sheet name="PdG" sheetId="20" r:id="rId1"/>
    <sheet name="VPE-INOX " sheetId="19" r:id="rId2"/>
    <sheet name="T0 1 VPE-PEHD100" sheetId="22" r:id="rId3"/>
    <sheet name="VPE-Production" sheetId="23" r:id="rId4"/>
    <sheet name="Liaison CFA" sheetId="25" r:id="rId5"/>
    <sheet name="Récapitulatif" sheetId="24" r:id="rId6"/>
  </sheets>
  <definedNames>
    <definedName name="_Toc472955131" localSheetId="4">'Liaison CFA'!#REF!</definedName>
    <definedName name="_Toc472955131" localSheetId="5">Récapitulatif!#REF!</definedName>
    <definedName name="_Toc472955131" localSheetId="2">'T0 1 VPE-PEHD100'!#REF!</definedName>
    <definedName name="_Toc472955131" localSheetId="1">'VPE-INOX '!#REF!</definedName>
    <definedName name="_Toc472955131" localSheetId="3">'VPE-Production'!#REF!</definedName>
    <definedName name="_Toc472955142" localSheetId="4">'Liaison CFA'!#REF!</definedName>
    <definedName name="_Toc472955142" localSheetId="5">Récapitulatif!#REF!</definedName>
    <definedName name="_Toc472955142" localSheetId="2">'T0 1 VPE-PEHD100'!#REF!</definedName>
    <definedName name="_Toc472955142" localSheetId="1">'VPE-INOX '!#REF!</definedName>
    <definedName name="_Toc472955142" localSheetId="3">'VPE-Production'!#REF!</definedName>
    <definedName name="_xlnm.Database">#REF!</definedName>
    <definedName name="Data">#REF!</definedName>
    <definedName name="ff">#REF!</definedName>
    <definedName name="fr">#REF!</definedName>
    <definedName name="_xlnm.Print_Titles" localSheetId="4">'Liaison CFA'!$2:$2</definedName>
    <definedName name="_xlnm.Print_Titles" localSheetId="5">Récapitulatif!$2:$2</definedName>
    <definedName name="_xlnm.Print_Titles" localSheetId="2">'T0 1 VPE-PEHD100'!$2:$2</definedName>
    <definedName name="_xlnm.Print_Titles" localSheetId="1">'VPE-INOX '!$2:$2</definedName>
    <definedName name="_xlnm.Print_Titles" localSheetId="3">'VPE-Production'!$2:$2</definedName>
    <definedName name="jryjrjr">#REF!</definedName>
    <definedName name="_xlnm.Print_Area" localSheetId="4">'Liaison CFA'!$A$1:$G$19</definedName>
    <definedName name="_xlnm.Print_Area" localSheetId="5">Récapitulatif!$A$1:$G$36</definedName>
    <definedName name="_xlnm.Print_Area" localSheetId="2">'T0 1 VPE-PEHD100'!$A$1:$G$111</definedName>
    <definedName name="_xlnm.Print_Area" localSheetId="1">'VPE-INOX '!$A$1:$G$129</definedName>
    <definedName name="_xlnm.Print_Area" localSheetId="3">'VPE-Production'!$A$1:$G$84</definedName>
  </definedNames>
  <calcPr calcId="162913"/>
</workbook>
</file>

<file path=xl/calcChain.xml><?xml version="1.0" encoding="utf-8"?>
<calcChain xmlns="http://schemas.openxmlformats.org/spreadsheetml/2006/main">
  <c r="G25" i="23" l="1"/>
  <c r="F90" i="22"/>
  <c r="G78" i="23" l="1"/>
  <c r="G80" i="23"/>
  <c r="G28" i="24" l="1"/>
  <c r="G22" i="24"/>
  <c r="G68" i="23"/>
  <c r="G25" i="24"/>
  <c r="G9" i="24"/>
  <c r="G18" i="25"/>
  <c r="G12" i="25"/>
  <c r="G13" i="25"/>
  <c r="G14" i="25"/>
  <c r="G15" i="25"/>
  <c r="G11" i="25"/>
  <c r="G67" i="23"/>
  <c r="G47" i="23"/>
  <c r="G48" i="23"/>
  <c r="G49" i="23"/>
  <c r="G50" i="23"/>
  <c r="G51" i="23"/>
  <c r="G52" i="23"/>
  <c r="G53" i="23"/>
  <c r="G54" i="23"/>
  <c r="G57" i="23"/>
  <c r="G58" i="23"/>
  <c r="G59" i="23"/>
  <c r="G60" i="23"/>
  <c r="G61" i="23"/>
  <c r="G62" i="23"/>
  <c r="G63" i="23"/>
  <c r="G64" i="23"/>
  <c r="G65" i="23"/>
  <c r="G46" i="23"/>
  <c r="G42" i="23"/>
  <c r="G32" i="23"/>
  <c r="G33" i="23"/>
  <c r="G34" i="23"/>
  <c r="G35" i="23"/>
  <c r="G36" i="23"/>
  <c r="G37" i="23"/>
  <c r="G38" i="23"/>
  <c r="G39" i="23"/>
  <c r="G31" i="23"/>
  <c r="G27" i="23"/>
  <c r="G20" i="23"/>
  <c r="G21" i="23"/>
  <c r="G22" i="23"/>
  <c r="G23" i="23"/>
  <c r="G24" i="23"/>
  <c r="G19" i="23"/>
  <c r="G15" i="23"/>
  <c r="G13" i="23"/>
  <c r="G10" i="23"/>
  <c r="G8" i="23"/>
  <c r="G71" i="23"/>
  <c r="G72" i="23"/>
  <c r="G73" i="23"/>
  <c r="G74" i="23"/>
  <c r="G75" i="23"/>
  <c r="G76" i="23"/>
  <c r="G77" i="23"/>
  <c r="G70" i="23"/>
  <c r="G86" i="22"/>
  <c r="G87" i="22"/>
  <c r="G88" i="22"/>
  <c r="G69" i="22"/>
  <c r="G70" i="22"/>
  <c r="G71" i="22"/>
  <c r="G72" i="22"/>
  <c r="G73" i="22"/>
  <c r="G74" i="22"/>
  <c r="G75" i="22"/>
  <c r="G76" i="22"/>
  <c r="G77" i="22"/>
  <c r="G80" i="22"/>
  <c r="G81" i="22"/>
  <c r="G82" i="22"/>
  <c r="G83" i="22"/>
  <c r="G84" i="22"/>
  <c r="G85" i="22"/>
  <c r="G47" i="22"/>
  <c r="G48" i="22"/>
  <c r="G49" i="22"/>
  <c r="G50" i="22"/>
  <c r="G51" i="22"/>
  <c r="G52" i="22"/>
  <c r="G53" i="22"/>
  <c r="G54" i="22"/>
  <c r="G55" i="22"/>
  <c r="G58" i="22"/>
  <c r="G59" i="22"/>
  <c r="G60" i="22"/>
  <c r="G61" i="22"/>
  <c r="G62" i="22"/>
  <c r="G63" i="22"/>
  <c r="G64" i="22"/>
  <c r="G65" i="22"/>
  <c r="G66" i="22"/>
  <c r="G10" i="22"/>
  <c r="G11" i="22"/>
  <c r="G12" i="22"/>
  <c r="G15" i="22"/>
  <c r="G16" i="22"/>
  <c r="G17" i="22"/>
  <c r="G18" i="22"/>
  <c r="G19" i="22"/>
  <c r="G20" i="22"/>
  <c r="G21" i="22"/>
  <c r="G22" i="22"/>
  <c r="G23" i="22"/>
  <c r="G26" i="22"/>
  <c r="G27" i="22"/>
  <c r="G28" i="22"/>
  <c r="G29" i="22"/>
  <c r="G30" i="22"/>
  <c r="G31" i="22"/>
  <c r="G32" i="22"/>
  <c r="G33" i="22"/>
  <c r="G36" i="22"/>
  <c r="G37" i="22"/>
  <c r="G38" i="22"/>
  <c r="G39" i="22"/>
  <c r="G40" i="22"/>
  <c r="G41" i="22"/>
  <c r="G42" i="22"/>
  <c r="G43" i="22"/>
  <c r="G44" i="22"/>
  <c r="G9" i="22"/>
  <c r="G106" i="19"/>
  <c r="G93" i="19"/>
  <c r="G94" i="19"/>
  <c r="G95" i="19"/>
  <c r="G96" i="19"/>
  <c r="G97" i="19"/>
  <c r="G98" i="19"/>
  <c r="G99" i="19"/>
  <c r="G100" i="19"/>
  <c r="G103" i="19"/>
  <c r="G92" i="19"/>
  <c r="G72" i="19"/>
  <c r="G73" i="19"/>
  <c r="G74" i="19"/>
  <c r="G75" i="19"/>
  <c r="G78" i="19"/>
  <c r="G79" i="19"/>
  <c r="G80" i="19"/>
  <c r="G81" i="19"/>
  <c r="G82" i="19"/>
  <c r="G83" i="19"/>
  <c r="G84" i="19"/>
  <c r="G85" i="19"/>
  <c r="G86" i="19"/>
  <c r="G58" i="19"/>
  <c r="G59" i="19"/>
  <c r="G60" i="19"/>
  <c r="G61" i="19"/>
  <c r="G62" i="19"/>
  <c r="G63" i="19"/>
  <c r="G64" i="19"/>
  <c r="G67" i="19"/>
  <c r="G68" i="19"/>
  <c r="G69" i="19"/>
  <c r="G70" i="19"/>
  <c r="G71" i="19"/>
  <c r="G15" i="19"/>
  <c r="G16" i="19"/>
  <c r="G17" i="19"/>
  <c r="G18" i="19"/>
  <c r="G19" i="19"/>
  <c r="G20" i="19"/>
  <c r="G21" i="19"/>
  <c r="G22" i="19"/>
  <c r="G25" i="19"/>
  <c r="G26" i="19"/>
  <c r="G27" i="19"/>
  <c r="G28" i="19"/>
  <c r="G29" i="19"/>
  <c r="G30" i="19"/>
  <c r="G31" i="19"/>
  <c r="G34" i="19"/>
  <c r="G35" i="19"/>
  <c r="G36" i="19"/>
  <c r="G37" i="19"/>
  <c r="G38" i="19"/>
  <c r="G39" i="19"/>
  <c r="G40" i="19"/>
  <c r="G41" i="19"/>
  <c r="G42" i="19"/>
  <c r="G45" i="19"/>
  <c r="G46" i="19"/>
  <c r="G47" i="19"/>
  <c r="G48" i="19"/>
  <c r="G49" i="19"/>
  <c r="G50" i="19"/>
  <c r="G51" i="19"/>
  <c r="G52" i="19"/>
  <c r="G53" i="19"/>
  <c r="G56" i="19"/>
  <c r="G57" i="19"/>
  <c r="G10" i="19"/>
  <c r="G11" i="19"/>
  <c r="G12" i="19"/>
  <c r="G9" i="19"/>
  <c r="G34" i="24"/>
  <c r="G88" i="19" l="1"/>
  <c r="G108" i="19" s="1"/>
  <c r="G8" i="24" l="1"/>
  <c r="G31" i="24" s="1"/>
  <c r="G90" i="22"/>
  <c r="G91" i="22" s="1"/>
  <c r="G110" i="22" s="1"/>
  <c r="G32" i="24" l="1"/>
  <c r="G35" i="24" s="1"/>
</calcChain>
</file>

<file path=xl/sharedStrings.xml><?xml version="1.0" encoding="utf-8"?>
<sst xmlns="http://schemas.openxmlformats.org/spreadsheetml/2006/main" count="554" uniqueCount="177">
  <si>
    <t>U</t>
  </si>
  <si>
    <t>PT</t>
  </si>
  <si>
    <t>PU</t>
  </si>
  <si>
    <t>qté</t>
  </si>
  <si>
    <t>u</t>
  </si>
  <si>
    <t>ml</t>
  </si>
  <si>
    <t>12.2.2</t>
  </si>
  <si>
    <t>12.2</t>
  </si>
  <si>
    <t>Etiquetage des réseaux</t>
  </si>
  <si>
    <t>ENSEMBLES :</t>
  </si>
  <si>
    <t>Supportage</t>
  </si>
  <si>
    <t>12.3</t>
  </si>
  <si>
    <t>ens</t>
  </si>
  <si>
    <t>Nacelle, échaffaudage, PIR, moyens de manutention, platelage</t>
  </si>
  <si>
    <t>Etudes et plans d'éxécutions sous REVIT, notes de calcul, etc..</t>
  </si>
  <si>
    <t>Suivi de chantier</t>
  </si>
  <si>
    <t>RECAPITULATIF GENERAL</t>
  </si>
  <si>
    <t>EDITION ORIGINALE</t>
  </si>
  <si>
    <t>CGI</t>
  </si>
  <si>
    <t>MPI</t>
  </si>
  <si>
    <t>Indice</t>
  </si>
  <si>
    <t>Date</t>
  </si>
  <si>
    <t>Modification</t>
  </si>
  <si>
    <t xml:space="preserve">Établi par </t>
  </si>
  <si>
    <t xml:space="preserve">Vérifié par </t>
  </si>
  <si>
    <t>Approuvé par</t>
  </si>
  <si>
    <t>EMETTEUR</t>
  </si>
  <si>
    <t>MAITRE D'OUVRAGE</t>
  </si>
  <si>
    <t xml:space="preserve">
CEA GRENOBLE
17, Rue des Martyrs
38000 GRENOBLE</t>
  </si>
  <si>
    <t>CEA GRENOBLE 17, Rue des Martyrs 38000 Grenoble</t>
  </si>
  <si>
    <t>DPGF</t>
  </si>
  <si>
    <t>ECHELLE : NA</t>
  </si>
  <si>
    <t>FORMAT : A4</t>
  </si>
  <si>
    <t xml:space="preserve">28/10/2024
</t>
  </si>
  <si>
    <t>41.03</t>
  </si>
  <si>
    <t>DCE</t>
  </si>
  <si>
    <t>CEA</t>
  </si>
  <si>
    <t>TN</t>
  </si>
  <si>
    <t>001</t>
  </si>
  <si>
    <t>DATE DE PUBLICATION</t>
  </si>
  <si>
    <t>PROJET</t>
  </si>
  <si>
    <t>PHASE</t>
  </si>
  <si>
    <t>LOT</t>
  </si>
  <si>
    <t>NIVEAU</t>
  </si>
  <si>
    <t>ZONE</t>
  </si>
  <si>
    <t>TYPE</t>
  </si>
  <si>
    <t>N° LOT</t>
  </si>
  <si>
    <t>N° Réf doc</t>
  </si>
  <si>
    <t>EXT</t>
  </si>
  <si>
    <t>Lot 221-VPE</t>
  </si>
  <si>
    <t>221</t>
  </si>
  <si>
    <t>DPFT/SFETN 2024 095 FM</t>
  </si>
  <si>
    <t>V001</t>
  </si>
  <si>
    <t>LOT N°221-VPE</t>
  </si>
  <si>
    <t>12.2.1</t>
  </si>
  <si>
    <t>Fit-up prestation de base VPE</t>
  </si>
  <si>
    <t xml:space="preserve">Collecteur DN200 entre la panoplie des pompes à vide et l’antenne primaire </t>
  </si>
  <si>
    <t>Tube  DN200</t>
  </si>
  <si>
    <t>Vanne papillon DN200</t>
  </si>
  <si>
    <t>Ensemble de bride DN200 collet + bride + joint   (+ jeux par tronçon de 4m)</t>
  </si>
  <si>
    <t>Piquage DN15 avec vanne DN15 + manomètre à vide</t>
  </si>
  <si>
    <t>Coude à 90° DN200</t>
  </si>
  <si>
    <t>Collecteur primaire DN200</t>
  </si>
  <si>
    <t>Tube DN200</t>
  </si>
  <si>
    <t>Té réduit DN200-DN100</t>
  </si>
  <si>
    <t>Té égal DN200</t>
  </si>
  <si>
    <t xml:space="preserve">Vanne papillon DN100 </t>
  </si>
  <si>
    <t>Ensemble collet + bride+ joint DN100</t>
  </si>
  <si>
    <t>Ensemble collet + bride+ joint DN200</t>
  </si>
  <si>
    <t>Bouchon DN200</t>
  </si>
  <si>
    <t>Collecteur primaire DN125</t>
  </si>
  <si>
    <t>Tube DN125</t>
  </si>
  <si>
    <t>Té réduit DN125-DN100</t>
  </si>
  <si>
    <t>Vanne papillon DN125</t>
  </si>
  <si>
    <t>Ensemble collet + bride+ joint DN125</t>
  </si>
  <si>
    <t>Bouchon DN125</t>
  </si>
  <si>
    <t>Antenne file 14</t>
  </si>
  <si>
    <t>Coude 90°  DN100</t>
  </si>
  <si>
    <t>Tube  DN100</t>
  </si>
  <si>
    <t>Té réduit DN100-DN50</t>
  </si>
  <si>
    <t xml:space="preserve">Réduction DN50-DN40 </t>
  </si>
  <si>
    <t>Manchon à souder DN40 taraudé 1 1/2"</t>
  </si>
  <si>
    <t>Piquage DN15 avec vanne DN15 + transmetteur de pression</t>
  </si>
  <si>
    <t>Bouchon DN40 (pour vanne)</t>
  </si>
  <si>
    <t>Vanne à boisseau sphérique DN40 (1 1/2")</t>
  </si>
  <si>
    <t>Antenne file 13</t>
  </si>
  <si>
    <t>Antenne file 12</t>
  </si>
  <si>
    <t>Antenne file 11</t>
  </si>
  <si>
    <t>Antenne file 10</t>
  </si>
  <si>
    <t>Test etancheité</t>
  </si>
  <si>
    <t>VPE.Distribution fit-up Version INOX 304L roulé soudé</t>
  </si>
  <si>
    <t>VPE.Distribution fit-up Version PEHD100</t>
  </si>
  <si>
    <t>Manchon électrosoudable</t>
  </si>
  <si>
    <t>Manchon électrosoudable DN200</t>
  </si>
  <si>
    <t>Manchon électrosoudable DN100</t>
  </si>
  <si>
    <t>Sous total VPE distribution fit-up variante PEHD100</t>
  </si>
  <si>
    <t>Sous total VPE distribution fit-up variante inox 304L</t>
  </si>
  <si>
    <t>VPE.Production</t>
  </si>
  <si>
    <t>Fourniture de 2 pompes à vide</t>
  </si>
  <si>
    <t>-	Application : microélectronique
-	Pompes à vide à vis lubrifiées avec filtration et séparateur d’hydrocarbures
-	Débit moyen à assurer 1445 m3/h
-	Débit maxi à assurer 1739 m3/h
-	Pression absolue 120 mbars
-	Pression relative -880 mbars
-	Redondance N+1
-	Module de gestion centralisée
-	Programmation et mise en service</t>
  </si>
  <si>
    <t>Sous total pompes à vide</t>
  </si>
  <si>
    <t xml:space="preserve">Réduction DN150-DN200 </t>
  </si>
  <si>
    <t>Ensemble de bride de raccordement</t>
  </si>
  <si>
    <t>Vanne d’isolement type papillon DN200</t>
  </si>
  <si>
    <t>Extraction PàV vers réseau EXA </t>
  </si>
  <si>
    <t>Compensateur antivibratoire en élastomère avec bague de vide à l’aspiration DN150</t>
  </si>
  <si>
    <t>Tube DN150</t>
  </si>
  <si>
    <t>Compensateur antivibratoire en élastomère avec bague de vide à l’aspiration DN125</t>
  </si>
  <si>
    <t>Réduction DN125-DN300</t>
  </si>
  <si>
    <t>Registre de réglage inox DN300</t>
  </si>
  <si>
    <t>Piquage pour prise de mesure avec KF25 collier et obturateur</t>
  </si>
  <si>
    <t>Joint et collier de serrage rapide DN300</t>
  </si>
  <si>
    <t>Coude à 90° inox DN300</t>
  </si>
  <si>
    <t>Té egal inox DN300</t>
  </si>
  <si>
    <t>Réseau de refroidissement et de récupération d’Energie</t>
  </si>
  <si>
    <t>Sous total Extraction PàV vers réseau EXA</t>
  </si>
  <si>
    <t>Tuyauterie aller</t>
  </si>
  <si>
    <t>Tube inox DN40 calorifugé</t>
  </si>
  <si>
    <t>Thermomètre</t>
  </si>
  <si>
    <t>transmetteur de température</t>
  </si>
  <si>
    <t>Vanne + manomètre</t>
  </si>
  <si>
    <t>Capteur de pression différentielle avec vanne d’isolement entre tuyauterie aller et retour</t>
  </si>
  <si>
    <t>Vanne d’isolement DN40</t>
  </si>
  <si>
    <t>Connexion sur pompe à vide</t>
  </si>
  <si>
    <t>Ensemble raccord pour connexion sur vanne existante DN40</t>
  </si>
  <si>
    <t>Té égal DN40 inox</t>
  </si>
  <si>
    <t>Tuyauterie retour</t>
  </si>
  <si>
    <t>Transmetteur de température</t>
  </si>
  <si>
    <t>Sous total réseau de refroidissement et de récupération d’Energie</t>
  </si>
  <si>
    <t>Tape pleine DN300 inox + joint et collier</t>
  </si>
  <si>
    <t>Nettoyage journalier</t>
  </si>
  <si>
    <t>DOE + Rendu maquette</t>
  </si>
  <si>
    <t>TOTAL VPE production en base</t>
  </si>
  <si>
    <t>Ensemble</t>
  </si>
  <si>
    <t>Sous total ensembles</t>
  </si>
  <si>
    <t>TOTAL lot 221 VPE en base</t>
  </si>
  <si>
    <t>TOTAL</t>
  </si>
  <si>
    <t>12.4.1</t>
  </si>
  <si>
    <t>Liaison courant faible</t>
  </si>
  <si>
    <t>Les liaisons courant faible sont à réaliser, prévoir la fourniture, pose et raccordement des liaisons listées ci-dessous :</t>
  </si>
  <si>
    <t xml:space="preserve">Liaisons « Transmetteur de pression  VPE » pour le lot 221 « VPE </t>
  </si>
  <si>
    <t>Sous total CFA</t>
  </si>
  <si>
    <t xml:space="preserve">liaison 4x1mm² LIYCY depuis Transmetteur PT VPE (file 9 - niveau 1) vers armoire contrôle/commande « métier » </t>
  </si>
  <si>
    <t>Gaine à bord tombé inox type jacob ou équivalent DN300</t>
  </si>
  <si>
    <t>Panoplie raccordement PàV et départ fit-up en INOX 304L</t>
  </si>
  <si>
    <t>Sous total Panoplie raccordement PàV et départ fit-up en INOX 304L</t>
  </si>
  <si>
    <t>Filtre à tamis DN200 inox 10 à 20 um</t>
  </si>
  <si>
    <t>Antenne secondaire file 9 N+1</t>
  </si>
  <si>
    <t>Mise en service et équilibrage des réseaux hydrauliques</t>
  </si>
  <si>
    <t>Vanne d’équilibrage et de régulation DN40 manuelle type TA</t>
  </si>
  <si>
    <t>Coffret électrique</t>
  </si>
  <si>
    <t>Fourniture et installation d'un coffret électrique:
- Comptage électrique Cfo
- Comptage récupération énergie 
- Bornier ADS
- Remonté GTC capteur de pression</t>
  </si>
  <si>
    <t>²</t>
  </si>
  <si>
    <t>Sous total coffret électrique</t>
  </si>
  <si>
    <t>liaison 4x1mm² LIYCY depuis Transmetteur PT VPE (file 14 - niveau 1) vers  coffret VPE</t>
  </si>
  <si>
    <t>liaison 4x1mm² LIYCY depuis Transmetteur PT VPE (file 13 - niveau 1) vers  coffret VPE</t>
  </si>
  <si>
    <t>liaison 4x1mm² LIYCY depuis Transmetteur PT VPE (file 12 - niveau 1) vers  coffret VPE</t>
  </si>
  <si>
    <t>liaison 4x1mm² LIYCY depuis Transmetteur PT VPE (file 11 - niveau 1) vers  coffret VPE</t>
  </si>
  <si>
    <t>liaison 4x1mm² LIYCY depuis Transmetteur PT VPE (file 10 - niveau 1) vers  coffret VPE</t>
  </si>
  <si>
    <t>03/02/2025</t>
  </si>
  <si>
    <t>12.2.3</t>
  </si>
  <si>
    <t>TOTAL lot 221 VPE tranche optionnelle 1</t>
  </si>
  <si>
    <t>TOTAL lot 221 VPE tranche optionnelle 2</t>
  </si>
  <si>
    <t>Tranche optionnelle N°2: Antenne secondaire DN100 en file 9 N+1 + Liaison Courant faible de la PT de ce collecteur</t>
  </si>
  <si>
    <t>Sous total Tranche optionnelle N°2: Antenne secondaire DN100 en file 9 N+1 + Liaison Courant faible de la PT de ce collecteur</t>
  </si>
  <si>
    <t>VPE.Distribution fit-up Version PEHD100 - tranche optionnelle n°1</t>
  </si>
  <si>
    <t>Tranche optionnelle N°3: Antenne secondaire DN100 en file 9 N+1 + Liaison Courant faible de la PT de ce collecteur</t>
  </si>
  <si>
    <t>Sous total Tranche optionnelle N°3 antenne file 9 N1</t>
  </si>
  <si>
    <t>TOTAL tranche optionnelle n°1</t>
  </si>
  <si>
    <t>Moins value/plus value - suppression du poste 12.2.1 de l'onglet VPE-INOX</t>
  </si>
  <si>
    <t>TOTAL lot 221 VPE tranche optionnelle 3</t>
  </si>
  <si>
    <t>Sous total Tranche optionnelle N°3: Antenne secondaire DN100 en file 9 N+1 + Liaison Courant faible de la PT de ce collecteur</t>
  </si>
  <si>
    <t xml:space="preserve">Nota : Métrés donnés à titre indicatif. A contrôler et à ajuster par l'entreprise. </t>
  </si>
  <si>
    <t xml:space="preserve">VPE.Distribution fit-up  INOX 304L roulé soudé - prestation de base </t>
  </si>
  <si>
    <t>Sous total VPE distribution fit-up de base - inox 304L</t>
  </si>
  <si>
    <t xml:space="preserve">Total VPE production </t>
  </si>
  <si>
    <t>Sous total tranche optionnelle 1 distribution fit-up version PEHD100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</si>
</sst>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57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1"/>
      <color rgb="FFFF0000"/>
      <name val="Myriad Pro"/>
      <family val="2"/>
    </font>
    <font>
      <sz val="1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1"/>
      <name val="Myriad Pro"/>
      <family val="2"/>
    </font>
    <font>
      <sz val="8"/>
      <name val="Calibri"/>
      <family val="2"/>
      <scheme val="minor"/>
    </font>
    <font>
      <sz val="10"/>
      <color theme="1"/>
      <name val="Myriad Pro"/>
    </font>
    <font>
      <sz val="10"/>
      <name val="Myriad Pro"/>
    </font>
    <font>
      <b/>
      <sz val="11"/>
      <color theme="1"/>
      <name val="Myriad Pro"/>
    </font>
    <font>
      <b/>
      <sz val="10"/>
      <color theme="1"/>
      <name val="Myriad Pro"/>
    </font>
    <font>
      <sz val="11"/>
      <color theme="1"/>
      <name val="Myriad Pro"/>
    </font>
    <font>
      <b/>
      <sz val="11"/>
      <color rgb="FFFF0000"/>
      <name val="Myriad Pro"/>
    </font>
    <font>
      <b/>
      <sz val="10"/>
      <name val="Myriad Pro"/>
    </font>
    <font>
      <b/>
      <u val="singleAccounting"/>
      <sz val="2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4"/>
      <name val="Calibri"/>
      <family val="2"/>
      <scheme val="minor"/>
    </font>
    <font>
      <sz val="14"/>
      <name val="Arial"/>
      <family val="2"/>
    </font>
    <font>
      <b/>
      <sz val="36"/>
      <name val="Calibri"/>
      <family val="2"/>
      <scheme val="minor"/>
    </font>
    <font>
      <b/>
      <sz val="3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Calibri"/>
      <family val="2"/>
      <scheme val="minor"/>
    </font>
    <font>
      <sz val="16"/>
      <name val="Arial"/>
      <family val="2"/>
    </font>
    <font>
      <sz val="20"/>
      <name val="Arial"/>
      <family val="2"/>
    </font>
    <font>
      <sz val="10"/>
      <color rgb="FFFF0000"/>
      <name val="Myriad Pro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55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" fillId="0" borderId="0"/>
    <xf numFmtId="49" fontId="17" fillId="0" borderId="0">
      <alignment vertical="top" wrapText="1"/>
    </xf>
    <xf numFmtId="2" fontId="12" fillId="0" borderId="0">
      <protection hidden="1"/>
    </xf>
    <xf numFmtId="167" fontId="10" fillId="0" borderId="0"/>
    <xf numFmtId="171" fontId="11" fillId="0" borderId="0" applyFont="0" applyFill="0" applyBorder="0" applyAlignment="0" applyProtection="0"/>
    <xf numFmtId="0" fontId="18" fillId="0" borderId="0">
      <alignment horizontal="center"/>
    </xf>
    <xf numFmtId="0" fontId="18" fillId="0" borderId="0">
      <alignment horizontal="center" textRotation="90"/>
    </xf>
    <xf numFmtId="44" fontId="16" fillId="0" borderId="0" applyFont="0" applyFill="0" applyBorder="0" applyAlignment="0" applyProtection="0"/>
    <xf numFmtId="166" fontId="19" fillId="0" borderId="0"/>
    <xf numFmtId="0" fontId="11" fillId="0" borderId="0"/>
    <xf numFmtId="0" fontId="11" fillId="0" borderId="0"/>
    <xf numFmtId="9" fontId="16" fillId="0" borderId="0" applyFont="0" applyFill="0" applyBorder="0" applyAlignment="0" applyProtection="0"/>
    <xf numFmtId="0" fontId="20" fillId="0" borderId="0"/>
    <xf numFmtId="168" fontId="20" fillId="0" borderId="0"/>
    <xf numFmtId="0" fontId="13" fillId="0" borderId="0">
      <alignment horizontal="center"/>
      <protection locked="0"/>
    </xf>
    <xf numFmtId="169" fontId="21" fillId="0" borderId="0">
      <alignment horizontal="left" vertical="center"/>
    </xf>
    <xf numFmtId="169" fontId="22" fillId="0" borderId="0">
      <alignment horizontal="left" vertical="center"/>
    </xf>
    <xf numFmtId="170" fontId="14" fillId="0" borderId="0"/>
    <xf numFmtId="49" fontId="23" fillId="0" borderId="0">
      <alignment vertical="top"/>
    </xf>
    <xf numFmtId="49" fontId="24" fillId="0" borderId="0"/>
    <xf numFmtId="44" fontId="2" fillId="0" borderId="0" applyFont="0" applyFill="0" applyBorder="0" applyAlignment="0" applyProtection="0"/>
    <xf numFmtId="0" fontId="25" fillId="0" borderId="0"/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25" fillId="0" borderId="0"/>
    <xf numFmtId="0" fontId="11" fillId="0" borderId="3" applyBorder="0">
      <alignment horizontal="left" indent="1"/>
    </xf>
    <xf numFmtId="0" fontId="11" fillId="0" borderId="0"/>
    <xf numFmtId="2" fontId="12" fillId="0" borderId="0">
      <protection hidden="1"/>
    </xf>
    <xf numFmtId="17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25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3" applyBorder="0">
      <alignment horizontal="left" indent="1"/>
    </xf>
    <xf numFmtId="0" fontId="13" fillId="0" borderId="0">
      <alignment horizontal="center"/>
      <protection locked="0"/>
    </xf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0"/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25" fillId="0" borderId="0"/>
    <xf numFmtId="0" fontId="11" fillId="0" borderId="4" applyBorder="0">
      <alignment horizontal="left" indent="1"/>
    </xf>
  </cellStyleXfs>
  <cellXfs count="24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165" fontId="28" fillId="0" borderId="0" xfId="1" applyNumberFormat="1" applyFont="1" applyAlignment="1">
      <alignment vertical="center"/>
    </xf>
    <xf numFmtId="165" fontId="32" fillId="0" borderId="6" xfId="1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1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5" fontId="28" fillId="0" borderId="10" xfId="1" applyNumberFormat="1" applyFont="1" applyBorder="1" applyAlignment="1">
      <alignment vertical="center"/>
    </xf>
    <xf numFmtId="0" fontId="30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165" fontId="32" fillId="2" borderId="13" xfId="1" applyNumberFormat="1" applyFont="1" applyFill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5" fontId="32" fillId="0" borderId="13" xfId="1" applyNumberFormat="1" applyFont="1" applyFill="1" applyBorder="1" applyAlignment="1">
      <alignment vertical="center"/>
    </xf>
    <xf numFmtId="0" fontId="31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165" fontId="28" fillId="0" borderId="13" xfId="1" applyNumberFormat="1" applyFont="1" applyFill="1" applyBorder="1" applyAlignment="1">
      <alignment vertical="center"/>
    </xf>
    <xf numFmtId="165" fontId="28" fillId="0" borderId="13" xfId="220" applyNumberFormat="1" applyFont="1" applyBorder="1" applyAlignment="1">
      <alignment vertical="center"/>
    </xf>
    <xf numFmtId="0" fontId="31" fillId="2" borderId="11" xfId="0" applyFont="1" applyFill="1" applyBorder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5" fontId="28" fillId="0" borderId="13" xfId="1" applyNumberFormat="1" applyFont="1" applyBorder="1" applyAlignment="1">
      <alignment vertical="center"/>
    </xf>
    <xf numFmtId="0" fontId="31" fillId="0" borderId="14" xfId="0" applyFont="1" applyBorder="1" applyAlignment="1">
      <alignment horizontal="center" vertical="center"/>
    </xf>
    <xf numFmtId="165" fontId="35" fillId="0" borderId="0" xfId="1" applyNumberFormat="1" applyFont="1" applyBorder="1" applyAlignment="1">
      <alignment horizontal="left" vertical="center" wrapText="1"/>
    </xf>
    <xf numFmtId="0" fontId="36" fillId="0" borderId="9" xfId="0" applyFont="1" applyBorder="1" applyAlignment="1">
      <alignment vertical="center" wrapText="1"/>
    </xf>
    <xf numFmtId="0" fontId="23" fillId="2" borderId="12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36" fillId="0" borderId="12" xfId="0" applyFont="1" applyBorder="1" applyAlignment="1">
      <alignment vertical="center" wrapText="1"/>
    </xf>
    <xf numFmtId="0" fontId="37" fillId="0" borderId="12" xfId="0" applyFont="1" applyBorder="1" applyAlignment="1">
      <alignment vertical="center" wrapText="1"/>
    </xf>
    <xf numFmtId="0" fontId="36" fillId="0" borderId="12" xfId="0" applyFont="1" applyBorder="1" applyAlignment="1">
      <alignment horizontal="right" vertical="center" wrapText="1"/>
    </xf>
    <xf numFmtId="0" fontId="36" fillId="0" borderId="0" xfId="0" applyFont="1" applyAlignment="1">
      <alignment vertical="center" wrapText="1"/>
    </xf>
    <xf numFmtId="0" fontId="36" fillId="0" borderId="15" xfId="0" applyFont="1" applyBorder="1" applyAlignment="1">
      <alignment vertical="center" wrapText="1"/>
    </xf>
    <xf numFmtId="0" fontId="28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5" fontId="28" fillId="0" borderId="16" xfId="1" applyNumberFormat="1" applyFont="1" applyFill="1" applyBorder="1" applyAlignment="1">
      <alignment vertical="center"/>
    </xf>
    <xf numFmtId="0" fontId="31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5" fontId="28" fillId="0" borderId="20" xfId="1" applyNumberFormat="1" applyFont="1" applyFill="1" applyBorder="1" applyAlignment="1">
      <alignment vertical="center"/>
    </xf>
    <xf numFmtId="0" fontId="31" fillId="0" borderId="21" xfId="0" applyFont="1" applyBorder="1" applyAlignment="1">
      <alignment horizontal="center" vertical="center"/>
    </xf>
    <xf numFmtId="0" fontId="36" fillId="0" borderId="22" xfId="0" applyFont="1" applyBorder="1" applyAlignment="1">
      <alignment horizontal="right" vertical="center" wrapText="1"/>
    </xf>
    <xf numFmtId="0" fontId="28" fillId="0" borderId="22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65" fontId="28" fillId="0" borderId="23" xfId="220" applyNumberFormat="1" applyFont="1" applyBorder="1" applyAlignment="1">
      <alignment vertical="center"/>
    </xf>
    <xf numFmtId="0" fontId="40" fillId="0" borderId="17" xfId="209" applyFont="1" applyBorder="1" applyAlignment="1">
      <alignment horizontal="center" vertical="center"/>
    </xf>
    <xf numFmtId="0" fontId="40" fillId="0" borderId="17" xfId="209" applyFont="1" applyBorder="1" applyAlignment="1">
      <alignment horizontal="center"/>
    </xf>
    <xf numFmtId="0" fontId="41" fillId="0" borderId="17" xfId="209" applyFont="1" applyBorder="1" applyAlignment="1">
      <alignment horizontal="center" vertical="center"/>
    </xf>
    <xf numFmtId="14" fontId="41" fillId="0" borderId="17" xfId="209" applyNumberFormat="1" applyFont="1" applyBorder="1" applyAlignment="1">
      <alignment horizontal="center" vertical="center"/>
    </xf>
    <xf numFmtId="0" fontId="41" fillId="2" borderId="17" xfId="209" applyFont="1" applyFill="1" applyBorder="1" applyAlignment="1">
      <alignment horizontal="center" vertical="center"/>
    </xf>
    <xf numFmtId="0" fontId="40" fillId="0" borderId="0" xfId="209" applyFont="1" applyAlignment="1">
      <alignment horizontal="center" vertical="center"/>
    </xf>
    <xf numFmtId="0" fontId="11" fillId="0" borderId="0" xfId="209" applyAlignment="1">
      <alignment horizontal="center" vertical="center"/>
    </xf>
    <xf numFmtId="0" fontId="47" fillId="0" borderId="0" xfId="209" applyFont="1" applyAlignment="1">
      <alignment horizontal="center" vertical="center"/>
    </xf>
    <xf numFmtId="0" fontId="48" fillId="0" borderId="0" xfId="209" applyFont="1" applyAlignment="1">
      <alignment horizontal="center" vertical="center"/>
    </xf>
    <xf numFmtId="49" fontId="49" fillId="0" borderId="17" xfId="209" applyNumberFormat="1" applyFont="1" applyBorder="1" applyAlignment="1">
      <alignment horizontal="center" vertical="center" wrapText="1"/>
    </xf>
    <xf numFmtId="49" fontId="49" fillId="0" borderId="17" xfId="209" quotePrefix="1" applyNumberFormat="1" applyFont="1" applyBorder="1" applyAlignment="1">
      <alignment horizontal="center" vertical="center" wrapText="1"/>
    </xf>
    <xf numFmtId="0" fontId="47" fillId="0" borderId="17" xfId="209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165" fontId="28" fillId="2" borderId="13" xfId="220" applyNumberFormat="1" applyFont="1" applyFill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2" borderId="17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6" fillId="0" borderId="17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8" fillId="0" borderId="12" xfId="0" applyFont="1" applyBorder="1" applyAlignment="1">
      <alignment vertical="center" wrapText="1"/>
    </xf>
    <xf numFmtId="0" fontId="30" fillId="2" borderId="12" xfId="0" applyFont="1" applyFill="1" applyBorder="1" applyAlignment="1">
      <alignment vertical="center" wrapText="1"/>
    </xf>
    <xf numFmtId="0" fontId="28" fillId="0" borderId="12" xfId="0" applyFont="1" applyBorder="1" applyAlignment="1">
      <alignment horizontal="right" vertical="center" wrapText="1"/>
    </xf>
    <xf numFmtId="0" fontId="31" fillId="0" borderId="12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36" fillId="2" borderId="12" xfId="0" applyFont="1" applyFill="1" applyBorder="1" applyAlignment="1">
      <alignment vertical="center" wrapText="1"/>
    </xf>
    <xf numFmtId="0" fontId="36" fillId="0" borderId="0" xfId="0" applyFont="1"/>
    <xf numFmtId="0" fontId="36" fillId="2" borderId="0" xfId="0" applyFont="1" applyFill="1"/>
    <xf numFmtId="0" fontId="36" fillId="0" borderId="12" xfId="0" quotePrefix="1" applyFont="1" applyBorder="1" applyAlignment="1">
      <alignment vertical="center" wrapText="1"/>
    </xf>
    <xf numFmtId="0" fontId="28" fillId="2" borderId="12" xfId="0" applyFont="1" applyFill="1" applyBorder="1" applyAlignment="1">
      <alignment vertical="center" wrapText="1"/>
    </xf>
    <xf numFmtId="0" fontId="28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8" fillId="0" borderId="0" xfId="0" applyFont="1" applyAlignment="1">
      <alignment horizontal="right" vertical="center" wrapText="1"/>
    </xf>
    <xf numFmtId="0" fontId="7" fillId="4" borderId="12" xfId="0" applyFont="1" applyFill="1" applyBorder="1" applyAlignment="1">
      <alignment horizontal="center" vertical="center"/>
    </xf>
    <xf numFmtId="0" fontId="37" fillId="0" borderId="19" xfId="0" applyFont="1" applyBorder="1" applyAlignment="1">
      <alignment horizontal="left" vertical="center" wrapText="1"/>
    </xf>
    <xf numFmtId="0" fontId="31" fillId="0" borderId="19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165" fontId="28" fillId="0" borderId="20" xfId="220" applyNumberFormat="1" applyFont="1" applyBorder="1" applyAlignment="1">
      <alignment vertical="center"/>
    </xf>
    <xf numFmtId="0" fontId="28" fillId="0" borderId="17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3" fillId="2" borderId="17" xfId="0" applyFont="1" applyFill="1" applyBorder="1" applyAlignment="1">
      <alignment horizontal="left" vertical="center" wrapText="1"/>
    </xf>
    <xf numFmtId="0" fontId="26" fillId="2" borderId="17" xfId="0" applyFont="1" applyFill="1" applyBorder="1" applyAlignment="1">
      <alignment horizontal="center" vertical="center"/>
    </xf>
    <xf numFmtId="0" fontId="36" fillId="0" borderId="17" xfId="0" applyFont="1" applyBorder="1" applyAlignment="1">
      <alignment horizontal="left" vertical="center" wrapText="1"/>
    </xf>
    <xf numFmtId="0" fontId="7" fillId="4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6" fillId="4" borderId="17" xfId="0" applyFont="1" applyFill="1" applyBorder="1" applyAlignment="1">
      <alignment vertical="center" wrapText="1"/>
    </xf>
    <xf numFmtId="0" fontId="23" fillId="2" borderId="17" xfId="0" applyFont="1" applyFill="1" applyBorder="1" applyAlignment="1">
      <alignment vertical="center" wrapText="1"/>
    </xf>
    <xf numFmtId="0" fontId="37" fillId="0" borderId="17" xfId="0" applyFont="1" applyBorder="1" applyAlignment="1">
      <alignment horizontal="left" vertical="center" wrapText="1"/>
    </xf>
    <xf numFmtId="0" fontId="34" fillId="0" borderId="17" xfId="0" applyFont="1" applyBorder="1" applyAlignment="1">
      <alignment horizontal="center" vertical="center"/>
    </xf>
    <xf numFmtId="0" fontId="30" fillId="4" borderId="17" xfId="0" applyFont="1" applyFill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165" fontId="7" fillId="2" borderId="17" xfId="1" applyNumberFormat="1" applyFont="1" applyFill="1" applyBorder="1" applyAlignment="1">
      <alignment vertical="center"/>
    </xf>
    <xf numFmtId="0" fontId="28" fillId="0" borderId="17" xfId="0" applyFont="1" applyBorder="1" applyAlignment="1">
      <alignment horizontal="left" vertical="center" wrapText="1"/>
    </xf>
    <xf numFmtId="0" fontId="28" fillId="4" borderId="17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165" fontId="28" fillId="0" borderId="35" xfId="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165" fontId="28" fillId="0" borderId="38" xfId="1" applyNumberFormat="1" applyFont="1" applyFill="1" applyBorder="1" applyAlignment="1">
      <alignment vertical="center"/>
    </xf>
    <xf numFmtId="0" fontId="30" fillId="2" borderId="37" xfId="0" applyFont="1" applyFill="1" applyBorder="1" applyAlignment="1">
      <alignment horizontal="center" vertical="center"/>
    </xf>
    <xf numFmtId="165" fontId="32" fillId="2" borderId="38" xfId="1" applyNumberFormat="1" applyFont="1" applyFill="1" applyBorder="1" applyAlignment="1">
      <alignment vertical="center"/>
    </xf>
    <xf numFmtId="165" fontId="28" fillId="0" borderId="38" xfId="220" applyNumberFormat="1" applyFont="1" applyBorder="1" applyAlignment="1">
      <alignment vertical="center"/>
    </xf>
    <xf numFmtId="0" fontId="31" fillId="2" borderId="37" xfId="0" applyFont="1" applyFill="1" applyBorder="1" applyAlignment="1">
      <alignment horizontal="center" vertical="center"/>
    </xf>
    <xf numFmtId="165" fontId="28" fillId="2" borderId="38" xfId="220" applyNumberFormat="1" applyFont="1" applyFill="1" applyBorder="1" applyAlignment="1">
      <alignment vertical="center"/>
    </xf>
    <xf numFmtId="165" fontId="28" fillId="0" borderId="38" xfId="1" applyNumberFormat="1" applyFont="1" applyBorder="1" applyAlignment="1">
      <alignment vertical="center"/>
    </xf>
    <xf numFmtId="0" fontId="31" fillId="0" borderId="39" xfId="0" applyFont="1" applyBorder="1" applyAlignment="1">
      <alignment horizontal="center" vertical="center"/>
    </xf>
    <xf numFmtId="0" fontId="36" fillId="0" borderId="40" xfId="0" applyFont="1" applyBorder="1" applyAlignment="1">
      <alignment horizontal="left" vertical="center" wrapText="1"/>
    </xf>
    <xf numFmtId="0" fontId="31" fillId="0" borderId="40" xfId="0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0" fontId="28" fillId="4" borderId="40" xfId="0" applyFont="1" applyFill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165" fontId="28" fillId="0" borderId="41" xfId="220" applyNumberFormat="1" applyFont="1" applyBorder="1" applyAlignment="1">
      <alignment vertical="center"/>
    </xf>
    <xf numFmtId="0" fontId="7" fillId="4" borderId="19" xfId="0" applyFont="1" applyFill="1" applyBorder="1" applyAlignment="1">
      <alignment horizontal="center" vertical="center"/>
    </xf>
    <xf numFmtId="0" fontId="36" fillId="2" borderId="0" xfId="0" applyFont="1" applyFill="1" applyAlignment="1">
      <alignment wrapText="1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wrapText="1"/>
    </xf>
    <xf numFmtId="0" fontId="31" fillId="0" borderId="0" xfId="0" applyFont="1" applyAlignment="1">
      <alignment vertical="center" wrapText="1"/>
    </xf>
    <xf numFmtId="0" fontId="31" fillId="0" borderId="12" xfId="0" applyFont="1" applyBorder="1" applyAlignment="1">
      <alignment horizontal="center" vertical="center"/>
    </xf>
    <xf numFmtId="165" fontId="28" fillId="0" borderId="12" xfId="220" applyNumberFormat="1" applyFont="1" applyBorder="1" applyAlignment="1">
      <alignment vertical="center"/>
    </xf>
    <xf numFmtId="165" fontId="28" fillId="0" borderId="12" xfId="1" applyNumberFormat="1" applyFont="1" applyFill="1" applyBorder="1" applyAlignment="1">
      <alignment vertical="center"/>
    </xf>
    <xf numFmtId="0" fontId="34" fillId="0" borderId="12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165" fontId="28" fillId="0" borderId="12" xfId="1" applyNumberFormat="1" applyFont="1" applyBorder="1" applyAlignment="1">
      <alignment vertical="center"/>
    </xf>
    <xf numFmtId="0" fontId="31" fillId="0" borderId="42" xfId="0" applyFont="1" applyBorder="1" applyAlignment="1">
      <alignment horizontal="center" vertical="center"/>
    </xf>
    <xf numFmtId="0" fontId="30" fillId="2" borderId="45" xfId="0" applyFont="1" applyFill="1" applyBorder="1" applyAlignment="1">
      <alignment horizontal="center" vertical="center"/>
    </xf>
    <xf numFmtId="0" fontId="23" fillId="2" borderId="43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horizontal="center" vertical="center"/>
    </xf>
    <xf numFmtId="0" fontId="26" fillId="2" borderId="43" xfId="0" applyFont="1" applyFill="1" applyBorder="1" applyAlignment="1">
      <alignment horizontal="center" vertical="center"/>
    </xf>
    <xf numFmtId="165" fontId="32" fillId="2" borderId="46" xfId="1" applyNumberFormat="1" applyFont="1" applyFill="1" applyBorder="1" applyAlignment="1">
      <alignment vertical="center"/>
    </xf>
    <xf numFmtId="0" fontId="36" fillId="2" borderId="44" xfId="0" applyFont="1" applyFill="1" applyBorder="1" applyAlignment="1">
      <alignment horizontal="left" vertical="center" wrapText="1"/>
    </xf>
    <xf numFmtId="0" fontId="28" fillId="2" borderId="44" xfId="0" applyFont="1" applyFill="1" applyBorder="1" applyAlignment="1">
      <alignment horizontal="center" vertical="center"/>
    </xf>
    <xf numFmtId="0" fontId="29" fillId="2" borderId="44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165" fontId="28" fillId="2" borderId="47" xfId="220" applyNumberFormat="1" applyFont="1" applyFill="1" applyBorder="1" applyAlignment="1">
      <alignment vertical="center"/>
    </xf>
    <xf numFmtId="165" fontId="28" fillId="0" borderId="17" xfId="220" applyNumberFormat="1" applyFont="1" applyBorder="1" applyAlignment="1">
      <alignment vertical="center"/>
    </xf>
    <xf numFmtId="165" fontId="28" fillId="2" borderId="17" xfId="220" applyNumberFormat="1" applyFont="1" applyFill="1" applyBorder="1" applyAlignment="1">
      <alignment vertical="center"/>
    </xf>
    <xf numFmtId="0" fontId="56" fillId="0" borderId="0" xfId="0" applyFont="1" applyAlignment="1">
      <alignment vertical="center"/>
    </xf>
    <xf numFmtId="0" fontId="36" fillId="0" borderId="17" xfId="0" applyFont="1" applyBorder="1" applyAlignment="1">
      <alignment horizontal="right" vertical="center" wrapText="1"/>
    </xf>
    <xf numFmtId="0" fontId="28" fillId="0" borderId="12" xfId="0" applyFont="1" applyBorder="1" applyAlignment="1">
      <alignment horizontal="left" vertical="center" wrapText="1"/>
    </xf>
    <xf numFmtId="0" fontId="31" fillId="0" borderId="48" xfId="0" applyFont="1" applyBorder="1" applyAlignment="1">
      <alignment horizontal="center" vertical="center"/>
    </xf>
    <xf numFmtId="0" fontId="36" fillId="0" borderId="43" xfId="0" applyFont="1" applyBorder="1" applyAlignment="1">
      <alignment horizontal="left" vertical="center" wrapText="1"/>
    </xf>
    <xf numFmtId="0" fontId="28" fillId="0" borderId="43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8" fillId="4" borderId="43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65" fontId="28" fillId="0" borderId="46" xfId="220" applyNumberFormat="1" applyFont="1" applyBorder="1" applyAlignment="1">
      <alignment vertical="center"/>
    </xf>
    <xf numFmtId="165" fontId="28" fillId="5" borderId="13" xfId="220" applyNumberFormat="1" applyFont="1" applyFill="1" applyBorder="1" applyAlignment="1">
      <alignment vertical="center"/>
    </xf>
    <xf numFmtId="165" fontId="31" fillId="5" borderId="13" xfId="220" applyNumberFormat="1" applyFont="1" applyFill="1" applyBorder="1" applyAlignment="1">
      <alignment vertical="center"/>
    </xf>
    <xf numFmtId="165" fontId="31" fillId="5" borderId="12" xfId="1" applyNumberFormat="1" applyFont="1" applyFill="1" applyBorder="1" applyAlignment="1">
      <alignment vertical="center"/>
    </xf>
    <xf numFmtId="165" fontId="31" fillId="4" borderId="13" xfId="1" applyNumberFormat="1" applyFont="1" applyFill="1" applyBorder="1" applyAlignment="1">
      <alignment vertical="center"/>
    </xf>
    <xf numFmtId="0" fontId="53" fillId="0" borderId="17" xfId="209" applyFont="1" applyBorder="1" applyAlignment="1">
      <alignment horizontal="center" vertical="center" wrapText="1"/>
    </xf>
    <xf numFmtId="0" fontId="54" fillId="0" borderId="17" xfId="209" applyFont="1" applyBorder="1" applyAlignment="1">
      <alignment horizontal="center" vertical="center"/>
    </xf>
    <xf numFmtId="49" fontId="50" fillId="0" borderId="30" xfId="209" applyNumberFormat="1" applyFont="1" applyBorder="1" applyAlignment="1">
      <alignment horizontal="center" vertical="center" wrapText="1"/>
    </xf>
    <xf numFmtId="0" fontId="55" fillId="0" borderId="32" xfId="209" applyFont="1" applyBorder="1" applyAlignment="1">
      <alignment horizontal="center" vertical="center" wrapText="1"/>
    </xf>
    <xf numFmtId="0" fontId="47" fillId="0" borderId="30" xfId="209" applyFont="1" applyBorder="1" applyAlignment="1">
      <alignment horizontal="center" vertical="center" wrapText="1"/>
    </xf>
    <xf numFmtId="0" fontId="11" fillId="0" borderId="32" xfId="209" applyBorder="1" applyAlignment="1">
      <alignment horizontal="center" vertical="center" wrapText="1"/>
    </xf>
    <xf numFmtId="0" fontId="43" fillId="0" borderId="24" xfId="209" applyFont="1" applyBorder="1" applyAlignment="1">
      <alignment horizontal="center" vertical="center" wrapText="1"/>
    </xf>
    <xf numFmtId="0" fontId="43" fillId="0" borderId="26" xfId="209" applyFont="1" applyBorder="1" applyAlignment="1">
      <alignment horizontal="center" vertical="center" wrapText="1"/>
    </xf>
    <xf numFmtId="0" fontId="43" fillId="0" borderId="33" xfId="209" applyFont="1" applyBorder="1" applyAlignment="1">
      <alignment horizontal="center" vertical="center" wrapText="1"/>
    </xf>
    <xf numFmtId="0" fontId="43" fillId="0" borderId="34" xfId="209" applyFont="1" applyBorder="1" applyAlignment="1">
      <alignment horizontal="center" vertical="center" wrapText="1"/>
    </xf>
    <xf numFmtId="0" fontId="43" fillId="0" borderId="27" xfId="209" applyFont="1" applyBorder="1" applyAlignment="1">
      <alignment horizontal="center" vertical="center" wrapText="1"/>
    </xf>
    <xf numFmtId="0" fontId="43" fillId="0" borderId="29" xfId="209" applyFont="1" applyBorder="1" applyAlignment="1">
      <alignment horizontal="center" vertical="center" wrapText="1"/>
    </xf>
    <xf numFmtId="0" fontId="43" fillId="0" borderId="17" xfId="209" applyFont="1" applyBorder="1" applyAlignment="1">
      <alignment horizontal="center" vertical="center" wrapText="1"/>
    </xf>
    <xf numFmtId="0" fontId="43" fillId="0" borderId="17" xfId="209" applyFont="1" applyBorder="1" applyAlignment="1">
      <alignment horizontal="center" vertical="center"/>
    </xf>
    <xf numFmtId="0" fontId="44" fillId="0" borderId="17" xfId="209" applyFont="1" applyBorder="1" applyAlignment="1">
      <alignment horizontal="center" vertical="center"/>
    </xf>
    <xf numFmtId="0" fontId="54" fillId="0" borderId="17" xfId="209" applyFont="1" applyBorder="1" applyAlignment="1">
      <alignment horizontal="center" vertical="center" wrapText="1"/>
    </xf>
    <xf numFmtId="0" fontId="53" fillId="0" borderId="17" xfId="209" applyFont="1" applyBorder="1" applyAlignment="1">
      <alignment horizontal="center" vertical="center"/>
    </xf>
    <xf numFmtId="0" fontId="41" fillId="0" borderId="30" xfId="209" applyFont="1" applyBorder="1" applyAlignment="1">
      <alignment horizontal="center" vertical="center" wrapText="1"/>
    </xf>
    <xf numFmtId="0" fontId="41" fillId="0" borderId="32" xfId="209" applyFont="1" applyBorder="1" applyAlignment="1">
      <alignment horizontal="center" vertical="center" wrapText="1"/>
    </xf>
    <xf numFmtId="0" fontId="51" fillId="0" borderId="17" xfId="209" applyFont="1" applyBorder="1" applyAlignment="1">
      <alignment horizontal="center" vertical="center"/>
    </xf>
    <xf numFmtId="0" fontId="45" fillId="0" borderId="24" xfId="209" applyFont="1" applyBorder="1" applyAlignment="1">
      <alignment horizontal="center" vertical="center"/>
    </xf>
    <xf numFmtId="0" fontId="45" fillId="0" borderId="25" xfId="209" applyFont="1" applyBorder="1" applyAlignment="1">
      <alignment horizontal="center" vertical="center"/>
    </xf>
    <xf numFmtId="0" fontId="45" fillId="0" borderId="26" xfId="209" applyFont="1" applyBorder="1" applyAlignment="1">
      <alignment horizontal="center" vertical="center"/>
    </xf>
    <xf numFmtId="0" fontId="52" fillId="0" borderId="27" xfId="209" applyFont="1" applyBorder="1" applyAlignment="1">
      <alignment horizontal="center" vertical="center" wrapText="1"/>
    </xf>
    <xf numFmtId="0" fontId="52" fillId="0" borderId="28" xfId="209" applyFont="1" applyBorder="1" applyAlignment="1">
      <alignment horizontal="center" vertical="center" wrapText="1"/>
    </xf>
    <xf numFmtId="0" fontId="52" fillId="0" borderId="29" xfId="209" applyFont="1" applyBorder="1" applyAlignment="1">
      <alignment horizontal="center" vertical="center" wrapText="1"/>
    </xf>
    <xf numFmtId="0" fontId="41" fillId="0" borderId="17" xfId="209" applyFont="1" applyBorder="1" applyAlignment="1">
      <alignment horizontal="center" vertical="center" wrapText="1"/>
    </xf>
    <xf numFmtId="0" fontId="41" fillId="0" borderId="17" xfId="209" applyFont="1" applyBorder="1" applyAlignment="1">
      <alignment horizontal="center" vertical="center"/>
    </xf>
    <xf numFmtId="0" fontId="45" fillId="2" borderId="17" xfId="209" applyFont="1" applyFill="1" applyBorder="1" applyAlignment="1">
      <alignment horizontal="center" vertical="center"/>
    </xf>
    <xf numFmtId="0" fontId="46" fillId="2" borderId="30" xfId="209" applyFont="1" applyFill="1" applyBorder="1" applyAlignment="1">
      <alignment horizontal="center" vertical="center"/>
    </xf>
    <xf numFmtId="0" fontId="45" fillId="2" borderId="32" xfId="209" applyFont="1" applyFill="1" applyBorder="1" applyAlignment="1">
      <alignment horizontal="center" vertical="center"/>
    </xf>
    <xf numFmtId="0" fontId="46" fillId="2" borderId="17" xfId="209" applyFont="1" applyFill="1" applyBorder="1" applyAlignment="1">
      <alignment horizontal="center" vertical="center"/>
    </xf>
    <xf numFmtId="0" fontId="49" fillId="0" borderId="17" xfId="209" applyFont="1" applyBorder="1" applyAlignment="1">
      <alignment horizontal="center" vertical="center"/>
    </xf>
    <xf numFmtId="0" fontId="50" fillId="0" borderId="17" xfId="209" applyFont="1" applyBorder="1" applyAlignment="1">
      <alignment horizontal="center" vertical="center"/>
    </xf>
    <xf numFmtId="0" fontId="41" fillId="0" borderId="30" xfId="209" applyFont="1" applyBorder="1" applyAlignment="1">
      <alignment horizontal="left" vertical="center"/>
    </xf>
    <xf numFmtId="0" fontId="41" fillId="0" borderId="31" xfId="209" applyFont="1" applyBorder="1" applyAlignment="1">
      <alignment horizontal="left" vertical="center"/>
    </xf>
    <xf numFmtId="0" fontId="42" fillId="0" borderId="31" xfId="209" applyFont="1" applyBorder="1" applyAlignment="1">
      <alignment horizontal="left" vertical="center"/>
    </xf>
    <xf numFmtId="0" fontId="42" fillId="0" borderId="32" xfId="209" applyFont="1" applyBorder="1" applyAlignment="1">
      <alignment horizontal="left" vertical="center"/>
    </xf>
    <xf numFmtId="0" fontId="41" fillId="2" borderId="30" xfId="209" applyFont="1" applyFill="1" applyBorder="1" applyAlignment="1">
      <alignment horizontal="center" vertical="center"/>
    </xf>
    <xf numFmtId="0" fontId="41" fillId="2" borderId="31" xfId="209" applyFont="1" applyFill="1" applyBorder="1" applyAlignment="1">
      <alignment horizontal="center" vertical="center"/>
    </xf>
    <xf numFmtId="0" fontId="42" fillId="0" borderId="31" xfId="209" applyFont="1" applyBorder="1" applyAlignment="1">
      <alignment horizontal="center" vertical="center"/>
    </xf>
    <xf numFmtId="0" fontId="42" fillId="0" borderId="32" xfId="209" applyFont="1" applyBorder="1" applyAlignment="1">
      <alignment horizontal="center" vertical="center"/>
    </xf>
    <xf numFmtId="0" fontId="11" fillId="0" borderId="17" xfId="209" applyBorder="1" applyAlignment="1">
      <alignment horizontal="center" vertical="center"/>
    </xf>
    <xf numFmtId="0" fontId="42" fillId="0" borderId="17" xfId="209" applyFont="1" applyBorder="1" applyAlignment="1">
      <alignment horizontal="center" vertical="center"/>
    </xf>
    <xf numFmtId="0" fontId="40" fillId="0" borderId="30" xfId="209" applyFont="1" applyBorder="1" applyAlignment="1">
      <alignment horizontal="center" vertical="center"/>
    </xf>
    <xf numFmtId="0" fontId="40" fillId="0" borderId="31" xfId="209" applyFont="1" applyBorder="1" applyAlignment="1">
      <alignment horizontal="center" vertical="center"/>
    </xf>
    <xf numFmtId="0" fontId="11" fillId="0" borderId="31" xfId="209" applyBorder="1" applyAlignment="1">
      <alignment horizontal="center" vertical="center"/>
    </xf>
    <xf numFmtId="0" fontId="11" fillId="0" borderId="32" xfId="209" applyBorder="1" applyAlignment="1">
      <alignment horizontal="center" vertical="center"/>
    </xf>
    <xf numFmtId="0" fontId="39" fillId="0" borderId="24" xfId="209" applyFont="1" applyBorder="1" applyAlignment="1">
      <alignment horizontal="left" vertical="center" wrapText="1"/>
    </xf>
    <xf numFmtId="0" fontId="39" fillId="0" borderId="25" xfId="209" applyFont="1" applyBorder="1" applyAlignment="1">
      <alignment horizontal="left" vertical="center" wrapText="1"/>
    </xf>
    <xf numFmtId="0" fontId="39" fillId="0" borderId="26" xfId="209" applyFont="1" applyBorder="1" applyAlignment="1">
      <alignment horizontal="left" vertical="center" wrapText="1"/>
    </xf>
    <xf numFmtId="0" fontId="39" fillId="0" borderId="27" xfId="209" applyFont="1" applyBorder="1" applyAlignment="1">
      <alignment horizontal="left" vertical="center" wrapText="1"/>
    </xf>
    <xf numFmtId="0" fontId="39" fillId="0" borderId="28" xfId="209" applyFont="1" applyBorder="1" applyAlignment="1">
      <alignment horizontal="left" vertical="center" wrapText="1"/>
    </xf>
    <xf numFmtId="0" fontId="39" fillId="0" borderId="29" xfId="209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6" fillId="4" borderId="12" xfId="0" applyFont="1" applyFill="1" applyBorder="1" applyAlignment="1">
      <alignment vertical="center" wrapText="1"/>
    </xf>
    <xf numFmtId="0" fontId="28" fillId="4" borderId="12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165" fontId="28" fillId="4" borderId="13" xfId="220" applyNumberFormat="1" applyFont="1" applyFill="1" applyBorder="1" applyAlignment="1">
      <alignment vertical="center"/>
    </xf>
  </cellXfs>
  <cellStyles count="255">
    <cellStyle name="Definition" xfId="201"/>
    <cellStyle name="donnees" xfId="202"/>
    <cellStyle name="donnees 2" xfId="227"/>
    <cellStyle name="Euro" xfId="203"/>
    <cellStyle name="Euro 2" xfId="204"/>
    <cellStyle name="Euro 3" xfId="228"/>
    <cellStyle name="Heading" xfId="205"/>
    <cellStyle name="Heading1" xfId="206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Milliers 2" xfId="229"/>
    <cellStyle name="Milliers 3" xfId="230"/>
    <cellStyle name="Monétaire" xfId="1" builtinId="4"/>
    <cellStyle name="Monétaire 2" xfId="207"/>
    <cellStyle name="Monétaire 2 2" xfId="231"/>
    <cellStyle name="Monétaire 3" xfId="220"/>
    <cellStyle name="Normal" xfId="0" builtinId="0"/>
    <cellStyle name="Normal 2" xfId="208"/>
    <cellStyle name="Normal 2 2" xfId="209"/>
    <cellStyle name="Normal 2 3" xfId="232"/>
    <cellStyle name="Normal 2 4" xfId="221"/>
    <cellStyle name="Normal 3" xfId="210"/>
    <cellStyle name="Normal 3 2" xfId="233"/>
    <cellStyle name="Normal 3 3" xfId="224"/>
    <cellStyle name="Normal 4" xfId="200"/>
    <cellStyle name="Normal 4 2" xfId="234"/>
    <cellStyle name="Normal 5" xfId="235"/>
    <cellStyle name="Normal 6" xfId="226"/>
    <cellStyle name="Normal 7" xfId="249"/>
    <cellStyle name="Normal 8" xfId="253"/>
    <cellStyle name="Normale 2" xfId="236"/>
    <cellStyle name="Pourcentage 2" xfId="211"/>
    <cellStyle name="Result" xfId="212"/>
    <cellStyle name="Result2" xfId="213"/>
    <cellStyle name="Retrait" xfId="222"/>
    <cellStyle name="Retrait 10" xfId="254"/>
    <cellStyle name="Retrait 2" xfId="223"/>
    <cellStyle name="Retrait 2 2" xfId="243"/>
    <cellStyle name="Retrait 2 2 2" xfId="252"/>
    <cellStyle name="Retrait 2 3" xfId="244"/>
    <cellStyle name="Retrait 2 4" xfId="247"/>
    <cellStyle name="Retrait 2 5" xfId="248"/>
    <cellStyle name="Retrait 3" xfId="225"/>
    <cellStyle name="Retrait 4" xfId="237"/>
    <cellStyle name="Retrait 5" xfId="241"/>
    <cellStyle name="Retrait 5 2" xfId="251"/>
    <cellStyle name="Retrait 6" xfId="242"/>
    <cellStyle name="Retrait 7" xfId="246"/>
    <cellStyle name="Retrait 8" xfId="245"/>
    <cellStyle name="Retrait 9" xfId="250"/>
    <cellStyle name="STITRE" xfId="214"/>
    <cellStyle name="STITRE 2" xfId="238"/>
    <cellStyle name="titre 1" xfId="215"/>
    <cellStyle name="titre 2" xfId="216"/>
    <cellStyle name="titre1" xfId="217"/>
    <cellStyle name="Titre1 1" xfId="218"/>
    <cellStyle name="Titre4" xfId="219"/>
    <cellStyle name="Valuta 2" xfId="239"/>
    <cellStyle name="Valuta 3" xfId="240"/>
  </cellStyles>
  <dxfs count="0"/>
  <tableStyles count="0" defaultTableStyle="TableStyleMedium9" defaultPivotStyle="PivotStyleLight16"/>
  <colors>
    <mruColors>
      <color rgb="FF43971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57150</xdr:rowOff>
    </xdr:from>
    <xdr:to>
      <xdr:col>1</xdr:col>
      <xdr:colOff>994171</xdr:colOff>
      <xdr:row>26</xdr:row>
      <xdr:rowOff>1118152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9B9F9E9-99A4-4798-8287-B39877889059}"/>
            </a:ext>
          </a:extLst>
        </xdr:cNvPr>
        <xdr:cNvSpPr txBox="1"/>
      </xdr:nvSpPr>
      <xdr:spPr>
        <a:xfrm>
          <a:off x="57150" y="9216390"/>
          <a:ext cx="1980961" cy="1061002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DCE</a:t>
          </a:r>
        </a:p>
      </xdr:txBody>
    </xdr:sp>
    <xdr:clientData/>
  </xdr:twoCellAnchor>
  <xdr:twoCellAnchor>
    <xdr:from>
      <xdr:col>2</xdr:col>
      <xdr:colOff>60798</xdr:colOff>
      <xdr:row>26</xdr:row>
      <xdr:rowOff>60722</xdr:rowOff>
    </xdr:from>
    <xdr:to>
      <xdr:col>11</xdr:col>
      <xdr:colOff>1020536</xdr:colOff>
      <xdr:row>26</xdr:row>
      <xdr:rowOff>1118152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558145D-5708-44C4-9EB7-053B7E32C76E}"/>
            </a:ext>
          </a:extLst>
        </xdr:cNvPr>
        <xdr:cNvSpPr txBox="1"/>
      </xdr:nvSpPr>
      <xdr:spPr>
        <a:xfrm>
          <a:off x="2148678" y="9219962"/>
          <a:ext cx="10370438" cy="1057430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BATIMENT 41.03 -</a:t>
          </a:r>
        </a:p>
      </xdr:txBody>
    </xdr:sp>
    <xdr:clientData/>
  </xdr:twoCellAnchor>
  <xdr:twoCellAnchor editAs="oneCell">
    <xdr:from>
      <xdr:col>5</xdr:col>
      <xdr:colOff>307038</xdr:colOff>
      <xdr:row>19</xdr:row>
      <xdr:rowOff>77401</xdr:rowOff>
    </xdr:from>
    <xdr:to>
      <xdr:col>6</xdr:col>
      <xdr:colOff>482040</xdr:colOff>
      <xdr:row>24</xdr:row>
      <xdr:rowOff>133350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983CBB3-2200-4187-AD52-A89B71B1D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288" y="4077901"/>
          <a:ext cx="1034157" cy="1099889"/>
        </a:xfrm>
        <a:prstGeom prst="rect">
          <a:avLst/>
        </a:prstGeom>
      </xdr:spPr>
    </xdr:pic>
    <xdr:clientData/>
  </xdr:twoCellAnchor>
  <xdr:twoCellAnchor editAs="oneCell">
    <xdr:from>
      <xdr:col>8</xdr:col>
      <xdr:colOff>377191</xdr:colOff>
      <xdr:row>18</xdr:row>
      <xdr:rowOff>13334</xdr:rowOff>
    </xdr:from>
    <xdr:to>
      <xdr:col>10</xdr:col>
      <xdr:colOff>586740</xdr:colOff>
      <xdr:row>25</xdr:row>
      <xdr:rowOff>16519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A7DCE5F-15EC-45A6-BADE-811BD6586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5191" y="3785234"/>
          <a:ext cx="1927859" cy="1492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80" zoomScaleNormal="50" zoomScaleSheetLayoutView="80" workbookViewId="0">
      <selection activeCell="Q24" sqref="Q24"/>
    </sheetView>
  </sheetViews>
  <sheetFormatPr baseColWidth="10" defaultRowHeight="15.6"/>
  <sheetData>
    <row r="1" spans="1:12">
      <c r="A1" s="232" t="s">
        <v>172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4"/>
    </row>
    <row r="2" spans="1:12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7"/>
    </row>
    <row r="3" spans="1:12">
      <c r="A3" s="66"/>
      <c r="B3" s="66"/>
      <c r="C3" s="228"/>
      <c r="D3" s="229"/>
      <c r="E3" s="229"/>
      <c r="F3" s="229"/>
      <c r="G3" s="230"/>
      <c r="H3" s="230"/>
      <c r="I3" s="231"/>
      <c r="J3" s="66"/>
      <c r="K3" s="66"/>
      <c r="L3" s="66"/>
    </row>
    <row r="4" spans="1:12">
      <c r="A4" s="67"/>
      <c r="B4" s="67"/>
      <c r="C4" s="228"/>
      <c r="D4" s="229"/>
      <c r="E4" s="229"/>
      <c r="F4" s="229"/>
      <c r="G4" s="230"/>
      <c r="H4" s="230"/>
      <c r="I4" s="231"/>
      <c r="J4" s="67"/>
      <c r="K4" s="67"/>
      <c r="L4" s="67"/>
    </row>
    <row r="5" spans="1:12">
      <c r="A5" s="67"/>
      <c r="B5" s="67"/>
      <c r="C5" s="228"/>
      <c r="D5" s="229"/>
      <c r="E5" s="229"/>
      <c r="F5" s="229"/>
      <c r="G5" s="230"/>
      <c r="H5" s="230"/>
      <c r="I5" s="231"/>
      <c r="J5" s="67"/>
      <c r="K5" s="67"/>
      <c r="L5" s="67"/>
    </row>
    <row r="6" spans="1:12">
      <c r="A6" s="67"/>
      <c r="B6" s="67"/>
      <c r="C6" s="228"/>
      <c r="D6" s="229"/>
      <c r="E6" s="229"/>
      <c r="F6" s="229"/>
      <c r="G6" s="230"/>
      <c r="H6" s="230"/>
      <c r="I6" s="231"/>
      <c r="J6" s="67"/>
      <c r="K6" s="67"/>
      <c r="L6" s="67"/>
    </row>
    <row r="7" spans="1:12">
      <c r="A7" s="67"/>
      <c r="B7" s="67"/>
      <c r="C7" s="228"/>
      <c r="D7" s="229"/>
      <c r="E7" s="229"/>
      <c r="F7" s="229"/>
      <c r="G7" s="230"/>
      <c r="H7" s="230"/>
      <c r="I7" s="231"/>
      <c r="J7" s="67"/>
      <c r="K7" s="67"/>
      <c r="L7" s="67"/>
    </row>
    <row r="8" spans="1:12">
      <c r="A8" s="67"/>
      <c r="B8" s="67"/>
      <c r="C8" s="228"/>
      <c r="D8" s="229"/>
      <c r="E8" s="229"/>
      <c r="F8" s="229"/>
      <c r="G8" s="230"/>
      <c r="H8" s="230"/>
      <c r="I8" s="231"/>
      <c r="J8" s="67"/>
      <c r="K8" s="67"/>
      <c r="L8" s="67"/>
    </row>
    <row r="9" spans="1:12">
      <c r="A9" s="67"/>
      <c r="B9" s="67"/>
      <c r="C9" s="228"/>
      <c r="D9" s="229"/>
      <c r="E9" s="229"/>
      <c r="F9" s="229"/>
      <c r="G9" s="230"/>
      <c r="H9" s="230"/>
      <c r="I9" s="231"/>
      <c r="J9" s="67"/>
      <c r="K9" s="67"/>
      <c r="L9" s="67"/>
    </row>
    <row r="10" spans="1:12">
      <c r="A10" s="67"/>
      <c r="B10" s="67"/>
      <c r="C10" s="228"/>
      <c r="D10" s="229"/>
      <c r="E10" s="229"/>
      <c r="F10" s="229"/>
      <c r="G10" s="230"/>
      <c r="H10" s="230"/>
      <c r="I10" s="231"/>
      <c r="J10" s="67"/>
      <c r="K10" s="67"/>
      <c r="L10" s="67"/>
    </row>
    <row r="11" spans="1:12">
      <c r="A11" s="67"/>
      <c r="B11" s="67"/>
      <c r="C11" s="228"/>
      <c r="D11" s="229"/>
      <c r="E11" s="229"/>
      <c r="F11" s="229"/>
      <c r="G11" s="230"/>
      <c r="H11" s="230"/>
      <c r="I11" s="231"/>
      <c r="J11" s="67"/>
      <c r="K11" s="67"/>
      <c r="L11" s="67"/>
    </row>
    <row r="12" spans="1:12">
      <c r="A12" s="67"/>
      <c r="B12" s="67"/>
      <c r="C12" s="228"/>
      <c r="D12" s="229"/>
      <c r="E12" s="229"/>
      <c r="F12" s="229"/>
      <c r="G12" s="230"/>
      <c r="H12" s="230"/>
      <c r="I12" s="231"/>
      <c r="J12" s="67"/>
      <c r="K12" s="67"/>
      <c r="L12" s="67"/>
    </row>
    <row r="13" spans="1:12">
      <c r="A13" s="67"/>
      <c r="B13" s="67"/>
      <c r="C13" s="228"/>
      <c r="D13" s="229"/>
      <c r="E13" s="229"/>
      <c r="F13" s="229"/>
      <c r="G13" s="230"/>
      <c r="H13" s="230"/>
      <c r="I13" s="231"/>
      <c r="J13" s="67"/>
      <c r="K13" s="67"/>
      <c r="L13" s="67"/>
    </row>
    <row r="14" spans="1:12">
      <c r="A14" s="68"/>
      <c r="B14" s="69"/>
      <c r="C14" s="218"/>
      <c r="D14" s="219"/>
      <c r="E14" s="219"/>
      <c r="F14" s="219"/>
      <c r="G14" s="220"/>
      <c r="H14" s="220"/>
      <c r="I14" s="221"/>
      <c r="J14" s="68"/>
      <c r="K14" s="68"/>
      <c r="L14" s="68"/>
    </row>
    <row r="15" spans="1:12">
      <c r="A15" s="68"/>
      <c r="B15" s="69"/>
      <c r="C15" s="218"/>
      <c r="D15" s="219"/>
      <c r="E15" s="219"/>
      <c r="F15" s="219"/>
      <c r="G15" s="220"/>
      <c r="H15" s="220"/>
      <c r="I15" s="221"/>
      <c r="J15" s="68"/>
      <c r="K15" s="68"/>
      <c r="L15" s="68"/>
    </row>
    <row r="16" spans="1:12">
      <c r="A16" s="68" t="s">
        <v>52</v>
      </c>
      <c r="B16" s="69">
        <v>45667</v>
      </c>
      <c r="C16" s="218" t="s">
        <v>17</v>
      </c>
      <c r="D16" s="219"/>
      <c r="E16" s="219"/>
      <c r="F16" s="219"/>
      <c r="G16" s="220"/>
      <c r="H16" s="220"/>
      <c r="I16" s="221"/>
      <c r="J16" s="68" t="s">
        <v>18</v>
      </c>
      <c r="K16" s="68" t="s">
        <v>19</v>
      </c>
      <c r="L16" s="68"/>
    </row>
    <row r="17" spans="1:12">
      <c r="A17" s="70" t="s">
        <v>20</v>
      </c>
      <c r="B17" s="70" t="s">
        <v>21</v>
      </c>
      <c r="C17" s="222" t="s">
        <v>22</v>
      </c>
      <c r="D17" s="223"/>
      <c r="E17" s="223"/>
      <c r="F17" s="223"/>
      <c r="G17" s="224"/>
      <c r="H17" s="224"/>
      <c r="I17" s="225"/>
      <c r="J17" s="70" t="s">
        <v>23</v>
      </c>
      <c r="K17" s="70" t="s">
        <v>24</v>
      </c>
      <c r="L17" s="70" t="s">
        <v>25</v>
      </c>
    </row>
    <row r="18" spans="1:12">
      <c r="A18" s="71"/>
      <c r="B18" s="71"/>
      <c r="C18" s="71"/>
      <c r="D18" s="71"/>
      <c r="E18" s="71"/>
      <c r="F18" s="71"/>
      <c r="G18" s="72"/>
      <c r="H18" s="72"/>
      <c r="I18" s="72"/>
      <c r="J18" s="71"/>
      <c r="K18" s="71"/>
      <c r="L18" s="71"/>
    </row>
    <row r="19" spans="1:12" ht="18">
      <c r="A19" s="197" t="s">
        <v>26</v>
      </c>
      <c r="B19" s="198"/>
      <c r="C19" s="198"/>
      <c r="D19" s="198"/>
      <c r="E19" s="197" t="s">
        <v>27</v>
      </c>
      <c r="F19" s="198"/>
      <c r="G19" s="198"/>
      <c r="H19" s="198"/>
      <c r="I19" s="226"/>
      <c r="J19" s="226"/>
      <c r="K19" s="226"/>
      <c r="L19" s="226"/>
    </row>
    <row r="20" spans="1:12">
      <c r="A20" s="210"/>
      <c r="B20" s="227"/>
      <c r="C20" s="227"/>
      <c r="D20" s="227"/>
      <c r="E20" s="210" t="s">
        <v>28</v>
      </c>
      <c r="F20" s="227"/>
      <c r="G20" s="227"/>
      <c r="H20" s="227"/>
      <c r="I20" s="226"/>
      <c r="J20" s="226"/>
      <c r="K20" s="226"/>
      <c r="L20" s="226"/>
    </row>
    <row r="21" spans="1:12">
      <c r="A21" s="227"/>
      <c r="B21" s="227"/>
      <c r="C21" s="227"/>
      <c r="D21" s="227"/>
      <c r="E21" s="227"/>
      <c r="F21" s="227"/>
      <c r="G21" s="227"/>
      <c r="H21" s="227"/>
      <c r="I21" s="226"/>
      <c r="J21" s="226"/>
      <c r="K21" s="226"/>
      <c r="L21" s="226"/>
    </row>
    <row r="22" spans="1:12">
      <c r="A22" s="227"/>
      <c r="B22" s="227"/>
      <c r="C22" s="227"/>
      <c r="D22" s="227"/>
      <c r="E22" s="227"/>
      <c r="F22" s="227"/>
      <c r="G22" s="227"/>
      <c r="H22" s="227"/>
      <c r="I22" s="226"/>
      <c r="J22" s="226"/>
      <c r="K22" s="226"/>
      <c r="L22" s="226"/>
    </row>
    <row r="23" spans="1:12">
      <c r="A23" s="227"/>
      <c r="B23" s="227"/>
      <c r="C23" s="227"/>
      <c r="D23" s="227"/>
      <c r="E23" s="227"/>
      <c r="F23" s="227"/>
      <c r="G23" s="227"/>
      <c r="H23" s="227"/>
      <c r="I23" s="226"/>
      <c r="J23" s="226"/>
      <c r="K23" s="226"/>
      <c r="L23" s="226"/>
    </row>
    <row r="24" spans="1:12">
      <c r="A24" s="227"/>
      <c r="B24" s="227"/>
      <c r="C24" s="227"/>
      <c r="D24" s="227"/>
      <c r="E24" s="227"/>
      <c r="F24" s="227"/>
      <c r="G24" s="227"/>
      <c r="H24" s="227"/>
      <c r="I24" s="226"/>
      <c r="J24" s="226"/>
      <c r="K24" s="226"/>
      <c r="L24" s="226"/>
    </row>
    <row r="25" spans="1:12">
      <c r="A25" s="227"/>
      <c r="B25" s="227"/>
      <c r="C25" s="227"/>
      <c r="D25" s="227"/>
      <c r="E25" s="227"/>
      <c r="F25" s="227"/>
      <c r="G25" s="227"/>
      <c r="H25" s="227"/>
      <c r="I25" s="226"/>
      <c r="J25" s="226"/>
      <c r="K25" s="226"/>
      <c r="L25" s="226"/>
    </row>
    <row r="26" spans="1:12">
      <c r="A26" s="71"/>
      <c r="B26" s="71"/>
      <c r="C26" s="71"/>
      <c r="D26" s="71"/>
      <c r="E26" s="71"/>
      <c r="F26" s="71"/>
      <c r="G26" s="72"/>
      <c r="H26" s="72"/>
      <c r="I26" s="72"/>
      <c r="J26" s="71"/>
      <c r="K26" s="71"/>
      <c r="L26" s="71"/>
    </row>
    <row r="27" spans="1:12" ht="46.2">
      <c r="A27" s="212"/>
      <c r="B27" s="213"/>
      <c r="C27" s="214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1:12">
      <c r="A28" s="73"/>
      <c r="B28" s="73"/>
      <c r="C28" s="74"/>
      <c r="D28" s="74"/>
      <c r="E28" s="74"/>
      <c r="F28" s="74"/>
      <c r="G28" s="73"/>
      <c r="H28" s="73"/>
      <c r="I28" s="73"/>
      <c r="J28" s="73"/>
      <c r="K28" s="73"/>
      <c r="L28" s="73"/>
    </row>
    <row r="29" spans="1:12" ht="25.8">
      <c r="A29" s="210"/>
      <c r="B29" s="211"/>
      <c r="C29" s="211"/>
      <c r="D29" s="211"/>
      <c r="E29" s="211"/>
      <c r="F29" s="211"/>
      <c r="G29" s="216"/>
      <c r="H29" s="216"/>
      <c r="I29" s="217" t="s">
        <v>51</v>
      </c>
      <c r="J29" s="217"/>
      <c r="K29" s="217"/>
      <c r="L29" s="217"/>
    </row>
    <row r="30" spans="1:12" ht="25.8">
      <c r="A30" s="196"/>
      <c r="B30" s="197"/>
      <c r="C30" s="196"/>
      <c r="D30" s="197"/>
      <c r="E30" s="196"/>
      <c r="F30" s="197"/>
      <c r="G30" s="203" t="s">
        <v>29</v>
      </c>
      <c r="H30" s="203"/>
      <c r="I30" s="203"/>
      <c r="J30" s="203"/>
      <c r="K30" s="203"/>
      <c r="L30" s="203"/>
    </row>
    <row r="31" spans="1:12" ht="46.2">
      <c r="A31" s="198"/>
      <c r="B31" s="198"/>
      <c r="C31" s="198"/>
      <c r="D31" s="198"/>
      <c r="E31" s="198"/>
      <c r="F31" s="198"/>
      <c r="G31" s="204" t="s">
        <v>30</v>
      </c>
      <c r="H31" s="205"/>
      <c r="I31" s="205"/>
      <c r="J31" s="205"/>
      <c r="K31" s="205"/>
      <c r="L31" s="206"/>
    </row>
    <row r="32" spans="1:12" ht="31.2">
      <c r="A32" s="198"/>
      <c r="B32" s="198"/>
      <c r="C32" s="198"/>
      <c r="D32" s="198"/>
      <c r="E32" s="198"/>
      <c r="F32" s="198"/>
      <c r="G32" s="207" t="s">
        <v>49</v>
      </c>
      <c r="H32" s="208"/>
      <c r="I32" s="208"/>
      <c r="J32" s="208"/>
      <c r="K32" s="208"/>
      <c r="L32" s="209"/>
    </row>
    <row r="33" spans="1:12">
      <c r="A33" s="210"/>
      <c r="B33" s="211"/>
      <c r="C33" s="210"/>
      <c r="D33" s="211"/>
      <c r="E33" s="210"/>
      <c r="F33" s="211"/>
      <c r="G33" s="201"/>
      <c r="H33" s="202"/>
      <c r="I33" s="201"/>
      <c r="J33" s="202"/>
      <c r="K33" s="201"/>
      <c r="L33" s="202"/>
    </row>
    <row r="34" spans="1:12">
      <c r="A34" s="190"/>
      <c r="B34" s="191"/>
      <c r="C34" s="196"/>
      <c r="D34" s="197"/>
      <c r="E34" s="196"/>
      <c r="F34" s="197"/>
      <c r="G34" s="190"/>
      <c r="H34" s="191"/>
      <c r="I34" s="190"/>
      <c r="J34" s="191"/>
      <c r="K34" s="190"/>
      <c r="L34" s="191"/>
    </row>
    <row r="35" spans="1:12">
      <c r="A35" s="192"/>
      <c r="B35" s="193"/>
      <c r="C35" s="198"/>
      <c r="D35" s="198"/>
      <c r="E35" s="198"/>
      <c r="F35" s="198"/>
      <c r="G35" s="192"/>
      <c r="H35" s="193"/>
      <c r="I35" s="192"/>
      <c r="J35" s="193"/>
      <c r="K35" s="192"/>
      <c r="L35" s="193"/>
    </row>
    <row r="36" spans="1:12">
      <c r="A36" s="194"/>
      <c r="B36" s="195"/>
      <c r="C36" s="198"/>
      <c r="D36" s="198"/>
      <c r="E36" s="198"/>
      <c r="F36" s="198"/>
      <c r="G36" s="194"/>
      <c r="H36" s="195"/>
      <c r="I36" s="194"/>
      <c r="J36" s="195"/>
      <c r="K36" s="194"/>
      <c r="L36" s="195"/>
    </row>
    <row r="37" spans="1:12" ht="21">
      <c r="A37" s="184"/>
      <c r="B37" s="199"/>
      <c r="C37" s="199"/>
      <c r="D37" s="184" t="s">
        <v>31</v>
      </c>
      <c r="E37" s="199"/>
      <c r="F37" s="199"/>
      <c r="G37" s="200" t="s">
        <v>32</v>
      </c>
      <c r="H37" s="185"/>
      <c r="I37" s="185"/>
      <c r="J37" s="184" t="s">
        <v>33</v>
      </c>
      <c r="K37" s="185"/>
      <c r="L37" s="185"/>
    </row>
    <row r="38" spans="1:12" ht="25.8">
      <c r="A38" s="186" t="s">
        <v>159</v>
      </c>
      <c r="B38" s="187"/>
      <c r="C38" s="75" t="s">
        <v>34</v>
      </c>
      <c r="D38" s="75" t="s">
        <v>35</v>
      </c>
      <c r="E38" s="75" t="s">
        <v>36</v>
      </c>
      <c r="F38" s="75" t="s">
        <v>48</v>
      </c>
      <c r="G38" s="75" t="s">
        <v>37</v>
      </c>
      <c r="H38" s="75"/>
      <c r="I38" s="75" t="s">
        <v>30</v>
      </c>
      <c r="J38" s="76" t="s">
        <v>50</v>
      </c>
      <c r="K38" s="76" t="s">
        <v>38</v>
      </c>
      <c r="L38" s="75"/>
    </row>
    <row r="39" spans="1:12">
      <c r="A39" s="188" t="s">
        <v>39</v>
      </c>
      <c r="B39" s="189"/>
      <c r="C39" s="77" t="s">
        <v>40</v>
      </c>
      <c r="D39" s="77" t="s">
        <v>41</v>
      </c>
      <c r="E39" s="77" t="s">
        <v>26</v>
      </c>
      <c r="F39" s="77" t="s">
        <v>42</v>
      </c>
      <c r="G39" s="77" t="s">
        <v>43</v>
      </c>
      <c r="H39" s="77" t="s">
        <v>44</v>
      </c>
      <c r="I39" s="77" t="s">
        <v>45</v>
      </c>
      <c r="J39" s="77" t="s">
        <v>46</v>
      </c>
      <c r="K39" s="77" t="s">
        <v>47</v>
      </c>
      <c r="L39" s="77" t="s">
        <v>20</v>
      </c>
    </row>
  </sheetData>
  <mergeCells count="52">
    <mergeCell ref="C13:I13"/>
    <mergeCell ref="A1:L2"/>
    <mergeCell ref="C3:I3"/>
    <mergeCell ref="C4:I4"/>
    <mergeCell ref="C5:I5"/>
    <mergeCell ref="C6:I6"/>
    <mergeCell ref="C7:I7"/>
    <mergeCell ref="C8:I8"/>
    <mergeCell ref="C9:I9"/>
    <mergeCell ref="C10:I10"/>
    <mergeCell ref="C11:I11"/>
    <mergeCell ref="C12:I12"/>
    <mergeCell ref="C14:I14"/>
    <mergeCell ref="C15:I15"/>
    <mergeCell ref="C16:I16"/>
    <mergeCell ref="C17:I17"/>
    <mergeCell ref="A19:D19"/>
    <mergeCell ref="E19:H19"/>
    <mergeCell ref="I19:L25"/>
    <mergeCell ref="A20:D25"/>
    <mergeCell ref="E20:H25"/>
    <mergeCell ref="A27:B27"/>
    <mergeCell ref="C27:L27"/>
    <mergeCell ref="A29:B29"/>
    <mergeCell ref="C29:D29"/>
    <mergeCell ref="E29:F29"/>
    <mergeCell ref="G29:H29"/>
    <mergeCell ref="I29:L29"/>
    <mergeCell ref="K33:L33"/>
    <mergeCell ref="A30:B32"/>
    <mergeCell ref="C30:D32"/>
    <mergeCell ref="E30:F32"/>
    <mergeCell ref="G30:L30"/>
    <mergeCell ref="G31:L31"/>
    <mergeCell ref="G32:L32"/>
    <mergeCell ref="A33:B33"/>
    <mergeCell ref="C33:D33"/>
    <mergeCell ref="E33:F33"/>
    <mergeCell ref="G33:H33"/>
    <mergeCell ref="I33:J33"/>
    <mergeCell ref="J37:L37"/>
    <mergeCell ref="A38:B38"/>
    <mergeCell ref="A39:B39"/>
    <mergeCell ref="A34:B36"/>
    <mergeCell ref="C34:D36"/>
    <mergeCell ref="E34:F36"/>
    <mergeCell ref="G34:H36"/>
    <mergeCell ref="A37:C37"/>
    <mergeCell ref="D37:F37"/>
    <mergeCell ref="G37:I37"/>
    <mergeCell ref="I34:J36"/>
    <mergeCell ref="K34:L3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opLeftCell="A73" zoomScale="80" zoomScaleNormal="80" zoomScaleSheetLayoutView="115" workbookViewId="0">
      <selection activeCell="D9" sqref="D9"/>
    </sheetView>
  </sheetViews>
  <sheetFormatPr baseColWidth="10" defaultColWidth="10.59765625" defaultRowHeight="13.2"/>
  <cols>
    <col min="1" max="1" width="6.69921875" style="8" bestFit="1" customWidth="1"/>
    <col min="2" max="2" width="66.19921875" style="45" customWidth="1"/>
    <col min="3" max="3" width="4.59765625" style="1" customWidth="1"/>
    <col min="4" max="4" width="6.59765625" style="4" customWidth="1"/>
    <col min="5" max="6" width="3.8984375" style="1" customWidth="1"/>
    <col min="7" max="7" width="17.69921875" style="10" bestFit="1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38"/>
      <c r="C1" s="238"/>
      <c r="D1" s="238"/>
      <c r="E1" s="238"/>
      <c r="F1" s="238"/>
      <c r="G1" s="238"/>
    </row>
    <row r="2" spans="1:7" ht="14.1" customHeight="1">
      <c r="A2" s="239" t="s">
        <v>53</v>
      </c>
      <c r="B2" s="240"/>
      <c r="C2" s="5" t="s">
        <v>0</v>
      </c>
      <c r="D2" s="3" t="s">
        <v>3</v>
      </c>
      <c r="E2" s="5"/>
      <c r="F2" s="5" t="s">
        <v>2</v>
      </c>
      <c r="G2" s="11" t="s">
        <v>1</v>
      </c>
    </row>
    <row r="3" spans="1:7" ht="14.1" customHeight="1">
      <c r="A3" s="13"/>
      <c r="B3" s="39"/>
      <c r="C3" s="14"/>
      <c r="D3" s="15"/>
      <c r="E3" s="14"/>
      <c r="F3" s="14"/>
      <c r="G3" s="16"/>
    </row>
    <row r="4" spans="1:7" s="6" customFormat="1" ht="14.1" customHeight="1">
      <c r="A4" s="17" t="s">
        <v>7</v>
      </c>
      <c r="B4" s="40" t="s">
        <v>173</v>
      </c>
      <c r="C4" s="18"/>
      <c r="D4" s="19"/>
      <c r="E4" s="19"/>
      <c r="F4" s="19"/>
      <c r="G4" s="20"/>
    </row>
    <row r="5" spans="1:7" s="6" customFormat="1" ht="14.1" customHeight="1">
      <c r="A5" s="21"/>
      <c r="B5" s="41"/>
      <c r="C5" s="22"/>
      <c r="D5" s="23"/>
      <c r="E5" s="23"/>
      <c r="F5" s="23"/>
      <c r="G5" s="24"/>
    </row>
    <row r="6" spans="1:7" s="6" customFormat="1" ht="14.1" customHeight="1">
      <c r="A6" s="17" t="s">
        <v>54</v>
      </c>
      <c r="B6" s="40" t="s">
        <v>55</v>
      </c>
      <c r="C6" s="18"/>
      <c r="D6" s="19"/>
      <c r="E6" s="19"/>
      <c r="F6" s="19"/>
      <c r="G6" s="20"/>
    </row>
    <row r="7" spans="1:7" s="7" customFormat="1" ht="14.1" customHeight="1">
      <c r="A7" s="25"/>
      <c r="B7" s="42"/>
      <c r="C7" s="26"/>
      <c r="D7" s="27"/>
      <c r="E7" s="28"/>
      <c r="F7" s="22"/>
      <c r="G7" s="29"/>
    </row>
    <row r="8" spans="1:7" s="7" customFormat="1" ht="14.1" customHeight="1">
      <c r="A8" s="25"/>
      <c r="B8" s="43" t="s">
        <v>56</v>
      </c>
      <c r="C8" s="26"/>
      <c r="D8" s="27"/>
      <c r="E8" s="28"/>
      <c r="F8" s="22"/>
      <c r="G8" s="29"/>
    </row>
    <row r="9" spans="1:7" s="7" customFormat="1" ht="14.1" customHeight="1">
      <c r="A9" s="25"/>
      <c r="B9" s="42" t="s">
        <v>57</v>
      </c>
      <c r="C9" s="26" t="s">
        <v>5</v>
      </c>
      <c r="D9" s="27">
        <v>20</v>
      </c>
      <c r="E9" s="28"/>
      <c r="F9" s="26"/>
      <c r="G9" s="30">
        <f>D9*F9</f>
        <v>0</v>
      </c>
    </row>
    <row r="10" spans="1:7" s="7" customFormat="1" ht="14.1" customHeight="1">
      <c r="A10" s="25"/>
      <c r="B10" s="89" t="s">
        <v>59</v>
      </c>
      <c r="C10" s="26" t="s">
        <v>12</v>
      </c>
      <c r="D10" s="27">
        <v>5</v>
      </c>
      <c r="E10" s="28"/>
      <c r="F10" s="22"/>
      <c r="G10" s="30">
        <f t="shared" ref="G10:G73" si="0">D10*F10</f>
        <v>0</v>
      </c>
    </row>
    <row r="11" spans="1:7" s="7" customFormat="1" ht="14.1" customHeight="1">
      <c r="A11" s="25"/>
      <c r="B11" s="89" t="s">
        <v>61</v>
      </c>
      <c r="C11" s="26" t="s">
        <v>12</v>
      </c>
      <c r="D11" s="27">
        <v>1</v>
      </c>
      <c r="E11" s="28"/>
      <c r="F11" s="22"/>
      <c r="G11" s="30">
        <f t="shared" si="0"/>
        <v>0</v>
      </c>
    </row>
    <row r="12" spans="1:7" s="7" customFormat="1" ht="14.1" customHeight="1">
      <c r="A12" s="25"/>
      <c r="B12" s="89" t="s">
        <v>60</v>
      </c>
      <c r="C12" s="26" t="s">
        <v>12</v>
      </c>
      <c r="D12" s="27">
        <v>1</v>
      </c>
      <c r="E12" s="28"/>
      <c r="F12" s="22"/>
      <c r="G12" s="30">
        <f t="shared" si="0"/>
        <v>0</v>
      </c>
    </row>
    <row r="13" spans="1:7" s="7" customFormat="1" ht="14.1" customHeight="1">
      <c r="A13" s="25"/>
      <c r="B13" s="89"/>
      <c r="C13" s="26"/>
      <c r="D13" s="27"/>
      <c r="E13" s="28"/>
      <c r="F13" s="22"/>
      <c r="G13" s="30"/>
    </row>
    <row r="14" spans="1:7" s="7" customFormat="1" ht="14.1" customHeight="1">
      <c r="A14" s="25"/>
      <c r="B14" s="92" t="s">
        <v>62</v>
      </c>
      <c r="C14" s="26"/>
      <c r="D14" s="27"/>
      <c r="E14" s="28"/>
      <c r="F14" s="22"/>
      <c r="G14" s="30"/>
    </row>
    <row r="15" spans="1:7" s="7" customFormat="1" ht="14.1" customHeight="1">
      <c r="A15" s="25"/>
      <c r="B15" s="42" t="s">
        <v>63</v>
      </c>
      <c r="C15" s="26" t="s">
        <v>5</v>
      </c>
      <c r="D15" s="27">
        <v>38</v>
      </c>
      <c r="E15" s="28"/>
      <c r="F15" s="26"/>
      <c r="G15" s="30">
        <f t="shared" si="0"/>
        <v>0</v>
      </c>
    </row>
    <row r="16" spans="1:7" s="7" customFormat="1" ht="14.1" customHeight="1">
      <c r="A16" s="25"/>
      <c r="B16" s="42" t="s">
        <v>64</v>
      </c>
      <c r="C16" s="26" t="s">
        <v>4</v>
      </c>
      <c r="D16" s="27">
        <v>6</v>
      </c>
      <c r="E16" s="28"/>
      <c r="F16" s="22"/>
      <c r="G16" s="30">
        <f t="shared" si="0"/>
        <v>0</v>
      </c>
    </row>
    <row r="17" spans="1:7" s="7" customFormat="1" ht="14.1" customHeight="1">
      <c r="A17" s="25"/>
      <c r="B17" s="42" t="s">
        <v>65</v>
      </c>
      <c r="C17" s="26" t="s">
        <v>4</v>
      </c>
      <c r="D17" s="27">
        <v>1</v>
      </c>
      <c r="E17" s="28"/>
      <c r="F17" s="22"/>
      <c r="G17" s="30">
        <f t="shared" si="0"/>
        <v>0</v>
      </c>
    </row>
    <row r="18" spans="1:7" s="7" customFormat="1" ht="14.1" customHeight="1">
      <c r="A18" s="25"/>
      <c r="B18" s="42" t="s">
        <v>66</v>
      </c>
      <c r="C18" s="26" t="s">
        <v>4</v>
      </c>
      <c r="D18" s="27">
        <v>6</v>
      </c>
      <c r="E18" s="28"/>
      <c r="F18" s="22"/>
      <c r="G18" s="30">
        <f t="shared" si="0"/>
        <v>0</v>
      </c>
    </row>
    <row r="19" spans="1:7" s="7" customFormat="1" ht="14.1" customHeight="1">
      <c r="A19" s="25"/>
      <c r="B19" s="42" t="s">
        <v>67</v>
      </c>
      <c r="C19" s="26" t="s">
        <v>12</v>
      </c>
      <c r="D19" s="27">
        <v>6</v>
      </c>
      <c r="E19" s="28"/>
      <c r="F19" s="22"/>
      <c r="G19" s="30">
        <f t="shared" si="0"/>
        <v>0</v>
      </c>
    </row>
    <row r="20" spans="1:7" s="7" customFormat="1" ht="14.1" customHeight="1">
      <c r="A20" s="25"/>
      <c r="B20" s="42" t="s">
        <v>58</v>
      </c>
      <c r="C20" s="26" t="s">
        <v>4</v>
      </c>
      <c r="D20" s="27">
        <v>2</v>
      </c>
      <c r="E20" s="28"/>
      <c r="F20" s="26"/>
      <c r="G20" s="30">
        <f t="shared" si="0"/>
        <v>0</v>
      </c>
    </row>
    <row r="21" spans="1:7" s="7" customFormat="1" ht="14.1" customHeight="1">
      <c r="A21" s="25"/>
      <c r="B21" s="42" t="s">
        <v>68</v>
      </c>
      <c r="C21" s="26" t="s">
        <v>12</v>
      </c>
      <c r="D21" s="27">
        <v>10</v>
      </c>
      <c r="E21" s="28"/>
      <c r="F21" s="22"/>
      <c r="G21" s="30">
        <f t="shared" si="0"/>
        <v>0</v>
      </c>
    </row>
    <row r="22" spans="1:7" s="7" customFormat="1" ht="14.1" customHeight="1">
      <c r="A22" s="25"/>
      <c r="B22" s="42" t="s">
        <v>69</v>
      </c>
      <c r="C22" s="26" t="s">
        <v>4</v>
      </c>
      <c r="D22" s="27">
        <v>2</v>
      </c>
      <c r="E22" s="28"/>
      <c r="F22" s="22"/>
      <c r="G22" s="30">
        <f t="shared" si="0"/>
        <v>0</v>
      </c>
    </row>
    <row r="23" spans="1:7" s="7" customFormat="1" ht="14.1" customHeight="1">
      <c r="A23" s="25"/>
      <c r="B23" s="42"/>
      <c r="C23" s="26"/>
      <c r="D23" s="27"/>
      <c r="E23" s="28"/>
      <c r="F23" s="22"/>
      <c r="G23" s="30"/>
    </row>
    <row r="24" spans="1:7" s="7" customFormat="1" ht="14.1" customHeight="1">
      <c r="A24" s="25"/>
      <c r="B24" s="92" t="s">
        <v>70</v>
      </c>
      <c r="C24" s="26"/>
      <c r="D24" s="27"/>
      <c r="E24" s="28"/>
      <c r="F24" s="22"/>
      <c r="G24" s="30"/>
    </row>
    <row r="25" spans="1:7" s="7" customFormat="1" ht="14.1" customHeight="1">
      <c r="A25" s="25"/>
      <c r="B25" s="42" t="s">
        <v>71</v>
      </c>
      <c r="C25" s="26" t="s">
        <v>5</v>
      </c>
      <c r="D25" s="27">
        <v>38</v>
      </c>
      <c r="E25" s="28"/>
      <c r="F25" s="26"/>
      <c r="G25" s="30">
        <f t="shared" si="0"/>
        <v>0</v>
      </c>
    </row>
    <row r="26" spans="1:7" s="7" customFormat="1" ht="14.1" customHeight="1">
      <c r="A26" s="25"/>
      <c r="B26" s="42" t="s">
        <v>72</v>
      </c>
      <c r="C26" s="26" t="s">
        <v>4</v>
      </c>
      <c r="D26" s="27">
        <v>6</v>
      </c>
      <c r="E26" s="28"/>
      <c r="F26" s="22"/>
      <c r="G26" s="30">
        <f t="shared" si="0"/>
        <v>0</v>
      </c>
    </row>
    <row r="27" spans="1:7" s="7" customFormat="1" ht="14.1" customHeight="1">
      <c r="A27" s="25"/>
      <c r="B27" s="42" t="s">
        <v>66</v>
      </c>
      <c r="C27" s="26" t="s">
        <v>4</v>
      </c>
      <c r="D27" s="27">
        <v>6</v>
      </c>
      <c r="E27" s="28"/>
      <c r="F27" s="22"/>
      <c r="G27" s="30">
        <f t="shared" si="0"/>
        <v>0</v>
      </c>
    </row>
    <row r="28" spans="1:7" s="7" customFormat="1" ht="14.1" customHeight="1">
      <c r="A28" s="25"/>
      <c r="B28" s="42" t="s">
        <v>67</v>
      </c>
      <c r="C28" s="26" t="s">
        <v>12</v>
      </c>
      <c r="D28" s="27">
        <v>6</v>
      </c>
      <c r="E28" s="28"/>
      <c r="F28" s="22"/>
      <c r="G28" s="30">
        <f t="shared" si="0"/>
        <v>0</v>
      </c>
    </row>
    <row r="29" spans="1:7" s="7" customFormat="1" ht="14.1" customHeight="1">
      <c r="A29" s="25"/>
      <c r="B29" s="42" t="s">
        <v>73</v>
      </c>
      <c r="C29" s="26" t="s">
        <v>4</v>
      </c>
      <c r="D29" s="27">
        <v>2</v>
      </c>
      <c r="E29" s="28"/>
      <c r="F29" s="26"/>
      <c r="G29" s="30">
        <f t="shared" si="0"/>
        <v>0</v>
      </c>
    </row>
    <row r="30" spans="1:7" s="7" customFormat="1" ht="14.1" customHeight="1">
      <c r="A30" s="25"/>
      <c r="B30" s="42" t="s">
        <v>74</v>
      </c>
      <c r="C30" s="26" t="s">
        <v>12</v>
      </c>
      <c r="D30" s="27">
        <v>4</v>
      </c>
      <c r="E30" s="28"/>
      <c r="F30" s="22"/>
      <c r="G30" s="30">
        <f t="shared" si="0"/>
        <v>0</v>
      </c>
    </row>
    <row r="31" spans="1:7" s="7" customFormat="1" ht="14.1" customHeight="1">
      <c r="A31" s="25"/>
      <c r="B31" s="42" t="s">
        <v>75</v>
      </c>
      <c r="C31" s="26" t="s">
        <v>4</v>
      </c>
      <c r="D31" s="27">
        <v>2</v>
      </c>
      <c r="E31" s="28"/>
      <c r="F31" s="22"/>
      <c r="G31" s="30">
        <f t="shared" si="0"/>
        <v>0</v>
      </c>
    </row>
    <row r="32" spans="1:7" s="7" customFormat="1" ht="14.1" customHeight="1">
      <c r="A32" s="25"/>
      <c r="B32" s="42"/>
      <c r="C32" s="26"/>
      <c r="D32" s="27"/>
      <c r="E32" s="28"/>
      <c r="F32" s="22"/>
      <c r="G32" s="30"/>
    </row>
    <row r="33" spans="1:7" s="7" customFormat="1" ht="14.1" customHeight="1">
      <c r="A33" s="25"/>
      <c r="B33" s="43" t="s">
        <v>76</v>
      </c>
      <c r="C33" s="26"/>
      <c r="D33" s="27"/>
      <c r="E33" s="28"/>
      <c r="F33" s="26"/>
      <c r="G33" s="30"/>
    </row>
    <row r="34" spans="1:7" s="7" customFormat="1" ht="14.1" customHeight="1">
      <c r="A34" s="25"/>
      <c r="B34" s="93" t="s">
        <v>78</v>
      </c>
      <c r="C34" s="80" t="s">
        <v>5</v>
      </c>
      <c r="D34" s="81">
        <v>42</v>
      </c>
      <c r="E34" s="28"/>
      <c r="F34" s="22"/>
      <c r="G34" s="30">
        <f t="shared" si="0"/>
        <v>0</v>
      </c>
    </row>
    <row r="35" spans="1:7" s="7" customFormat="1" ht="14.1" customHeight="1">
      <c r="A35" s="25"/>
      <c r="B35" s="93" t="s">
        <v>77</v>
      </c>
      <c r="C35" s="80" t="s">
        <v>12</v>
      </c>
      <c r="D35" s="81">
        <v>1</v>
      </c>
      <c r="E35" s="28"/>
      <c r="F35" s="22"/>
      <c r="G35" s="30">
        <f t="shared" si="0"/>
        <v>0</v>
      </c>
    </row>
    <row r="36" spans="1:7" s="7" customFormat="1" ht="14.1" customHeight="1">
      <c r="A36" s="25"/>
      <c r="B36" s="42" t="s">
        <v>67</v>
      </c>
      <c r="C36" s="26" t="s">
        <v>12</v>
      </c>
      <c r="D36" s="27">
        <v>6</v>
      </c>
      <c r="E36" s="28"/>
      <c r="F36" s="22"/>
      <c r="G36" s="30">
        <f t="shared" si="0"/>
        <v>0</v>
      </c>
    </row>
    <row r="37" spans="1:7" s="7" customFormat="1" ht="14.1" customHeight="1">
      <c r="A37" s="25"/>
      <c r="B37" s="42" t="s">
        <v>79</v>
      </c>
      <c r="C37" s="80" t="s">
        <v>4</v>
      </c>
      <c r="D37" s="81">
        <v>12</v>
      </c>
      <c r="E37" s="28"/>
      <c r="F37" s="22"/>
      <c r="G37" s="30">
        <f t="shared" si="0"/>
        <v>0</v>
      </c>
    </row>
    <row r="38" spans="1:7" s="7" customFormat="1" ht="14.1" customHeight="1">
      <c r="A38" s="25"/>
      <c r="B38" s="45" t="s">
        <v>80</v>
      </c>
      <c r="C38" s="80" t="s">
        <v>4</v>
      </c>
      <c r="D38" s="81">
        <v>12</v>
      </c>
      <c r="E38" s="28"/>
      <c r="F38" s="22"/>
      <c r="G38" s="30">
        <f t="shared" si="0"/>
        <v>0</v>
      </c>
    </row>
    <row r="39" spans="1:7" s="7" customFormat="1" ht="14.1" customHeight="1">
      <c r="A39" s="25"/>
      <c r="B39" s="93" t="s">
        <v>81</v>
      </c>
      <c r="C39" s="80" t="s">
        <v>4</v>
      </c>
      <c r="D39" s="81">
        <v>12</v>
      </c>
      <c r="E39" s="28"/>
      <c r="F39" s="22"/>
      <c r="G39" s="30">
        <f t="shared" si="0"/>
        <v>0</v>
      </c>
    </row>
    <row r="40" spans="1:7" s="7" customFormat="1" ht="14.1" customHeight="1">
      <c r="A40" s="25"/>
      <c r="B40" s="93" t="s">
        <v>84</v>
      </c>
      <c r="C40" s="80" t="s">
        <v>4</v>
      </c>
      <c r="D40" s="81">
        <v>12</v>
      </c>
      <c r="E40" s="28"/>
      <c r="F40" s="22"/>
      <c r="G40" s="30">
        <f t="shared" si="0"/>
        <v>0</v>
      </c>
    </row>
    <row r="41" spans="1:7" s="7" customFormat="1" ht="14.1" customHeight="1">
      <c r="A41" s="25"/>
      <c r="B41" s="93" t="s">
        <v>83</v>
      </c>
      <c r="C41" s="80" t="s">
        <v>4</v>
      </c>
      <c r="D41" s="81">
        <v>12</v>
      </c>
      <c r="E41" s="28"/>
      <c r="F41" s="22"/>
      <c r="G41" s="30">
        <f t="shared" si="0"/>
        <v>0</v>
      </c>
    </row>
    <row r="42" spans="1:7" s="7" customFormat="1" ht="14.1" customHeight="1">
      <c r="A42" s="25"/>
      <c r="B42" s="89" t="s">
        <v>82</v>
      </c>
      <c r="C42" s="26" t="s">
        <v>12</v>
      </c>
      <c r="D42" s="27">
        <v>1</v>
      </c>
      <c r="E42" s="28"/>
      <c r="F42" s="22"/>
      <c r="G42" s="30">
        <f t="shared" si="0"/>
        <v>0</v>
      </c>
    </row>
    <row r="43" spans="1:7" s="7" customFormat="1" ht="14.1" customHeight="1">
      <c r="A43" s="25"/>
      <c r="B43" s="42"/>
      <c r="C43" s="26"/>
      <c r="D43" s="27"/>
      <c r="E43" s="28"/>
      <c r="F43" s="26"/>
      <c r="G43" s="30"/>
    </row>
    <row r="44" spans="1:7" s="7" customFormat="1" ht="14.1" customHeight="1">
      <c r="A44" s="25"/>
      <c r="B44" s="43" t="s">
        <v>85</v>
      </c>
      <c r="C44" s="26"/>
      <c r="D44" s="27"/>
      <c r="E44" s="28"/>
      <c r="F44" s="26"/>
      <c r="G44" s="30"/>
    </row>
    <row r="45" spans="1:7" s="7" customFormat="1" ht="14.1" customHeight="1">
      <c r="A45" s="25"/>
      <c r="B45" s="93" t="s">
        <v>78</v>
      </c>
      <c r="C45" s="80" t="s">
        <v>5</v>
      </c>
      <c r="D45" s="81">
        <v>42</v>
      </c>
      <c r="E45" s="28"/>
      <c r="F45" s="22"/>
      <c r="G45" s="30">
        <f t="shared" si="0"/>
        <v>0</v>
      </c>
    </row>
    <row r="46" spans="1:7" s="7" customFormat="1" ht="14.1" customHeight="1">
      <c r="A46" s="25"/>
      <c r="B46" s="93" t="s">
        <v>77</v>
      </c>
      <c r="C46" s="80" t="s">
        <v>12</v>
      </c>
      <c r="D46" s="81">
        <v>1</v>
      </c>
      <c r="E46" s="28"/>
      <c r="F46" s="22"/>
      <c r="G46" s="30">
        <f t="shared" si="0"/>
        <v>0</v>
      </c>
    </row>
    <row r="47" spans="1:7" s="7" customFormat="1" ht="14.1" customHeight="1">
      <c r="A47" s="25"/>
      <c r="B47" s="42" t="s">
        <v>67</v>
      </c>
      <c r="C47" s="26" t="s">
        <v>12</v>
      </c>
      <c r="D47" s="27">
        <v>6</v>
      </c>
      <c r="E47" s="28"/>
      <c r="F47" s="22"/>
      <c r="G47" s="30">
        <f t="shared" si="0"/>
        <v>0</v>
      </c>
    </row>
    <row r="48" spans="1:7" s="7" customFormat="1" ht="14.1" customHeight="1">
      <c r="A48" s="25"/>
      <c r="B48" s="42" t="s">
        <v>79</v>
      </c>
      <c r="C48" s="80" t="s">
        <v>4</v>
      </c>
      <c r="D48" s="81">
        <v>12</v>
      </c>
      <c r="E48" s="28"/>
      <c r="F48" s="22"/>
      <c r="G48" s="30">
        <f t="shared" si="0"/>
        <v>0</v>
      </c>
    </row>
    <row r="49" spans="1:7" s="7" customFormat="1" ht="14.1" customHeight="1">
      <c r="A49" s="25"/>
      <c r="B49" s="45" t="s">
        <v>80</v>
      </c>
      <c r="C49" s="80" t="s">
        <v>4</v>
      </c>
      <c r="D49" s="81">
        <v>12</v>
      </c>
      <c r="E49" s="28"/>
      <c r="F49" s="22"/>
      <c r="G49" s="30">
        <f t="shared" si="0"/>
        <v>0</v>
      </c>
    </row>
    <row r="50" spans="1:7" s="7" customFormat="1" ht="14.1" customHeight="1">
      <c r="A50" s="25"/>
      <c r="B50" s="93" t="s">
        <v>81</v>
      </c>
      <c r="C50" s="80" t="s">
        <v>4</v>
      </c>
      <c r="D50" s="81">
        <v>12</v>
      </c>
      <c r="E50" s="28"/>
      <c r="F50" s="22"/>
      <c r="G50" s="30">
        <f t="shared" si="0"/>
        <v>0</v>
      </c>
    </row>
    <row r="51" spans="1:7" s="7" customFormat="1" ht="14.1" customHeight="1">
      <c r="A51" s="25"/>
      <c r="B51" s="93" t="s">
        <v>84</v>
      </c>
      <c r="C51" s="80" t="s">
        <v>4</v>
      </c>
      <c r="D51" s="81">
        <v>12</v>
      </c>
      <c r="E51" s="28"/>
      <c r="F51" s="22"/>
      <c r="G51" s="30">
        <f t="shared" si="0"/>
        <v>0</v>
      </c>
    </row>
    <row r="52" spans="1:7" s="7" customFormat="1" ht="14.1" customHeight="1">
      <c r="A52" s="25"/>
      <c r="B52" s="93" t="s">
        <v>83</v>
      </c>
      <c r="C52" s="80" t="s">
        <v>4</v>
      </c>
      <c r="D52" s="81">
        <v>12</v>
      </c>
      <c r="E52" s="28"/>
      <c r="F52" s="22"/>
      <c r="G52" s="30">
        <f t="shared" si="0"/>
        <v>0</v>
      </c>
    </row>
    <row r="53" spans="1:7" s="7" customFormat="1" ht="14.1" customHeight="1">
      <c r="A53" s="25"/>
      <c r="B53" s="89" t="s">
        <v>82</v>
      </c>
      <c r="C53" s="26" t="s">
        <v>12</v>
      </c>
      <c r="D53" s="27">
        <v>1</v>
      </c>
      <c r="E53" s="28"/>
      <c r="F53" s="22"/>
      <c r="G53" s="30">
        <f t="shared" si="0"/>
        <v>0</v>
      </c>
    </row>
    <row r="54" spans="1:7" s="7" customFormat="1" ht="14.1" customHeight="1">
      <c r="A54" s="25"/>
      <c r="B54" s="42"/>
      <c r="C54" s="26"/>
      <c r="D54" s="27"/>
      <c r="E54" s="28"/>
      <c r="F54" s="26"/>
      <c r="G54" s="30"/>
    </row>
    <row r="55" spans="1:7" s="7" customFormat="1" ht="14.1" customHeight="1">
      <c r="A55" s="25"/>
      <c r="B55" s="43" t="s">
        <v>86</v>
      </c>
      <c r="C55" s="26"/>
      <c r="D55" s="27"/>
      <c r="E55" s="28"/>
      <c r="F55" s="26"/>
      <c r="G55" s="30"/>
    </row>
    <row r="56" spans="1:7" s="7" customFormat="1" ht="14.1" customHeight="1">
      <c r="A56" s="25"/>
      <c r="B56" s="93" t="s">
        <v>78</v>
      </c>
      <c r="C56" s="80" t="s">
        <v>5</v>
      </c>
      <c r="D56" s="81">
        <v>42</v>
      </c>
      <c r="E56" s="28"/>
      <c r="F56" s="22"/>
      <c r="G56" s="30">
        <f t="shared" si="0"/>
        <v>0</v>
      </c>
    </row>
    <row r="57" spans="1:7" s="7" customFormat="1" ht="14.1" customHeight="1">
      <c r="A57" s="25"/>
      <c r="B57" s="93" t="s">
        <v>77</v>
      </c>
      <c r="C57" s="80" t="s">
        <v>12</v>
      </c>
      <c r="D57" s="81">
        <v>1</v>
      </c>
      <c r="E57" s="28"/>
      <c r="F57" s="22"/>
      <c r="G57" s="30">
        <f t="shared" si="0"/>
        <v>0</v>
      </c>
    </row>
    <row r="58" spans="1:7" s="7" customFormat="1" ht="14.1" customHeight="1">
      <c r="A58" s="25"/>
      <c r="B58" s="42" t="s">
        <v>67</v>
      </c>
      <c r="C58" s="26" t="s">
        <v>12</v>
      </c>
      <c r="D58" s="27">
        <v>6</v>
      </c>
      <c r="E58" s="28"/>
      <c r="F58" s="22"/>
      <c r="G58" s="30">
        <f t="shared" si="0"/>
        <v>0</v>
      </c>
    </row>
    <row r="59" spans="1:7" s="7" customFormat="1" ht="14.1" customHeight="1">
      <c r="A59" s="25"/>
      <c r="B59" s="42" t="s">
        <v>79</v>
      </c>
      <c r="C59" s="80" t="s">
        <v>4</v>
      </c>
      <c r="D59" s="81">
        <v>12</v>
      </c>
      <c r="E59" s="28"/>
      <c r="F59" s="22"/>
      <c r="G59" s="30">
        <f t="shared" si="0"/>
        <v>0</v>
      </c>
    </row>
    <row r="60" spans="1:7" s="7" customFormat="1" ht="14.1" customHeight="1">
      <c r="A60" s="25"/>
      <c r="B60" s="45" t="s">
        <v>80</v>
      </c>
      <c r="C60" s="80" t="s">
        <v>4</v>
      </c>
      <c r="D60" s="81">
        <v>12</v>
      </c>
      <c r="E60" s="28"/>
      <c r="F60" s="22"/>
      <c r="G60" s="30">
        <f t="shared" si="0"/>
        <v>0</v>
      </c>
    </row>
    <row r="61" spans="1:7" s="7" customFormat="1" ht="14.1" customHeight="1">
      <c r="A61" s="25"/>
      <c r="B61" s="93" t="s">
        <v>81</v>
      </c>
      <c r="C61" s="80" t="s">
        <v>4</v>
      </c>
      <c r="D61" s="81">
        <v>12</v>
      </c>
      <c r="E61" s="28"/>
      <c r="F61" s="22"/>
      <c r="G61" s="30">
        <f t="shared" si="0"/>
        <v>0</v>
      </c>
    </row>
    <row r="62" spans="1:7" s="7" customFormat="1" ht="14.1" customHeight="1">
      <c r="A62" s="25"/>
      <c r="B62" s="93" t="s">
        <v>84</v>
      </c>
      <c r="C62" s="80" t="s">
        <v>4</v>
      </c>
      <c r="D62" s="81">
        <v>12</v>
      </c>
      <c r="E62" s="28"/>
      <c r="F62" s="22"/>
      <c r="G62" s="30">
        <f t="shared" si="0"/>
        <v>0</v>
      </c>
    </row>
    <row r="63" spans="1:7" s="7" customFormat="1" ht="14.1" customHeight="1">
      <c r="A63" s="25"/>
      <c r="B63" s="93" t="s">
        <v>83</v>
      </c>
      <c r="C63" s="80" t="s">
        <v>4</v>
      </c>
      <c r="D63" s="81">
        <v>12</v>
      </c>
      <c r="E63" s="28"/>
      <c r="F63" s="22"/>
      <c r="G63" s="30">
        <f t="shared" si="0"/>
        <v>0</v>
      </c>
    </row>
    <row r="64" spans="1:7" s="7" customFormat="1" ht="14.1" customHeight="1">
      <c r="A64" s="25"/>
      <c r="B64" s="89" t="s">
        <v>82</v>
      </c>
      <c r="C64" s="26" t="s">
        <v>12</v>
      </c>
      <c r="D64" s="27">
        <v>1</v>
      </c>
      <c r="E64" s="28"/>
      <c r="F64" s="22"/>
      <c r="G64" s="30">
        <f t="shared" si="0"/>
        <v>0</v>
      </c>
    </row>
    <row r="65" spans="1:7" s="7" customFormat="1" ht="14.1" customHeight="1">
      <c r="A65" s="25"/>
      <c r="B65" s="42"/>
      <c r="C65" s="26"/>
      <c r="D65" s="27"/>
      <c r="E65" s="28"/>
      <c r="F65" s="26"/>
      <c r="G65" s="30"/>
    </row>
    <row r="66" spans="1:7" s="7" customFormat="1" ht="14.1" customHeight="1">
      <c r="A66" s="25"/>
      <c r="B66" s="43" t="s">
        <v>87</v>
      </c>
      <c r="C66" s="26"/>
      <c r="D66" s="27"/>
      <c r="E66" s="28"/>
      <c r="F66" s="26"/>
      <c r="G66" s="30"/>
    </row>
    <row r="67" spans="1:7" s="7" customFormat="1" ht="14.1" customHeight="1">
      <c r="A67" s="25"/>
      <c r="B67" s="93" t="s">
        <v>78</v>
      </c>
      <c r="C67" s="80" t="s">
        <v>5</v>
      </c>
      <c r="D67" s="81">
        <v>42</v>
      </c>
      <c r="E67" s="28"/>
      <c r="F67" s="22"/>
      <c r="G67" s="30">
        <f t="shared" si="0"/>
        <v>0</v>
      </c>
    </row>
    <row r="68" spans="1:7" s="7" customFormat="1" ht="14.1" customHeight="1">
      <c r="A68" s="25"/>
      <c r="B68" s="93" t="s">
        <v>77</v>
      </c>
      <c r="C68" s="80" t="s">
        <v>12</v>
      </c>
      <c r="D68" s="81">
        <v>1</v>
      </c>
      <c r="E68" s="28"/>
      <c r="F68" s="22"/>
      <c r="G68" s="30">
        <f t="shared" si="0"/>
        <v>0</v>
      </c>
    </row>
    <row r="69" spans="1:7" s="7" customFormat="1" ht="14.1" customHeight="1">
      <c r="A69" s="25"/>
      <c r="B69" s="42" t="s">
        <v>67</v>
      </c>
      <c r="C69" s="26" t="s">
        <v>12</v>
      </c>
      <c r="D69" s="27">
        <v>6</v>
      </c>
      <c r="E69" s="28"/>
      <c r="F69" s="22"/>
      <c r="G69" s="30">
        <f t="shared" si="0"/>
        <v>0</v>
      </c>
    </row>
    <row r="70" spans="1:7" s="7" customFormat="1" ht="14.1" customHeight="1">
      <c r="A70" s="25"/>
      <c r="B70" s="42" t="s">
        <v>79</v>
      </c>
      <c r="C70" s="80" t="s">
        <v>4</v>
      </c>
      <c r="D70" s="81">
        <v>12</v>
      </c>
      <c r="E70" s="28"/>
      <c r="F70" s="22"/>
      <c r="G70" s="30">
        <f t="shared" si="0"/>
        <v>0</v>
      </c>
    </row>
    <row r="71" spans="1:7" s="7" customFormat="1" ht="14.1" customHeight="1">
      <c r="A71" s="25"/>
      <c r="B71" s="45" t="s">
        <v>80</v>
      </c>
      <c r="C71" s="80" t="s">
        <v>4</v>
      </c>
      <c r="D71" s="81">
        <v>12</v>
      </c>
      <c r="E71" s="28"/>
      <c r="F71" s="22"/>
      <c r="G71" s="30">
        <f t="shared" si="0"/>
        <v>0</v>
      </c>
    </row>
    <row r="72" spans="1:7" s="7" customFormat="1" ht="14.1" customHeight="1">
      <c r="A72" s="25"/>
      <c r="B72" s="93" t="s">
        <v>81</v>
      </c>
      <c r="C72" s="80" t="s">
        <v>4</v>
      </c>
      <c r="D72" s="81">
        <v>12</v>
      </c>
      <c r="E72" s="28"/>
      <c r="F72" s="22"/>
      <c r="G72" s="30">
        <f t="shared" si="0"/>
        <v>0</v>
      </c>
    </row>
    <row r="73" spans="1:7" s="7" customFormat="1" ht="14.1" customHeight="1">
      <c r="A73" s="25"/>
      <c r="B73" s="93" t="s">
        <v>84</v>
      </c>
      <c r="C73" s="80" t="s">
        <v>4</v>
      </c>
      <c r="D73" s="81">
        <v>12</v>
      </c>
      <c r="E73" s="28"/>
      <c r="F73" s="22"/>
      <c r="G73" s="30">
        <f t="shared" si="0"/>
        <v>0</v>
      </c>
    </row>
    <row r="74" spans="1:7" s="7" customFormat="1" ht="14.1" customHeight="1">
      <c r="A74" s="25"/>
      <c r="B74" s="93" t="s">
        <v>83</v>
      </c>
      <c r="C74" s="80" t="s">
        <v>4</v>
      </c>
      <c r="D74" s="81">
        <v>12</v>
      </c>
      <c r="E74" s="28"/>
      <c r="F74" s="22"/>
      <c r="G74" s="30">
        <f t="shared" ref="G74:G86" si="1">D74*F74</f>
        <v>0</v>
      </c>
    </row>
    <row r="75" spans="1:7" s="7" customFormat="1" ht="14.1" customHeight="1">
      <c r="A75" s="25"/>
      <c r="B75" s="89" t="s">
        <v>82</v>
      </c>
      <c r="C75" s="26" t="s">
        <v>12</v>
      </c>
      <c r="D75" s="27">
        <v>1</v>
      </c>
      <c r="E75" s="28"/>
      <c r="F75" s="22"/>
      <c r="G75" s="30">
        <f t="shared" si="1"/>
        <v>0</v>
      </c>
    </row>
    <row r="76" spans="1:7" s="7" customFormat="1" ht="14.1" customHeight="1">
      <c r="A76" s="25"/>
      <c r="B76" s="42"/>
      <c r="C76" s="26"/>
      <c r="D76" s="27"/>
      <c r="E76" s="28"/>
      <c r="F76" s="26"/>
      <c r="G76" s="30"/>
    </row>
    <row r="77" spans="1:7" s="7" customFormat="1" ht="14.1" customHeight="1">
      <c r="A77" s="25"/>
      <c r="B77" s="43" t="s">
        <v>88</v>
      </c>
      <c r="C77" s="26"/>
      <c r="D77" s="27"/>
      <c r="E77" s="28"/>
      <c r="F77" s="26"/>
      <c r="G77" s="30"/>
    </row>
    <row r="78" spans="1:7" s="7" customFormat="1" ht="14.1" customHeight="1">
      <c r="A78" s="25"/>
      <c r="B78" s="93" t="s">
        <v>78</v>
      </c>
      <c r="C78" s="80" t="s">
        <v>5</v>
      </c>
      <c r="D78" s="81">
        <v>42</v>
      </c>
      <c r="E78" s="28"/>
      <c r="F78" s="22"/>
      <c r="G78" s="30">
        <f t="shared" si="1"/>
        <v>0</v>
      </c>
    </row>
    <row r="79" spans="1:7" s="7" customFormat="1" ht="14.1" customHeight="1">
      <c r="A79" s="25"/>
      <c r="B79" s="93" t="s">
        <v>77</v>
      </c>
      <c r="C79" s="80" t="s">
        <v>12</v>
      </c>
      <c r="D79" s="81">
        <v>1</v>
      </c>
      <c r="E79" s="28"/>
      <c r="F79" s="22"/>
      <c r="G79" s="30">
        <f t="shared" si="1"/>
        <v>0</v>
      </c>
    </row>
    <row r="80" spans="1:7" s="7" customFormat="1" ht="14.1" customHeight="1">
      <c r="A80" s="25"/>
      <c r="B80" s="42" t="s">
        <v>67</v>
      </c>
      <c r="C80" s="26" t="s">
        <v>12</v>
      </c>
      <c r="D80" s="27">
        <v>6</v>
      </c>
      <c r="E80" s="28"/>
      <c r="F80" s="22"/>
      <c r="G80" s="30">
        <f t="shared" si="1"/>
        <v>0</v>
      </c>
    </row>
    <row r="81" spans="1:7" s="7" customFormat="1" ht="14.1" customHeight="1">
      <c r="A81" s="25"/>
      <c r="B81" s="42" t="s">
        <v>79</v>
      </c>
      <c r="C81" s="80" t="s">
        <v>4</v>
      </c>
      <c r="D81" s="81">
        <v>12</v>
      </c>
      <c r="E81" s="28"/>
      <c r="F81" s="22"/>
      <c r="G81" s="30">
        <f t="shared" si="1"/>
        <v>0</v>
      </c>
    </row>
    <row r="82" spans="1:7" s="7" customFormat="1" ht="14.1" customHeight="1">
      <c r="A82" s="25"/>
      <c r="B82" s="45" t="s">
        <v>80</v>
      </c>
      <c r="C82" s="80" t="s">
        <v>4</v>
      </c>
      <c r="D82" s="81">
        <v>12</v>
      </c>
      <c r="E82" s="28"/>
      <c r="F82" s="22"/>
      <c r="G82" s="30">
        <f t="shared" si="1"/>
        <v>0</v>
      </c>
    </row>
    <row r="83" spans="1:7" s="7" customFormat="1" ht="14.1" customHeight="1">
      <c r="A83" s="25"/>
      <c r="B83" s="93" t="s">
        <v>81</v>
      </c>
      <c r="C83" s="80" t="s">
        <v>4</v>
      </c>
      <c r="D83" s="81">
        <v>12</v>
      </c>
      <c r="E83" s="28"/>
      <c r="F83" s="22"/>
      <c r="G83" s="30">
        <f t="shared" si="1"/>
        <v>0</v>
      </c>
    </row>
    <row r="84" spans="1:7" s="7" customFormat="1" ht="14.1" customHeight="1">
      <c r="A84" s="25"/>
      <c r="B84" s="93" t="s">
        <v>84</v>
      </c>
      <c r="C84" s="80" t="s">
        <v>4</v>
      </c>
      <c r="D84" s="81">
        <v>12</v>
      </c>
      <c r="E84" s="28"/>
      <c r="F84" s="22"/>
      <c r="G84" s="30">
        <f t="shared" si="1"/>
        <v>0</v>
      </c>
    </row>
    <row r="85" spans="1:7" s="7" customFormat="1" ht="14.1" customHeight="1">
      <c r="A85" s="25"/>
      <c r="B85" s="93" t="s">
        <v>83</v>
      </c>
      <c r="C85" s="80" t="s">
        <v>4</v>
      </c>
      <c r="D85" s="81">
        <v>12</v>
      </c>
      <c r="E85" s="28"/>
      <c r="F85" s="22"/>
      <c r="G85" s="30">
        <f t="shared" si="1"/>
        <v>0</v>
      </c>
    </row>
    <row r="86" spans="1:7" s="7" customFormat="1" ht="14.1" customHeight="1">
      <c r="A86" s="25"/>
      <c r="B86" s="89" t="s">
        <v>82</v>
      </c>
      <c r="C86" s="26" t="s">
        <v>12</v>
      </c>
      <c r="D86" s="27">
        <v>1</v>
      </c>
      <c r="E86" s="28"/>
      <c r="F86" s="22"/>
      <c r="G86" s="30">
        <f t="shared" si="1"/>
        <v>0</v>
      </c>
    </row>
    <row r="87" spans="1:7" s="7" customFormat="1" ht="14.1" customHeight="1">
      <c r="A87" s="25"/>
      <c r="B87" s="89"/>
      <c r="C87" s="26"/>
      <c r="D87" s="27"/>
      <c r="E87" s="28"/>
      <c r="F87" s="22"/>
      <c r="G87" s="30"/>
    </row>
    <row r="88" spans="1:7" s="7" customFormat="1" ht="14.1" customHeight="1">
      <c r="A88" s="25"/>
      <c r="B88" s="171" t="s">
        <v>96</v>
      </c>
      <c r="C88" s="26"/>
      <c r="D88" s="27"/>
      <c r="E88" s="28"/>
      <c r="F88" s="26"/>
      <c r="G88" s="181">
        <f>SUM(G9:G86)</f>
        <v>0</v>
      </c>
    </row>
    <row r="89" spans="1:7" s="7" customFormat="1" ht="14.1" customHeight="1">
      <c r="A89" s="25"/>
      <c r="B89" s="42"/>
      <c r="C89" s="26"/>
      <c r="D89" s="27"/>
      <c r="E89" s="28"/>
      <c r="F89" s="26"/>
      <c r="G89" s="30"/>
    </row>
    <row r="90" spans="1:7" s="7" customFormat="1" ht="26.4">
      <c r="A90" s="31" t="s">
        <v>6</v>
      </c>
      <c r="B90" s="94" t="s">
        <v>163</v>
      </c>
      <c r="C90" s="32"/>
      <c r="D90" s="33"/>
      <c r="E90" s="28"/>
      <c r="F90" s="32"/>
      <c r="G90" s="79"/>
    </row>
    <row r="91" spans="1:7" s="7" customFormat="1" ht="14.1" customHeight="1">
      <c r="A91" s="25"/>
      <c r="B91" s="43" t="s">
        <v>147</v>
      </c>
      <c r="C91" s="26"/>
      <c r="D91" s="27"/>
      <c r="E91" s="28"/>
      <c r="F91" s="26"/>
      <c r="G91" s="30"/>
    </row>
    <row r="92" spans="1:7" s="7" customFormat="1" ht="14.1" customHeight="1">
      <c r="A92" s="25"/>
      <c r="B92" s="93" t="s">
        <v>78</v>
      </c>
      <c r="C92" s="80" t="s">
        <v>5</v>
      </c>
      <c r="D92" s="81">
        <v>42</v>
      </c>
      <c r="E92" s="28"/>
      <c r="F92" s="22"/>
      <c r="G92" s="30">
        <f>D92*F92</f>
        <v>0</v>
      </c>
    </row>
    <row r="93" spans="1:7" s="7" customFormat="1" ht="14.1" customHeight="1">
      <c r="A93" s="25"/>
      <c r="B93" s="93" t="s">
        <v>77</v>
      </c>
      <c r="C93" s="80" t="s">
        <v>12</v>
      </c>
      <c r="D93" s="81">
        <v>1</v>
      </c>
      <c r="E93" s="28"/>
      <c r="F93" s="22"/>
      <c r="G93" s="30">
        <f t="shared" ref="G93:G103" si="2">D93*F93</f>
        <v>0</v>
      </c>
    </row>
    <row r="94" spans="1:7" s="7" customFormat="1" ht="14.1" customHeight="1">
      <c r="A94" s="25"/>
      <c r="B94" s="42" t="s">
        <v>67</v>
      </c>
      <c r="C94" s="26" t="s">
        <v>12</v>
      </c>
      <c r="D94" s="27">
        <v>6</v>
      </c>
      <c r="E94" s="28"/>
      <c r="F94" s="22"/>
      <c r="G94" s="30">
        <f t="shared" si="2"/>
        <v>0</v>
      </c>
    </row>
    <row r="95" spans="1:7" s="7" customFormat="1" ht="14.1" customHeight="1">
      <c r="A95" s="25"/>
      <c r="B95" s="42" t="s">
        <v>79</v>
      </c>
      <c r="C95" s="80" t="s">
        <v>4</v>
      </c>
      <c r="D95" s="81">
        <v>12</v>
      </c>
      <c r="E95" s="28"/>
      <c r="F95" s="22"/>
      <c r="G95" s="30">
        <f t="shared" si="2"/>
        <v>0</v>
      </c>
    </row>
    <row r="96" spans="1:7" s="7" customFormat="1" ht="14.1" customHeight="1">
      <c r="A96" s="25"/>
      <c r="B96" s="45" t="s">
        <v>80</v>
      </c>
      <c r="C96" s="80" t="s">
        <v>4</v>
      </c>
      <c r="D96" s="81">
        <v>12</v>
      </c>
      <c r="E96" s="28"/>
      <c r="F96" s="22"/>
      <c r="G96" s="30">
        <f t="shared" si="2"/>
        <v>0</v>
      </c>
    </row>
    <row r="97" spans="1:9" s="7" customFormat="1" ht="14.1" customHeight="1">
      <c r="A97" s="25"/>
      <c r="B97" s="93" t="s">
        <v>81</v>
      </c>
      <c r="C97" s="80" t="s">
        <v>4</v>
      </c>
      <c r="D97" s="81">
        <v>12</v>
      </c>
      <c r="E97" s="28"/>
      <c r="F97" s="22"/>
      <c r="G97" s="30">
        <f t="shared" si="2"/>
        <v>0</v>
      </c>
    </row>
    <row r="98" spans="1:9" s="7" customFormat="1" ht="14.1" customHeight="1">
      <c r="A98" s="25"/>
      <c r="B98" s="93" t="s">
        <v>84</v>
      </c>
      <c r="C98" s="80" t="s">
        <v>4</v>
      </c>
      <c r="D98" s="81">
        <v>12</v>
      </c>
      <c r="E98" s="28"/>
      <c r="F98" s="22"/>
      <c r="G98" s="30">
        <f t="shared" si="2"/>
        <v>0</v>
      </c>
    </row>
    <row r="99" spans="1:9" s="7" customFormat="1" ht="14.1" customHeight="1">
      <c r="A99" s="25"/>
      <c r="B99" s="93" t="s">
        <v>83</v>
      </c>
      <c r="C99" s="80" t="s">
        <v>4</v>
      </c>
      <c r="D99" s="81">
        <v>12</v>
      </c>
      <c r="E99" s="28"/>
      <c r="F99" s="22"/>
      <c r="G99" s="30">
        <f t="shared" si="2"/>
        <v>0</v>
      </c>
    </row>
    <row r="100" spans="1:9" s="7" customFormat="1" ht="14.1" customHeight="1">
      <c r="A100" s="25"/>
      <c r="B100" s="89" t="s">
        <v>82</v>
      </c>
      <c r="C100" s="26" t="s">
        <v>12</v>
      </c>
      <c r="D100" s="27">
        <v>1</v>
      </c>
      <c r="E100" s="28"/>
      <c r="F100" s="22"/>
      <c r="G100" s="30">
        <f t="shared" si="2"/>
        <v>0</v>
      </c>
      <c r="I100" s="170"/>
    </row>
    <row r="101" spans="1:9" s="7" customFormat="1" ht="14.1" customHeight="1">
      <c r="A101" s="25"/>
      <c r="B101" s="89"/>
      <c r="C101" s="26"/>
      <c r="D101" s="27"/>
      <c r="E101" s="28"/>
      <c r="F101" s="22"/>
      <c r="G101" s="30"/>
      <c r="I101" s="170"/>
    </row>
    <row r="102" spans="1:9" s="7" customFormat="1" ht="14.1" customHeight="1">
      <c r="A102" s="151"/>
      <c r="B102" s="150" t="s">
        <v>140</v>
      </c>
      <c r="C102" s="151"/>
      <c r="D102" s="154"/>
      <c r="E102" s="28"/>
      <c r="F102" s="155"/>
      <c r="G102" s="30"/>
      <c r="I102" s="170"/>
    </row>
    <row r="103" spans="1:9" s="7" customFormat="1" ht="26.4">
      <c r="A103" s="151"/>
      <c r="B103" s="42" t="s">
        <v>142</v>
      </c>
      <c r="C103" s="26" t="s">
        <v>12</v>
      </c>
      <c r="D103" s="27">
        <v>1</v>
      </c>
      <c r="E103" s="28"/>
      <c r="F103" s="35"/>
      <c r="G103" s="30">
        <f t="shared" si="2"/>
        <v>0</v>
      </c>
      <c r="I103" s="170"/>
    </row>
    <row r="104" spans="1:9" s="7" customFormat="1" ht="14.1" customHeight="1">
      <c r="A104" s="151"/>
      <c r="B104" s="42"/>
      <c r="C104" s="35"/>
      <c r="D104" s="34"/>
      <c r="E104" s="28"/>
      <c r="F104" s="35"/>
      <c r="G104" s="156"/>
      <c r="I104" s="170"/>
    </row>
    <row r="105" spans="1:9" s="7" customFormat="1" ht="14.1" customHeight="1">
      <c r="A105" s="151"/>
      <c r="B105" s="44"/>
      <c r="C105" s="35"/>
      <c r="D105" s="34"/>
      <c r="E105" s="28"/>
      <c r="F105" s="35"/>
      <c r="G105" s="156"/>
      <c r="I105" s="170"/>
    </row>
    <row r="106" spans="1:9" s="7" customFormat="1" ht="26.4">
      <c r="A106" s="25"/>
      <c r="B106" s="44" t="s">
        <v>164</v>
      </c>
      <c r="C106" s="26"/>
      <c r="D106" s="27"/>
      <c r="E106" s="28"/>
      <c r="F106" s="22"/>
      <c r="G106" s="180">
        <f>SUM(G92:G103)</f>
        <v>0</v>
      </c>
    </row>
    <row r="107" spans="1:9" s="7" customFormat="1" ht="14.1" customHeight="1">
      <c r="A107" s="25"/>
      <c r="B107" s="42"/>
      <c r="C107" s="26"/>
      <c r="D107" s="27"/>
      <c r="E107" s="28"/>
      <c r="F107" s="22"/>
      <c r="G107" s="30"/>
    </row>
    <row r="108" spans="1:9" s="7" customFormat="1" ht="14.1" customHeight="1">
      <c r="A108" s="59"/>
      <c r="B108" s="60" t="s">
        <v>96</v>
      </c>
      <c r="C108" s="61"/>
      <c r="D108" s="62"/>
      <c r="E108" s="63"/>
      <c r="F108" s="64"/>
      <c r="G108" s="65">
        <f>G88+G106</f>
        <v>0</v>
      </c>
    </row>
    <row r="109" spans="1:9" s="7" customFormat="1" ht="14.1" customHeight="1">
      <c r="A109" s="52"/>
      <c r="B109" s="53"/>
      <c r="C109" s="54"/>
      <c r="D109" s="55"/>
      <c r="E109" s="146"/>
      <c r="F109" s="57"/>
      <c r="G109" s="58"/>
    </row>
    <row r="110" spans="1:9" s="7" customFormat="1" ht="14.1" customHeight="1">
      <c r="A110" s="25"/>
      <c r="B110" s="42"/>
      <c r="C110" s="26"/>
      <c r="D110" s="27"/>
      <c r="E110" s="102"/>
      <c r="F110" s="26"/>
      <c r="G110" s="29"/>
    </row>
    <row r="111" spans="1:9" s="7" customFormat="1" ht="14.1" customHeight="1">
      <c r="A111" s="25"/>
      <c r="B111" s="42"/>
      <c r="C111" s="26"/>
      <c r="D111" s="27"/>
      <c r="E111" s="102"/>
      <c r="F111" s="22"/>
      <c r="G111" s="30"/>
    </row>
    <row r="112" spans="1:9" s="7" customFormat="1" ht="14.1" customHeight="1">
      <c r="A112" s="25"/>
      <c r="B112" s="42"/>
      <c r="C112" s="26"/>
      <c r="D112" s="27"/>
      <c r="E112" s="102"/>
      <c r="F112" s="22"/>
      <c r="G112" s="30"/>
    </row>
    <row r="113" spans="1:7" s="7" customFormat="1" ht="14.1" customHeight="1">
      <c r="A113" s="25"/>
      <c r="B113" s="42"/>
      <c r="C113" s="26"/>
      <c r="D113" s="27"/>
      <c r="E113" s="102"/>
      <c r="F113" s="22"/>
      <c r="G113" s="30"/>
    </row>
    <row r="114" spans="1:7" s="7" customFormat="1" ht="14.1" customHeight="1">
      <c r="A114" s="25"/>
      <c r="B114" s="42"/>
      <c r="C114" s="26"/>
      <c r="D114" s="27"/>
      <c r="E114" s="102"/>
      <c r="F114" s="22"/>
      <c r="G114" s="30"/>
    </row>
    <row r="115" spans="1:7" s="7" customFormat="1" ht="14.1" customHeight="1">
      <c r="A115" s="25"/>
      <c r="B115" s="42"/>
      <c r="C115" s="26"/>
      <c r="D115" s="27"/>
      <c r="E115" s="102"/>
      <c r="F115" s="22"/>
      <c r="G115" s="30"/>
    </row>
    <row r="116" spans="1:7" s="7" customFormat="1" ht="14.1" customHeight="1">
      <c r="A116" s="25"/>
      <c r="B116" s="42"/>
      <c r="C116" s="26"/>
      <c r="D116" s="27"/>
      <c r="E116" s="102"/>
      <c r="F116" s="22"/>
      <c r="G116" s="30"/>
    </row>
    <row r="117" spans="1:7" s="7" customFormat="1" ht="14.1" customHeight="1">
      <c r="A117" s="25"/>
      <c r="B117" s="42"/>
      <c r="C117" s="26"/>
      <c r="D117" s="27"/>
      <c r="E117" s="102"/>
      <c r="F117" s="22"/>
      <c r="G117" s="30"/>
    </row>
    <row r="118" spans="1:7" s="7" customFormat="1" ht="14.1" customHeight="1">
      <c r="A118" s="25"/>
      <c r="B118" s="42"/>
      <c r="C118" s="26"/>
      <c r="D118" s="27"/>
      <c r="E118" s="102"/>
      <c r="F118" s="22"/>
      <c r="G118" s="30"/>
    </row>
    <row r="119" spans="1:7" s="7" customFormat="1" ht="14.1" customHeight="1">
      <c r="A119" s="25"/>
      <c r="B119" s="42"/>
      <c r="C119" s="26"/>
      <c r="D119" s="27"/>
      <c r="E119" s="102"/>
      <c r="F119" s="22"/>
      <c r="G119" s="30"/>
    </row>
    <row r="120" spans="1:7" s="7" customFormat="1" ht="13.95" customHeight="1">
      <c r="A120" s="25"/>
      <c r="B120" s="42"/>
      <c r="C120" s="26"/>
      <c r="D120" s="27"/>
      <c r="E120" s="102"/>
      <c r="F120" s="22"/>
      <c r="G120" s="30"/>
    </row>
    <row r="121" spans="1:7" s="7" customFormat="1" ht="13.95" customHeight="1">
      <c r="A121" s="25"/>
      <c r="B121" s="42"/>
      <c r="C121" s="26"/>
      <c r="D121" s="27"/>
      <c r="E121" s="102"/>
      <c r="F121" s="22"/>
      <c r="G121" s="30"/>
    </row>
    <row r="122" spans="1:7" s="7" customFormat="1" ht="13.95" customHeight="1">
      <c r="A122" s="25"/>
      <c r="B122" s="42"/>
      <c r="C122" s="26"/>
      <c r="D122" s="27"/>
      <c r="E122" s="102"/>
      <c r="F122" s="22"/>
      <c r="G122" s="30"/>
    </row>
    <row r="123" spans="1:7" s="7" customFormat="1" ht="14.1" customHeight="1">
      <c r="A123" s="25"/>
      <c r="B123" s="42"/>
      <c r="C123" s="26"/>
      <c r="D123" s="27"/>
      <c r="E123" s="102"/>
      <c r="F123" s="22"/>
      <c r="G123" s="29"/>
    </row>
    <row r="124" spans="1:7" s="7" customFormat="1" ht="14.1" customHeight="1">
      <c r="A124" s="25"/>
      <c r="B124" s="42"/>
      <c r="C124" s="26"/>
      <c r="D124" s="27"/>
      <c r="E124" s="102"/>
      <c r="F124" s="26"/>
      <c r="G124" s="30"/>
    </row>
    <row r="125" spans="1:7" s="7" customFormat="1" ht="14.1" customHeight="1">
      <c r="A125" s="25"/>
      <c r="B125" s="42"/>
      <c r="C125" s="26"/>
      <c r="D125" s="27"/>
      <c r="E125" s="102"/>
      <c r="F125" s="22"/>
      <c r="G125" s="30"/>
    </row>
    <row r="126" spans="1:7" s="7" customFormat="1" ht="14.1" customHeight="1">
      <c r="A126" s="25"/>
      <c r="B126" s="42"/>
      <c r="C126" s="26"/>
      <c r="D126" s="27"/>
      <c r="E126" s="102"/>
      <c r="F126" s="22"/>
      <c r="G126" s="30"/>
    </row>
    <row r="127" spans="1:7" s="7" customFormat="1" ht="14.1" customHeight="1">
      <c r="A127" s="25"/>
      <c r="B127" s="42"/>
      <c r="C127" s="26"/>
      <c r="D127" s="27"/>
      <c r="E127" s="102"/>
      <c r="F127" s="22"/>
      <c r="G127" s="30"/>
    </row>
    <row r="128" spans="1:7" s="7" customFormat="1" ht="14.1" customHeight="1">
      <c r="A128" s="25"/>
      <c r="B128" s="42"/>
      <c r="C128" s="26"/>
      <c r="D128" s="27"/>
      <c r="E128" s="102"/>
      <c r="F128" s="22"/>
      <c r="G128" s="30"/>
    </row>
    <row r="129" spans="1:7" s="7" customFormat="1" ht="14.1" customHeight="1">
      <c r="A129" s="25"/>
      <c r="B129" s="42"/>
      <c r="C129" s="26"/>
      <c r="D129" s="27"/>
      <c r="E129" s="102"/>
      <c r="F129" s="22"/>
      <c r="G129" s="30"/>
    </row>
  </sheetData>
  <mergeCells count="2">
    <mergeCell ref="C1:G1"/>
    <mergeCell ref="A2:B2"/>
  </mergeCells>
  <phoneticPr fontId="2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abSelected="1" topLeftCell="A58" zoomScale="90" zoomScaleNormal="90" zoomScaleSheetLayoutView="115" workbookViewId="0">
      <selection activeCell="N81" sqref="N81"/>
    </sheetView>
  </sheetViews>
  <sheetFormatPr baseColWidth="10" defaultColWidth="10.59765625" defaultRowHeight="13.2"/>
  <cols>
    <col min="1" max="1" width="6.69921875" style="8" bestFit="1" customWidth="1"/>
    <col min="2" max="2" width="66.19921875" style="45" customWidth="1"/>
    <col min="3" max="3" width="4.59765625" style="1" customWidth="1"/>
    <col min="4" max="4" width="6.59765625" style="4" customWidth="1"/>
    <col min="5" max="6" width="3.8984375" style="1" customWidth="1"/>
    <col min="7" max="7" width="17.69921875" style="10" bestFit="1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38"/>
      <c r="C1" s="238"/>
      <c r="D1" s="238"/>
      <c r="E1" s="238"/>
      <c r="F1" s="238"/>
      <c r="G1" s="238"/>
    </row>
    <row r="2" spans="1:7" ht="14.1" customHeight="1">
      <c r="A2" s="239" t="s">
        <v>53</v>
      </c>
      <c r="B2" s="240"/>
      <c r="C2" s="5" t="s">
        <v>0</v>
      </c>
      <c r="D2" s="3" t="s">
        <v>3</v>
      </c>
      <c r="E2" s="5"/>
      <c r="F2" s="5" t="s">
        <v>2</v>
      </c>
      <c r="G2" s="11" t="s">
        <v>1</v>
      </c>
    </row>
    <row r="3" spans="1:7" ht="14.1" customHeight="1">
      <c r="A3" s="13"/>
      <c r="B3" s="39"/>
      <c r="C3" s="14"/>
      <c r="D3" s="15"/>
      <c r="E3" s="14"/>
      <c r="F3" s="14"/>
      <c r="G3" s="16"/>
    </row>
    <row r="4" spans="1:7" s="6" customFormat="1" ht="14.1" customHeight="1">
      <c r="A4" s="17" t="s">
        <v>7</v>
      </c>
      <c r="B4" s="40" t="s">
        <v>165</v>
      </c>
      <c r="C4" s="18"/>
      <c r="D4" s="19"/>
      <c r="E4" s="19"/>
      <c r="F4" s="19"/>
      <c r="G4" s="20"/>
    </row>
    <row r="5" spans="1:7" s="6" customFormat="1" ht="14.1" customHeight="1">
      <c r="A5" s="21"/>
      <c r="B5" s="41"/>
      <c r="C5" s="22"/>
      <c r="D5" s="23"/>
      <c r="E5" s="23"/>
      <c r="F5" s="23"/>
      <c r="G5" s="24"/>
    </row>
    <row r="6" spans="1:7" s="6" customFormat="1" ht="14.1" customHeight="1">
      <c r="A6" s="17" t="s">
        <v>54</v>
      </c>
      <c r="B6" s="40" t="s">
        <v>55</v>
      </c>
      <c r="C6" s="18"/>
      <c r="D6" s="19"/>
      <c r="E6" s="19"/>
      <c r="F6" s="19"/>
      <c r="G6" s="20"/>
    </row>
    <row r="7" spans="1:7" s="7" customFormat="1" ht="14.1" customHeight="1">
      <c r="A7" s="25"/>
      <c r="B7" s="42"/>
      <c r="C7" s="26"/>
      <c r="D7" s="27"/>
      <c r="E7" s="28"/>
      <c r="F7" s="22"/>
      <c r="G7" s="29"/>
    </row>
    <row r="8" spans="1:7" s="7" customFormat="1" ht="14.1" customHeight="1">
      <c r="A8" s="25"/>
      <c r="B8" s="43" t="s">
        <v>56</v>
      </c>
      <c r="C8" s="26"/>
      <c r="D8" s="27"/>
      <c r="E8" s="28"/>
      <c r="F8" s="22"/>
      <c r="G8" s="29"/>
    </row>
    <row r="9" spans="1:7" s="7" customFormat="1" ht="14.1" customHeight="1">
      <c r="A9" s="25"/>
      <c r="B9" s="42" t="s">
        <v>57</v>
      </c>
      <c r="C9" s="26" t="s">
        <v>5</v>
      </c>
      <c r="D9" s="27">
        <v>20</v>
      </c>
      <c r="E9" s="28"/>
      <c r="F9" s="26"/>
      <c r="G9" s="30">
        <f>D9*F9</f>
        <v>0</v>
      </c>
    </row>
    <row r="10" spans="1:7" s="7" customFormat="1" ht="14.1" customHeight="1">
      <c r="A10" s="25"/>
      <c r="B10" s="89" t="s">
        <v>92</v>
      </c>
      <c r="C10" s="26" t="s">
        <v>12</v>
      </c>
      <c r="D10" s="27">
        <v>5</v>
      </c>
      <c r="E10" s="28"/>
      <c r="F10" s="22"/>
      <c r="G10" s="30">
        <f t="shared" ref="G10:G73" si="0">D10*F10</f>
        <v>0</v>
      </c>
    </row>
    <row r="11" spans="1:7" s="7" customFormat="1" ht="14.1" customHeight="1">
      <c r="A11" s="25"/>
      <c r="B11" s="89" t="s">
        <v>61</v>
      </c>
      <c r="C11" s="26" t="s">
        <v>12</v>
      </c>
      <c r="D11" s="27">
        <v>1</v>
      </c>
      <c r="E11" s="28"/>
      <c r="F11" s="22"/>
      <c r="G11" s="30">
        <f t="shared" si="0"/>
        <v>0</v>
      </c>
    </row>
    <row r="12" spans="1:7" s="7" customFormat="1" ht="14.1" customHeight="1">
      <c r="A12" s="25"/>
      <c r="B12" s="89" t="s">
        <v>60</v>
      </c>
      <c r="C12" s="26" t="s">
        <v>12</v>
      </c>
      <c r="D12" s="27">
        <v>1</v>
      </c>
      <c r="E12" s="28"/>
      <c r="F12" s="22"/>
      <c r="G12" s="30">
        <f t="shared" si="0"/>
        <v>0</v>
      </c>
    </row>
    <row r="13" spans="1:7" s="7" customFormat="1" ht="14.1" customHeight="1">
      <c r="A13" s="25"/>
      <c r="B13" s="89"/>
      <c r="C13" s="26"/>
      <c r="D13" s="27"/>
      <c r="E13" s="28"/>
      <c r="F13" s="22"/>
      <c r="G13" s="30"/>
    </row>
    <row r="14" spans="1:7" s="7" customFormat="1" ht="14.1" customHeight="1">
      <c r="A14" s="25"/>
      <c r="B14" s="92" t="s">
        <v>62</v>
      </c>
      <c r="C14" s="26"/>
      <c r="D14" s="27"/>
      <c r="E14" s="28"/>
      <c r="F14" s="22"/>
      <c r="G14" s="30"/>
    </row>
    <row r="15" spans="1:7" s="7" customFormat="1" ht="14.1" customHeight="1">
      <c r="A15" s="25"/>
      <c r="B15" s="42" t="s">
        <v>63</v>
      </c>
      <c r="C15" s="26" t="s">
        <v>5</v>
      </c>
      <c r="D15" s="27">
        <v>38</v>
      </c>
      <c r="E15" s="28"/>
      <c r="F15" s="26"/>
      <c r="G15" s="30">
        <f t="shared" si="0"/>
        <v>0</v>
      </c>
    </row>
    <row r="16" spans="1:7" s="7" customFormat="1" ht="14.1" customHeight="1">
      <c r="A16" s="25"/>
      <c r="B16" s="42" t="s">
        <v>93</v>
      </c>
      <c r="C16" s="26" t="s">
        <v>4</v>
      </c>
      <c r="D16" s="27">
        <v>5</v>
      </c>
      <c r="E16" s="28"/>
      <c r="F16" s="26"/>
      <c r="G16" s="30">
        <f t="shared" si="0"/>
        <v>0</v>
      </c>
    </row>
    <row r="17" spans="1:7" s="7" customFormat="1" ht="14.1" customHeight="1">
      <c r="A17" s="25"/>
      <c r="B17" s="42" t="s">
        <v>64</v>
      </c>
      <c r="C17" s="26" t="s">
        <v>4</v>
      </c>
      <c r="D17" s="27">
        <v>6</v>
      </c>
      <c r="E17" s="28"/>
      <c r="F17" s="22"/>
      <c r="G17" s="30">
        <f t="shared" si="0"/>
        <v>0</v>
      </c>
    </row>
    <row r="18" spans="1:7" s="7" customFormat="1" ht="14.1" customHeight="1">
      <c r="A18" s="25"/>
      <c r="B18" s="42" t="s">
        <v>65</v>
      </c>
      <c r="C18" s="26" t="s">
        <v>4</v>
      </c>
      <c r="D18" s="27">
        <v>1</v>
      </c>
      <c r="E18" s="28"/>
      <c r="F18" s="22"/>
      <c r="G18" s="30">
        <f t="shared" si="0"/>
        <v>0</v>
      </c>
    </row>
    <row r="19" spans="1:7" s="7" customFormat="1" ht="14.1" customHeight="1">
      <c r="A19" s="25"/>
      <c r="B19" s="42" t="s">
        <v>66</v>
      </c>
      <c r="C19" s="26" t="s">
        <v>4</v>
      </c>
      <c r="D19" s="27">
        <v>6</v>
      </c>
      <c r="E19" s="28"/>
      <c r="F19" s="22"/>
      <c r="G19" s="30">
        <f t="shared" si="0"/>
        <v>0</v>
      </c>
    </row>
    <row r="20" spans="1:7" s="7" customFormat="1" ht="14.1" customHeight="1">
      <c r="A20" s="25"/>
      <c r="B20" s="42" t="s">
        <v>67</v>
      </c>
      <c r="C20" s="26" t="s">
        <v>12</v>
      </c>
      <c r="D20" s="27">
        <v>6</v>
      </c>
      <c r="E20" s="28"/>
      <c r="F20" s="22"/>
      <c r="G20" s="30">
        <f t="shared" si="0"/>
        <v>0</v>
      </c>
    </row>
    <row r="21" spans="1:7" s="7" customFormat="1" ht="14.1" customHeight="1">
      <c r="A21" s="25"/>
      <c r="B21" s="42" t="s">
        <v>58</v>
      </c>
      <c r="C21" s="26" t="s">
        <v>4</v>
      </c>
      <c r="D21" s="27">
        <v>2</v>
      </c>
      <c r="E21" s="28"/>
      <c r="F21" s="26"/>
      <c r="G21" s="30">
        <f t="shared" si="0"/>
        <v>0</v>
      </c>
    </row>
    <row r="22" spans="1:7" s="7" customFormat="1" ht="14.1" customHeight="1">
      <c r="A22" s="25"/>
      <c r="B22" s="42" t="s">
        <v>68</v>
      </c>
      <c r="C22" s="26" t="s">
        <v>12</v>
      </c>
      <c r="D22" s="27">
        <v>4</v>
      </c>
      <c r="E22" s="28"/>
      <c r="F22" s="22"/>
      <c r="G22" s="30">
        <f t="shared" si="0"/>
        <v>0</v>
      </c>
    </row>
    <row r="23" spans="1:7" s="7" customFormat="1" ht="14.1" customHeight="1">
      <c r="A23" s="25"/>
      <c r="B23" s="42" t="s">
        <v>69</v>
      </c>
      <c r="C23" s="26" t="s">
        <v>4</v>
      </c>
      <c r="D23" s="27">
        <v>2</v>
      </c>
      <c r="E23" s="28"/>
      <c r="F23" s="22"/>
      <c r="G23" s="30">
        <f t="shared" si="0"/>
        <v>0</v>
      </c>
    </row>
    <row r="24" spans="1:7" s="7" customFormat="1" ht="14.1" customHeight="1">
      <c r="A24" s="25"/>
      <c r="B24" s="42"/>
      <c r="C24" s="26"/>
      <c r="D24" s="27"/>
      <c r="E24" s="28"/>
      <c r="F24" s="22"/>
      <c r="G24" s="30"/>
    </row>
    <row r="25" spans="1:7" s="7" customFormat="1" ht="14.1" customHeight="1">
      <c r="A25" s="25"/>
      <c r="B25" s="92" t="s">
        <v>70</v>
      </c>
      <c r="C25" s="26"/>
      <c r="D25" s="27"/>
      <c r="E25" s="28"/>
      <c r="F25" s="22"/>
      <c r="G25" s="30"/>
    </row>
    <row r="26" spans="1:7" s="7" customFormat="1" ht="14.1" customHeight="1">
      <c r="A26" s="25"/>
      <c r="B26" s="42" t="s">
        <v>71</v>
      </c>
      <c r="C26" s="26" t="s">
        <v>5</v>
      </c>
      <c r="D26" s="27">
        <v>38</v>
      </c>
      <c r="E26" s="28"/>
      <c r="F26" s="26"/>
      <c r="G26" s="30">
        <f t="shared" si="0"/>
        <v>0</v>
      </c>
    </row>
    <row r="27" spans="1:7" s="7" customFormat="1" ht="14.1" customHeight="1">
      <c r="A27" s="25"/>
      <c r="B27" s="42" t="s">
        <v>93</v>
      </c>
      <c r="C27" s="26" t="s">
        <v>4</v>
      </c>
      <c r="D27" s="27">
        <v>5</v>
      </c>
      <c r="E27" s="28"/>
      <c r="F27" s="26"/>
      <c r="G27" s="30">
        <f t="shared" si="0"/>
        <v>0</v>
      </c>
    </row>
    <row r="28" spans="1:7" s="7" customFormat="1" ht="14.1" customHeight="1">
      <c r="A28" s="25"/>
      <c r="B28" s="42" t="s">
        <v>72</v>
      </c>
      <c r="C28" s="26" t="s">
        <v>4</v>
      </c>
      <c r="D28" s="27">
        <v>6</v>
      </c>
      <c r="E28" s="28"/>
      <c r="F28" s="22"/>
      <c r="G28" s="30">
        <f t="shared" si="0"/>
        <v>0</v>
      </c>
    </row>
    <row r="29" spans="1:7" s="7" customFormat="1" ht="14.1" customHeight="1">
      <c r="A29" s="25"/>
      <c r="B29" s="42" t="s">
        <v>66</v>
      </c>
      <c r="C29" s="26" t="s">
        <v>4</v>
      </c>
      <c r="D29" s="27">
        <v>6</v>
      </c>
      <c r="E29" s="28"/>
      <c r="F29" s="22"/>
      <c r="G29" s="30">
        <f t="shared" si="0"/>
        <v>0</v>
      </c>
    </row>
    <row r="30" spans="1:7" s="7" customFormat="1" ht="14.1" customHeight="1">
      <c r="A30" s="25"/>
      <c r="B30" s="42" t="s">
        <v>67</v>
      </c>
      <c r="C30" s="26" t="s">
        <v>12</v>
      </c>
      <c r="D30" s="27">
        <v>6</v>
      </c>
      <c r="E30" s="28"/>
      <c r="F30" s="22"/>
      <c r="G30" s="30">
        <f t="shared" si="0"/>
        <v>0</v>
      </c>
    </row>
    <row r="31" spans="1:7" s="7" customFormat="1" ht="14.1" customHeight="1">
      <c r="A31" s="25"/>
      <c r="B31" s="42" t="s">
        <v>73</v>
      </c>
      <c r="C31" s="26" t="s">
        <v>4</v>
      </c>
      <c r="D31" s="27">
        <v>2</v>
      </c>
      <c r="E31" s="28"/>
      <c r="F31" s="26"/>
      <c r="G31" s="30">
        <f t="shared" si="0"/>
        <v>0</v>
      </c>
    </row>
    <row r="32" spans="1:7" s="7" customFormat="1" ht="14.1" customHeight="1">
      <c r="A32" s="25"/>
      <c r="B32" s="42" t="s">
        <v>74</v>
      </c>
      <c r="C32" s="26" t="s">
        <v>12</v>
      </c>
      <c r="D32" s="27">
        <v>4</v>
      </c>
      <c r="E32" s="28"/>
      <c r="F32" s="22"/>
      <c r="G32" s="30">
        <f t="shared" si="0"/>
        <v>0</v>
      </c>
    </row>
    <row r="33" spans="1:7" s="7" customFormat="1" ht="14.1" customHeight="1">
      <c r="A33" s="25"/>
      <c r="B33" s="42" t="s">
        <v>75</v>
      </c>
      <c r="C33" s="26" t="s">
        <v>4</v>
      </c>
      <c r="D33" s="27">
        <v>2</v>
      </c>
      <c r="E33" s="28"/>
      <c r="F33" s="22"/>
      <c r="G33" s="30">
        <f t="shared" si="0"/>
        <v>0</v>
      </c>
    </row>
    <row r="34" spans="1:7" s="7" customFormat="1" ht="14.1" customHeight="1">
      <c r="A34" s="25"/>
      <c r="B34" s="42"/>
      <c r="C34" s="26"/>
      <c r="D34" s="27"/>
      <c r="E34" s="28"/>
      <c r="F34" s="22"/>
      <c r="G34" s="30"/>
    </row>
    <row r="35" spans="1:7" s="7" customFormat="1" ht="14.1" customHeight="1">
      <c r="A35" s="25"/>
      <c r="B35" s="43" t="s">
        <v>76</v>
      </c>
      <c r="C35" s="26"/>
      <c r="D35" s="27"/>
      <c r="E35" s="28"/>
      <c r="F35" s="26"/>
      <c r="G35" s="30"/>
    </row>
    <row r="36" spans="1:7" s="7" customFormat="1" ht="14.1" customHeight="1">
      <c r="A36" s="25"/>
      <c r="B36" s="93" t="s">
        <v>78</v>
      </c>
      <c r="C36" s="80" t="s">
        <v>5</v>
      </c>
      <c r="D36" s="81">
        <v>42</v>
      </c>
      <c r="E36" s="28"/>
      <c r="F36" s="22"/>
      <c r="G36" s="30">
        <f t="shared" si="0"/>
        <v>0</v>
      </c>
    </row>
    <row r="37" spans="1:7" s="7" customFormat="1" ht="14.1" customHeight="1">
      <c r="A37" s="25"/>
      <c r="B37" s="42" t="s">
        <v>94</v>
      </c>
      <c r="C37" s="26" t="s">
        <v>4</v>
      </c>
      <c r="D37" s="27">
        <v>5</v>
      </c>
      <c r="E37" s="28"/>
      <c r="F37" s="26"/>
      <c r="G37" s="30">
        <f t="shared" si="0"/>
        <v>0</v>
      </c>
    </row>
    <row r="38" spans="1:7" s="7" customFormat="1" ht="14.1" customHeight="1">
      <c r="A38" s="25"/>
      <c r="B38" s="93" t="s">
        <v>77</v>
      </c>
      <c r="C38" s="80" t="s">
        <v>12</v>
      </c>
      <c r="D38" s="81">
        <v>1</v>
      </c>
      <c r="E38" s="28"/>
      <c r="F38" s="22"/>
      <c r="G38" s="30">
        <f t="shared" si="0"/>
        <v>0</v>
      </c>
    </row>
    <row r="39" spans="1:7" s="7" customFormat="1" ht="14.1" customHeight="1">
      <c r="A39" s="25"/>
      <c r="B39" s="42" t="s">
        <v>79</v>
      </c>
      <c r="C39" s="80" t="s">
        <v>4</v>
      </c>
      <c r="D39" s="81">
        <v>12</v>
      </c>
      <c r="E39" s="28"/>
      <c r="F39" s="22"/>
      <c r="G39" s="30">
        <f t="shared" si="0"/>
        <v>0</v>
      </c>
    </row>
    <row r="40" spans="1:7" s="7" customFormat="1" ht="14.1" customHeight="1">
      <c r="A40" s="25"/>
      <c r="B40" s="45" t="s">
        <v>80</v>
      </c>
      <c r="C40" s="80" t="s">
        <v>4</v>
      </c>
      <c r="D40" s="81">
        <v>12</v>
      </c>
      <c r="E40" s="28"/>
      <c r="F40" s="22"/>
      <c r="G40" s="30">
        <f t="shared" si="0"/>
        <v>0</v>
      </c>
    </row>
    <row r="41" spans="1:7" s="7" customFormat="1" ht="14.1" customHeight="1">
      <c r="A41" s="25"/>
      <c r="B41" s="93" t="s">
        <v>81</v>
      </c>
      <c r="C41" s="80" t="s">
        <v>4</v>
      </c>
      <c r="D41" s="81">
        <v>12</v>
      </c>
      <c r="E41" s="28"/>
      <c r="F41" s="22"/>
      <c r="G41" s="30">
        <f t="shared" si="0"/>
        <v>0</v>
      </c>
    </row>
    <row r="42" spans="1:7" s="7" customFormat="1" ht="14.1" customHeight="1">
      <c r="A42" s="25"/>
      <c r="B42" s="93" t="s">
        <v>84</v>
      </c>
      <c r="C42" s="80" t="s">
        <v>4</v>
      </c>
      <c r="D42" s="81">
        <v>12</v>
      </c>
      <c r="E42" s="28"/>
      <c r="F42" s="22"/>
      <c r="G42" s="30">
        <f t="shared" si="0"/>
        <v>0</v>
      </c>
    </row>
    <row r="43" spans="1:7" s="7" customFormat="1" ht="14.1" customHeight="1">
      <c r="A43" s="25"/>
      <c r="B43" s="93" t="s">
        <v>83</v>
      </c>
      <c r="C43" s="80" t="s">
        <v>4</v>
      </c>
      <c r="D43" s="81">
        <v>12</v>
      </c>
      <c r="E43" s="28"/>
      <c r="F43" s="22"/>
      <c r="G43" s="30">
        <f t="shared" si="0"/>
        <v>0</v>
      </c>
    </row>
    <row r="44" spans="1:7" s="7" customFormat="1" ht="14.1" customHeight="1">
      <c r="A44" s="25"/>
      <c r="B44" s="89" t="s">
        <v>82</v>
      </c>
      <c r="C44" s="26" t="s">
        <v>12</v>
      </c>
      <c r="D44" s="27">
        <v>1</v>
      </c>
      <c r="E44" s="28"/>
      <c r="F44" s="22"/>
      <c r="G44" s="30">
        <f t="shared" si="0"/>
        <v>0</v>
      </c>
    </row>
    <row r="45" spans="1:7" s="7" customFormat="1" ht="14.1" customHeight="1">
      <c r="A45" s="25"/>
      <c r="B45" s="42"/>
      <c r="C45" s="26"/>
      <c r="D45" s="27"/>
      <c r="E45" s="28"/>
      <c r="F45" s="26"/>
      <c r="G45" s="30"/>
    </row>
    <row r="46" spans="1:7" s="7" customFormat="1" ht="14.1" customHeight="1">
      <c r="A46" s="25"/>
      <c r="B46" s="43" t="s">
        <v>85</v>
      </c>
      <c r="C46" s="26"/>
      <c r="D46" s="27"/>
      <c r="E46" s="28"/>
      <c r="F46" s="26"/>
      <c r="G46" s="30"/>
    </row>
    <row r="47" spans="1:7" s="7" customFormat="1" ht="14.1" customHeight="1">
      <c r="A47" s="25"/>
      <c r="B47" s="93" t="s">
        <v>78</v>
      </c>
      <c r="C47" s="80" t="s">
        <v>5</v>
      </c>
      <c r="D47" s="81">
        <v>42</v>
      </c>
      <c r="E47" s="28"/>
      <c r="F47" s="22"/>
      <c r="G47" s="30">
        <f t="shared" si="0"/>
        <v>0</v>
      </c>
    </row>
    <row r="48" spans="1:7" s="7" customFormat="1" ht="14.1" customHeight="1">
      <c r="A48" s="25"/>
      <c r="B48" s="42" t="s">
        <v>94</v>
      </c>
      <c r="C48" s="26" t="s">
        <v>4</v>
      </c>
      <c r="D48" s="27">
        <v>5</v>
      </c>
      <c r="E48" s="28"/>
      <c r="F48" s="26"/>
      <c r="G48" s="30">
        <f t="shared" si="0"/>
        <v>0</v>
      </c>
    </row>
    <row r="49" spans="1:7" s="7" customFormat="1" ht="14.1" customHeight="1">
      <c r="A49" s="25"/>
      <c r="B49" s="93" t="s">
        <v>77</v>
      </c>
      <c r="C49" s="80" t="s">
        <v>12</v>
      </c>
      <c r="D49" s="81">
        <v>1</v>
      </c>
      <c r="E49" s="28"/>
      <c r="F49" s="22"/>
      <c r="G49" s="30">
        <f t="shared" si="0"/>
        <v>0</v>
      </c>
    </row>
    <row r="50" spans="1:7" s="7" customFormat="1" ht="14.1" customHeight="1">
      <c r="A50" s="25"/>
      <c r="B50" s="42" t="s">
        <v>79</v>
      </c>
      <c r="C50" s="80" t="s">
        <v>4</v>
      </c>
      <c r="D50" s="81">
        <v>12</v>
      </c>
      <c r="E50" s="28"/>
      <c r="F50" s="22"/>
      <c r="G50" s="30">
        <f t="shared" si="0"/>
        <v>0</v>
      </c>
    </row>
    <row r="51" spans="1:7" s="7" customFormat="1" ht="14.1" customHeight="1">
      <c r="A51" s="25"/>
      <c r="B51" s="45" t="s">
        <v>80</v>
      </c>
      <c r="C51" s="80" t="s">
        <v>4</v>
      </c>
      <c r="D51" s="81">
        <v>12</v>
      </c>
      <c r="E51" s="28"/>
      <c r="F51" s="22"/>
      <c r="G51" s="30">
        <f t="shared" si="0"/>
        <v>0</v>
      </c>
    </row>
    <row r="52" spans="1:7" s="7" customFormat="1" ht="14.1" customHeight="1">
      <c r="A52" s="25"/>
      <c r="B52" s="93" t="s">
        <v>81</v>
      </c>
      <c r="C52" s="80" t="s">
        <v>4</v>
      </c>
      <c r="D52" s="81">
        <v>12</v>
      </c>
      <c r="E52" s="28"/>
      <c r="F52" s="22"/>
      <c r="G52" s="30">
        <f t="shared" si="0"/>
        <v>0</v>
      </c>
    </row>
    <row r="53" spans="1:7" s="7" customFormat="1" ht="14.1" customHeight="1">
      <c r="A53" s="25"/>
      <c r="B53" s="93" t="s">
        <v>84</v>
      </c>
      <c r="C53" s="80" t="s">
        <v>4</v>
      </c>
      <c r="D53" s="81">
        <v>12</v>
      </c>
      <c r="E53" s="28"/>
      <c r="F53" s="22"/>
      <c r="G53" s="30">
        <f t="shared" si="0"/>
        <v>0</v>
      </c>
    </row>
    <row r="54" spans="1:7" s="7" customFormat="1" ht="14.1" customHeight="1">
      <c r="A54" s="25"/>
      <c r="B54" s="93" t="s">
        <v>83</v>
      </c>
      <c r="C54" s="80" t="s">
        <v>4</v>
      </c>
      <c r="D54" s="81">
        <v>12</v>
      </c>
      <c r="E54" s="28"/>
      <c r="F54" s="22"/>
      <c r="G54" s="30">
        <f t="shared" si="0"/>
        <v>0</v>
      </c>
    </row>
    <row r="55" spans="1:7" s="7" customFormat="1" ht="14.1" customHeight="1">
      <c r="A55" s="25"/>
      <c r="B55" s="89" t="s">
        <v>82</v>
      </c>
      <c r="C55" s="26" t="s">
        <v>12</v>
      </c>
      <c r="D55" s="27">
        <v>1</v>
      </c>
      <c r="E55" s="28"/>
      <c r="F55" s="22"/>
      <c r="G55" s="30">
        <f t="shared" si="0"/>
        <v>0</v>
      </c>
    </row>
    <row r="56" spans="1:7" s="7" customFormat="1" ht="14.1" customHeight="1">
      <c r="A56" s="25"/>
      <c r="B56" s="42"/>
      <c r="C56" s="26"/>
      <c r="D56" s="27"/>
      <c r="E56" s="28"/>
      <c r="F56" s="26"/>
      <c r="G56" s="30"/>
    </row>
    <row r="57" spans="1:7" s="7" customFormat="1" ht="14.1" customHeight="1">
      <c r="A57" s="25"/>
      <c r="B57" s="43" t="s">
        <v>86</v>
      </c>
      <c r="C57" s="26"/>
      <c r="D57" s="27"/>
      <c r="E57" s="28"/>
      <c r="F57" s="26"/>
      <c r="G57" s="30"/>
    </row>
    <row r="58" spans="1:7" s="7" customFormat="1" ht="14.1" customHeight="1">
      <c r="A58" s="25"/>
      <c r="B58" s="93" t="s">
        <v>78</v>
      </c>
      <c r="C58" s="80" t="s">
        <v>5</v>
      </c>
      <c r="D58" s="81">
        <v>42</v>
      </c>
      <c r="E58" s="28"/>
      <c r="F58" s="22"/>
      <c r="G58" s="30">
        <f t="shared" si="0"/>
        <v>0</v>
      </c>
    </row>
    <row r="59" spans="1:7" s="7" customFormat="1" ht="14.1" customHeight="1">
      <c r="A59" s="25"/>
      <c r="B59" s="42" t="s">
        <v>94</v>
      </c>
      <c r="C59" s="26" t="s">
        <v>4</v>
      </c>
      <c r="D59" s="27">
        <v>5</v>
      </c>
      <c r="E59" s="28"/>
      <c r="F59" s="26"/>
      <c r="G59" s="30">
        <f t="shared" si="0"/>
        <v>0</v>
      </c>
    </row>
    <row r="60" spans="1:7" s="7" customFormat="1" ht="14.1" customHeight="1">
      <c r="A60" s="25"/>
      <c r="B60" s="93" t="s">
        <v>77</v>
      </c>
      <c r="C60" s="80" t="s">
        <v>12</v>
      </c>
      <c r="D60" s="81">
        <v>1</v>
      </c>
      <c r="E60" s="28"/>
      <c r="F60" s="22"/>
      <c r="G60" s="30">
        <f t="shared" si="0"/>
        <v>0</v>
      </c>
    </row>
    <row r="61" spans="1:7" s="7" customFormat="1" ht="14.1" customHeight="1">
      <c r="A61" s="25"/>
      <c r="B61" s="42" t="s">
        <v>79</v>
      </c>
      <c r="C61" s="80" t="s">
        <v>4</v>
      </c>
      <c r="D61" s="81">
        <v>12</v>
      </c>
      <c r="E61" s="28"/>
      <c r="F61" s="22"/>
      <c r="G61" s="30">
        <f t="shared" si="0"/>
        <v>0</v>
      </c>
    </row>
    <row r="62" spans="1:7" s="7" customFormat="1" ht="14.1" customHeight="1">
      <c r="A62" s="25"/>
      <c r="B62" s="45" t="s">
        <v>80</v>
      </c>
      <c r="C62" s="80" t="s">
        <v>4</v>
      </c>
      <c r="D62" s="81">
        <v>12</v>
      </c>
      <c r="E62" s="28"/>
      <c r="F62" s="22"/>
      <c r="G62" s="30">
        <f t="shared" si="0"/>
        <v>0</v>
      </c>
    </row>
    <row r="63" spans="1:7" s="7" customFormat="1" ht="14.1" customHeight="1">
      <c r="A63" s="25"/>
      <c r="B63" s="93" t="s">
        <v>81</v>
      </c>
      <c r="C63" s="80" t="s">
        <v>4</v>
      </c>
      <c r="D63" s="81">
        <v>12</v>
      </c>
      <c r="E63" s="28"/>
      <c r="F63" s="22"/>
      <c r="G63" s="30">
        <f t="shared" si="0"/>
        <v>0</v>
      </c>
    </row>
    <row r="64" spans="1:7" s="7" customFormat="1" ht="14.1" customHeight="1">
      <c r="A64" s="25"/>
      <c r="B64" s="93" t="s">
        <v>84</v>
      </c>
      <c r="C64" s="80" t="s">
        <v>4</v>
      </c>
      <c r="D64" s="81">
        <v>12</v>
      </c>
      <c r="E64" s="28"/>
      <c r="F64" s="22"/>
      <c r="G64" s="30">
        <f t="shared" si="0"/>
        <v>0</v>
      </c>
    </row>
    <row r="65" spans="1:7" s="7" customFormat="1" ht="14.1" customHeight="1">
      <c r="A65" s="25"/>
      <c r="B65" s="93" t="s">
        <v>83</v>
      </c>
      <c r="C65" s="80" t="s">
        <v>4</v>
      </c>
      <c r="D65" s="81">
        <v>12</v>
      </c>
      <c r="E65" s="28"/>
      <c r="F65" s="22"/>
      <c r="G65" s="30">
        <f t="shared" si="0"/>
        <v>0</v>
      </c>
    </row>
    <row r="66" spans="1:7" s="7" customFormat="1" ht="14.1" customHeight="1">
      <c r="A66" s="25"/>
      <c r="B66" s="89" t="s">
        <v>82</v>
      </c>
      <c r="C66" s="26" t="s">
        <v>12</v>
      </c>
      <c r="D66" s="27">
        <v>1</v>
      </c>
      <c r="E66" s="28"/>
      <c r="F66" s="22"/>
      <c r="G66" s="30">
        <f t="shared" si="0"/>
        <v>0</v>
      </c>
    </row>
    <row r="67" spans="1:7" s="7" customFormat="1" ht="14.1" customHeight="1">
      <c r="A67" s="25"/>
      <c r="B67" s="42"/>
      <c r="C67" s="26"/>
      <c r="D67" s="27"/>
      <c r="E67" s="28"/>
      <c r="F67" s="26"/>
      <c r="G67" s="30"/>
    </row>
    <row r="68" spans="1:7" s="7" customFormat="1" ht="14.1" customHeight="1">
      <c r="A68" s="25"/>
      <c r="B68" s="43" t="s">
        <v>87</v>
      </c>
      <c r="C68" s="26"/>
      <c r="D68" s="27"/>
      <c r="E68" s="28"/>
      <c r="F68" s="26"/>
      <c r="G68" s="30"/>
    </row>
    <row r="69" spans="1:7" s="7" customFormat="1" ht="14.1" customHeight="1">
      <c r="A69" s="25"/>
      <c r="B69" s="93" t="s">
        <v>78</v>
      </c>
      <c r="C69" s="80" t="s">
        <v>5</v>
      </c>
      <c r="D69" s="81">
        <v>42</v>
      </c>
      <c r="E69" s="28"/>
      <c r="F69" s="22"/>
      <c r="G69" s="30">
        <f t="shared" si="0"/>
        <v>0</v>
      </c>
    </row>
    <row r="70" spans="1:7" s="7" customFormat="1" ht="14.1" customHeight="1">
      <c r="A70" s="25"/>
      <c r="B70" s="42" t="s">
        <v>94</v>
      </c>
      <c r="C70" s="26" t="s">
        <v>4</v>
      </c>
      <c r="D70" s="27">
        <v>5</v>
      </c>
      <c r="E70" s="28"/>
      <c r="F70" s="26"/>
      <c r="G70" s="30">
        <f t="shared" si="0"/>
        <v>0</v>
      </c>
    </row>
    <row r="71" spans="1:7" s="7" customFormat="1" ht="14.1" customHeight="1">
      <c r="A71" s="25"/>
      <c r="B71" s="93" t="s">
        <v>77</v>
      </c>
      <c r="C71" s="80" t="s">
        <v>12</v>
      </c>
      <c r="D71" s="81">
        <v>1</v>
      </c>
      <c r="E71" s="28"/>
      <c r="F71" s="22"/>
      <c r="G71" s="30">
        <f t="shared" si="0"/>
        <v>0</v>
      </c>
    </row>
    <row r="72" spans="1:7" s="7" customFormat="1" ht="14.1" customHeight="1">
      <c r="A72" s="25"/>
      <c r="B72" s="42" t="s">
        <v>79</v>
      </c>
      <c r="C72" s="80" t="s">
        <v>4</v>
      </c>
      <c r="D72" s="81">
        <v>12</v>
      </c>
      <c r="E72" s="28"/>
      <c r="F72" s="22"/>
      <c r="G72" s="30">
        <f t="shared" si="0"/>
        <v>0</v>
      </c>
    </row>
    <row r="73" spans="1:7" s="7" customFormat="1" ht="14.1" customHeight="1">
      <c r="A73" s="25"/>
      <c r="B73" s="45" t="s">
        <v>80</v>
      </c>
      <c r="C73" s="80" t="s">
        <v>4</v>
      </c>
      <c r="D73" s="81">
        <v>12</v>
      </c>
      <c r="E73" s="28"/>
      <c r="F73" s="22"/>
      <c r="G73" s="30">
        <f t="shared" si="0"/>
        <v>0</v>
      </c>
    </row>
    <row r="74" spans="1:7" s="7" customFormat="1" ht="14.1" customHeight="1">
      <c r="A74" s="25"/>
      <c r="B74" s="93" t="s">
        <v>81</v>
      </c>
      <c r="C74" s="80" t="s">
        <v>4</v>
      </c>
      <c r="D74" s="81">
        <v>12</v>
      </c>
      <c r="E74" s="28"/>
      <c r="F74" s="22"/>
      <c r="G74" s="30">
        <f t="shared" ref="G74:G85" si="1">D74*F74</f>
        <v>0</v>
      </c>
    </row>
    <row r="75" spans="1:7" s="7" customFormat="1" ht="14.1" customHeight="1">
      <c r="A75" s="25"/>
      <c r="B75" s="93" t="s">
        <v>84</v>
      </c>
      <c r="C75" s="80" t="s">
        <v>4</v>
      </c>
      <c r="D75" s="81">
        <v>12</v>
      </c>
      <c r="E75" s="28"/>
      <c r="F75" s="22"/>
      <c r="G75" s="30">
        <f t="shared" si="1"/>
        <v>0</v>
      </c>
    </row>
    <row r="76" spans="1:7" s="7" customFormat="1" ht="14.1" customHeight="1">
      <c r="A76" s="25"/>
      <c r="B76" s="93" t="s">
        <v>83</v>
      </c>
      <c r="C76" s="80" t="s">
        <v>4</v>
      </c>
      <c r="D76" s="81">
        <v>12</v>
      </c>
      <c r="E76" s="28"/>
      <c r="F76" s="22"/>
      <c r="G76" s="30">
        <f t="shared" si="1"/>
        <v>0</v>
      </c>
    </row>
    <row r="77" spans="1:7" s="7" customFormat="1" ht="14.1" customHeight="1">
      <c r="A77" s="25"/>
      <c r="B77" s="89" t="s">
        <v>82</v>
      </c>
      <c r="C77" s="26" t="s">
        <v>12</v>
      </c>
      <c r="D77" s="27">
        <v>1</v>
      </c>
      <c r="E77" s="28"/>
      <c r="F77" s="22"/>
      <c r="G77" s="30">
        <f t="shared" si="1"/>
        <v>0</v>
      </c>
    </row>
    <row r="78" spans="1:7" s="7" customFormat="1" ht="14.1" customHeight="1">
      <c r="A78" s="25"/>
      <c r="B78" s="42"/>
      <c r="C78" s="26"/>
      <c r="D78" s="27"/>
      <c r="E78" s="28"/>
      <c r="F78" s="26"/>
      <c r="G78" s="30"/>
    </row>
    <row r="79" spans="1:7" s="7" customFormat="1" ht="14.1" customHeight="1">
      <c r="A79" s="25"/>
      <c r="B79" s="43" t="s">
        <v>88</v>
      </c>
      <c r="C79" s="26"/>
      <c r="D79" s="27"/>
      <c r="E79" s="28"/>
      <c r="F79" s="26"/>
      <c r="G79" s="30"/>
    </row>
    <row r="80" spans="1:7" s="7" customFormat="1" ht="14.1" customHeight="1">
      <c r="A80" s="25"/>
      <c r="B80" s="93" t="s">
        <v>78</v>
      </c>
      <c r="C80" s="80" t="s">
        <v>5</v>
      </c>
      <c r="D80" s="81">
        <v>42</v>
      </c>
      <c r="E80" s="28"/>
      <c r="F80" s="22"/>
      <c r="G80" s="30">
        <f t="shared" si="1"/>
        <v>0</v>
      </c>
    </row>
    <row r="81" spans="1:7" s="7" customFormat="1" ht="14.1" customHeight="1">
      <c r="A81" s="25"/>
      <c r="B81" s="42" t="s">
        <v>94</v>
      </c>
      <c r="C81" s="26" t="s">
        <v>4</v>
      </c>
      <c r="D81" s="27">
        <v>5</v>
      </c>
      <c r="E81" s="28"/>
      <c r="F81" s="26"/>
      <c r="G81" s="30">
        <f t="shared" si="1"/>
        <v>0</v>
      </c>
    </row>
    <row r="82" spans="1:7" s="7" customFormat="1" ht="14.1" customHeight="1">
      <c r="A82" s="25"/>
      <c r="B82" s="93" t="s">
        <v>77</v>
      </c>
      <c r="C82" s="80" t="s">
        <v>12</v>
      </c>
      <c r="D82" s="81">
        <v>1</v>
      </c>
      <c r="E82" s="28"/>
      <c r="F82" s="22"/>
      <c r="G82" s="30">
        <f t="shared" si="1"/>
        <v>0</v>
      </c>
    </row>
    <row r="83" spans="1:7" s="7" customFormat="1" ht="14.1" customHeight="1">
      <c r="A83" s="25"/>
      <c r="B83" s="42" t="s">
        <v>79</v>
      </c>
      <c r="C83" s="80" t="s">
        <v>4</v>
      </c>
      <c r="D83" s="81">
        <v>12</v>
      </c>
      <c r="E83" s="28"/>
      <c r="F83" s="22"/>
      <c r="G83" s="30">
        <f t="shared" si="1"/>
        <v>0</v>
      </c>
    </row>
    <row r="84" spans="1:7" s="7" customFormat="1" ht="14.1" customHeight="1">
      <c r="A84" s="25"/>
      <c r="B84" s="45" t="s">
        <v>80</v>
      </c>
      <c r="C84" s="80" t="s">
        <v>4</v>
      </c>
      <c r="D84" s="81">
        <v>12</v>
      </c>
      <c r="E84" s="28"/>
      <c r="F84" s="22"/>
      <c r="G84" s="30">
        <f t="shared" si="1"/>
        <v>0</v>
      </c>
    </row>
    <row r="85" spans="1:7" s="7" customFormat="1" ht="14.1" customHeight="1">
      <c r="A85" s="25"/>
      <c r="B85" s="93" t="s">
        <v>81</v>
      </c>
      <c r="C85" s="80" t="s">
        <v>4</v>
      </c>
      <c r="D85" s="81">
        <v>12</v>
      </c>
      <c r="E85" s="28"/>
      <c r="F85" s="22"/>
      <c r="G85" s="30">
        <f t="shared" si="1"/>
        <v>0</v>
      </c>
    </row>
    <row r="86" spans="1:7" s="7" customFormat="1" ht="14.1" customHeight="1">
      <c r="A86" s="25"/>
      <c r="B86" s="93" t="s">
        <v>84</v>
      </c>
      <c r="C86" s="80" t="s">
        <v>4</v>
      </c>
      <c r="D86" s="81">
        <v>12</v>
      </c>
      <c r="E86" s="28"/>
      <c r="F86" s="22"/>
      <c r="G86" s="30">
        <f>D86*F86</f>
        <v>0</v>
      </c>
    </row>
    <row r="87" spans="1:7" s="7" customFormat="1" ht="14.1" customHeight="1">
      <c r="A87" s="25"/>
      <c r="B87" s="93" t="s">
        <v>83</v>
      </c>
      <c r="C87" s="80" t="s">
        <v>4</v>
      </c>
      <c r="D87" s="81">
        <v>12</v>
      </c>
      <c r="E87" s="28"/>
      <c r="F87" s="22"/>
      <c r="G87" s="30">
        <f t="shared" ref="G87:G88" si="2">D87*F87</f>
        <v>0</v>
      </c>
    </row>
    <row r="88" spans="1:7" s="7" customFormat="1" ht="14.1" customHeight="1">
      <c r="A88" s="25"/>
      <c r="B88" s="89" t="s">
        <v>82</v>
      </c>
      <c r="C88" s="26" t="s">
        <v>12</v>
      </c>
      <c r="D88" s="27">
        <v>1</v>
      </c>
      <c r="E88" s="28"/>
      <c r="F88" s="22"/>
      <c r="G88" s="30">
        <f t="shared" si="2"/>
        <v>0</v>
      </c>
    </row>
    <row r="89" spans="1:7" s="7" customFormat="1" ht="14.1" customHeight="1">
      <c r="A89" s="25"/>
      <c r="B89" s="89"/>
      <c r="C89" s="26"/>
      <c r="D89" s="27"/>
      <c r="E89" s="28"/>
      <c r="F89" s="22"/>
      <c r="G89" s="30"/>
    </row>
    <row r="90" spans="1:7" s="7" customFormat="1" ht="14.1" customHeight="1">
      <c r="A90" s="25"/>
      <c r="B90" s="241" t="s">
        <v>169</v>
      </c>
      <c r="C90" s="242"/>
      <c r="D90" s="243">
        <v>-1</v>
      </c>
      <c r="E90" s="28"/>
      <c r="F90" s="242">
        <f>'VPE-INOX '!G88</f>
        <v>0</v>
      </c>
      <c r="G90" s="244">
        <f>D90*F90</f>
        <v>0</v>
      </c>
    </row>
    <row r="91" spans="1:7" s="7" customFormat="1" ht="14.1" customHeight="1">
      <c r="A91" s="25"/>
      <c r="B91" s="42" t="s">
        <v>168</v>
      </c>
      <c r="C91" s="26"/>
      <c r="D91" s="27"/>
      <c r="E91" s="28"/>
      <c r="F91" s="26"/>
      <c r="G91" s="181">
        <f>SUM(G9:G90)</f>
        <v>0</v>
      </c>
    </row>
    <row r="92" spans="1:7" ht="13.8">
      <c r="E92" s="28"/>
    </row>
    <row r="93" spans="1:7" ht="26.4">
      <c r="A93" s="31" t="s">
        <v>160</v>
      </c>
      <c r="B93" s="94" t="s">
        <v>166</v>
      </c>
      <c r="C93" s="32"/>
      <c r="D93" s="33"/>
      <c r="E93" s="28"/>
      <c r="F93" s="32"/>
      <c r="G93" s="79"/>
    </row>
    <row r="94" spans="1:7" ht="13.8">
      <c r="A94" s="25"/>
      <c r="B94" s="43" t="s">
        <v>147</v>
      </c>
      <c r="C94" s="26"/>
      <c r="D94" s="27"/>
      <c r="E94" s="28"/>
      <c r="F94" s="26"/>
      <c r="G94" s="30"/>
    </row>
    <row r="95" spans="1:7" ht="13.8">
      <c r="A95" s="25"/>
      <c r="B95" s="93" t="s">
        <v>78</v>
      </c>
      <c r="C95" s="80" t="s">
        <v>5</v>
      </c>
      <c r="D95" s="81">
        <v>42</v>
      </c>
      <c r="E95" s="28"/>
      <c r="F95" s="22"/>
      <c r="G95" s="30">
        <v>0</v>
      </c>
    </row>
    <row r="96" spans="1:7" s="7" customFormat="1" ht="14.1" customHeight="1">
      <c r="A96" s="25"/>
      <c r="B96" s="42" t="s">
        <v>94</v>
      </c>
      <c r="C96" s="26" t="s">
        <v>4</v>
      </c>
      <c r="D96" s="27">
        <v>5</v>
      </c>
      <c r="E96" s="28"/>
      <c r="F96" s="26"/>
      <c r="G96" s="30">
        <v>0</v>
      </c>
    </row>
    <row r="97" spans="1:7" ht="13.8">
      <c r="A97" s="25"/>
      <c r="B97" s="93" t="s">
        <v>77</v>
      </c>
      <c r="C97" s="80" t="s">
        <v>12</v>
      </c>
      <c r="D97" s="81">
        <v>1</v>
      </c>
      <c r="E97" s="28"/>
      <c r="F97" s="22"/>
      <c r="G97" s="30">
        <v>0</v>
      </c>
    </row>
    <row r="98" spans="1:7" ht="13.8">
      <c r="A98" s="25"/>
      <c r="B98" s="42" t="s">
        <v>79</v>
      </c>
      <c r="C98" s="80" t="s">
        <v>4</v>
      </c>
      <c r="D98" s="81">
        <v>12</v>
      </c>
      <c r="E98" s="28"/>
      <c r="F98" s="22"/>
      <c r="G98" s="30">
        <v>0</v>
      </c>
    </row>
    <row r="99" spans="1:7" s="7" customFormat="1" ht="14.1" customHeight="1">
      <c r="A99" s="25"/>
      <c r="B99" s="45" t="s">
        <v>80</v>
      </c>
      <c r="C99" s="80" t="s">
        <v>4</v>
      </c>
      <c r="D99" s="81">
        <v>12</v>
      </c>
      <c r="E99" s="28"/>
      <c r="F99" s="22"/>
      <c r="G99" s="30">
        <v>0</v>
      </c>
    </row>
    <row r="100" spans="1:7" s="7" customFormat="1" ht="14.1" customHeight="1">
      <c r="A100" s="25"/>
      <c r="B100" s="93" t="s">
        <v>81</v>
      </c>
      <c r="C100" s="80" t="s">
        <v>4</v>
      </c>
      <c r="D100" s="81">
        <v>12</v>
      </c>
      <c r="E100" s="28"/>
      <c r="F100" s="22"/>
      <c r="G100" s="29">
        <v>0</v>
      </c>
    </row>
    <row r="101" spans="1:7" s="7" customFormat="1" ht="14.1" customHeight="1">
      <c r="A101" s="25"/>
      <c r="B101" s="93" t="s">
        <v>84</v>
      </c>
      <c r="C101" s="80" t="s">
        <v>4</v>
      </c>
      <c r="D101" s="81">
        <v>12</v>
      </c>
      <c r="E101" s="28"/>
      <c r="F101" s="22"/>
      <c r="G101" s="29">
        <v>0</v>
      </c>
    </row>
    <row r="102" spans="1:7" s="7" customFormat="1" ht="14.1" customHeight="1">
      <c r="A102" s="25"/>
      <c r="B102" s="93" t="s">
        <v>83</v>
      </c>
      <c r="C102" s="80" t="s">
        <v>4</v>
      </c>
      <c r="D102" s="81">
        <v>12</v>
      </c>
      <c r="E102" s="28"/>
      <c r="F102" s="22"/>
      <c r="G102" s="29">
        <v>0</v>
      </c>
    </row>
    <row r="103" spans="1:7" s="7" customFormat="1" ht="14.1" customHeight="1">
      <c r="A103" s="25"/>
      <c r="B103" s="89" t="s">
        <v>82</v>
      </c>
      <c r="C103" s="26" t="s">
        <v>12</v>
      </c>
      <c r="D103" s="27">
        <v>1</v>
      </c>
      <c r="E103" s="28"/>
      <c r="F103" s="22"/>
      <c r="G103" s="30">
        <v>0</v>
      </c>
    </row>
    <row r="104" spans="1:7" s="7" customFormat="1" ht="14.1" customHeight="1">
      <c r="A104" s="25"/>
      <c r="B104" s="89"/>
      <c r="C104" s="26"/>
      <c r="D104" s="27"/>
      <c r="E104" s="28"/>
      <c r="F104" s="22"/>
      <c r="G104" s="30"/>
    </row>
    <row r="105" spans="1:7" s="7" customFormat="1" ht="14.1" customHeight="1">
      <c r="A105" s="151"/>
      <c r="B105" s="150" t="s">
        <v>140</v>
      </c>
      <c r="C105" s="151"/>
      <c r="D105" s="154"/>
      <c r="E105" s="28"/>
      <c r="F105" s="155"/>
      <c r="G105" s="152"/>
    </row>
    <row r="106" spans="1:7" s="7" customFormat="1" ht="26.4">
      <c r="A106" s="151"/>
      <c r="B106" s="42" t="s">
        <v>142</v>
      </c>
      <c r="C106" s="26" t="s">
        <v>12</v>
      </c>
      <c r="D106" s="27">
        <v>1</v>
      </c>
      <c r="E106" s="28"/>
      <c r="F106" s="35"/>
      <c r="G106" s="156">
        <v>0</v>
      </c>
    </row>
    <row r="107" spans="1:7" s="7" customFormat="1" ht="14.1" customHeight="1">
      <c r="A107" s="25"/>
      <c r="B107" s="42"/>
      <c r="C107" s="26"/>
      <c r="D107" s="27"/>
      <c r="E107" s="28"/>
      <c r="F107" s="22"/>
      <c r="G107" s="30"/>
    </row>
    <row r="108" spans="1:7" s="7" customFormat="1" ht="14.1" customHeight="1">
      <c r="A108" s="25"/>
      <c r="B108" s="44" t="s">
        <v>167</v>
      </c>
      <c r="C108" s="26"/>
      <c r="D108" s="27"/>
      <c r="E108" s="28"/>
      <c r="F108" s="22"/>
      <c r="G108" s="181">
        <v>0</v>
      </c>
    </row>
    <row r="109" spans="1:7" s="7" customFormat="1" ht="14.1" customHeight="1">
      <c r="A109" s="37"/>
      <c r="B109" s="46"/>
      <c r="C109" s="47"/>
      <c r="D109" s="48"/>
      <c r="E109" s="49"/>
      <c r="F109" s="50"/>
      <c r="G109" s="51"/>
    </row>
    <row r="110" spans="1:7" s="7" customFormat="1" ht="14.1" customHeight="1">
      <c r="A110" s="59"/>
      <c r="B110" s="60" t="s">
        <v>95</v>
      </c>
      <c r="C110" s="61"/>
      <c r="D110" s="62"/>
      <c r="E110" s="63"/>
      <c r="F110" s="64"/>
      <c r="G110" s="65">
        <f>G91+G108</f>
        <v>0</v>
      </c>
    </row>
    <row r="111" spans="1:7" s="7" customFormat="1" ht="14.1" customHeight="1">
      <c r="A111" s="52"/>
      <c r="B111" s="53"/>
      <c r="C111" s="54"/>
      <c r="D111" s="55"/>
      <c r="E111" s="56"/>
      <c r="F111" s="57"/>
      <c r="G111" s="58"/>
    </row>
  </sheetData>
  <mergeCells count="2">
    <mergeCell ref="C1:G1"/>
    <mergeCell ref="A2:B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7" zoomScale="90" zoomScaleNormal="90" zoomScaleSheetLayoutView="115" workbookViewId="0">
      <selection activeCell="H26" sqref="H26"/>
    </sheetView>
  </sheetViews>
  <sheetFormatPr baseColWidth="10" defaultColWidth="10.59765625" defaultRowHeight="13.2"/>
  <cols>
    <col min="1" max="1" width="6.69921875" style="8" bestFit="1" customWidth="1"/>
    <col min="2" max="2" width="66.19921875" style="45" customWidth="1"/>
    <col min="3" max="3" width="4.59765625" style="1" customWidth="1"/>
    <col min="4" max="4" width="6.59765625" style="4" customWidth="1"/>
    <col min="5" max="6" width="3.8984375" style="1" customWidth="1"/>
    <col min="7" max="7" width="17.69921875" style="10" bestFit="1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38"/>
      <c r="C1" s="238"/>
      <c r="D1" s="238"/>
      <c r="E1" s="238"/>
      <c r="F1" s="238"/>
      <c r="G1" s="238"/>
    </row>
    <row r="2" spans="1:7" ht="14.1" customHeight="1">
      <c r="A2" s="239" t="s">
        <v>53</v>
      </c>
      <c r="B2" s="240"/>
      <c r="C2" s="5" t="s">
        <v>0</v>
      </c>
      <c r="D2" s="3" t="s">
        <v>3</v>
      </c>
      <c r="E2" s="5"/>
      <c r="F2" s="5" t="s">
        <v>2</v>
      </c>
      <c r="G2" s="11" t="s">
        <v>1</v>
      </c>
    </row>
    <row r="3" spans="1:7" ht="14.1" customHeight="1">
      <c r="A3" s="13"/>
      <c r="B3" s="39"/>
      <c r="C3" s="14"/>
      <c r="D3" s="15"/>
      <c r="E3" s="14"/>
      <c r="F3" s="14"/>
      <c r="G3" s="16"/>
    </row>
    <row r="4" spans="1:7" s="6" customFormat="1" ht="14.1" customHeight="1">
      <c r="A4" s="17" t="s">
        <v>11</v>
      </c>
      <c r="B4" s="40" t="s">
        <v>97</v>
      </c>
      <c r="C4" s="18"/>
      <c r="D4" s="19"/>
      <c r="E4" s="19"/>
      <c r="F4" s="19"/>
      <c r="G4" s="20"/>
    </row>
    <row r="5" spans="1:7" s="6" customFormat="1" ht="14.1" customHeight="1">
      <c r="A5" s="21"/>
      <c r="B5" s="41"/>
      <c r="C5" s="22"/>
      <c r="D5" s="23"/>
      <c r="E5" s="23"/>
      <c r="F5" s="23"/>
      <c r="G5" s="24"/>
    </row>
    <row r="6" spans="1:7" s="6" customFormat="1" ht="14.1" customHeight="1">
      <c r="A6" s="17"/>
      <c r="B6" s="96" t="s">
        <v>98</v>
      </c>
      <c r="C6" s="18"/>
      <c r="D6" s="19"/>
      <c r="E6" s="19"/>
      <c r="F6" s="19"/>
      <c r="G6" s="20"/>
    </row>
    <row r="7" spans="1:7" s="7" customFormat="1" ht="14.1" customHeight="1">
      <c r="A7" s="25"/>
      <c r="B7" s="42"/>
      <c r="C7" s="26"/>
      <c r="D7" s="27"/>
      <c r="E7" s="28"/>
      <c r="F7" s="22"/>
      <c r="G7" s="29"/>
    </row>
    <row r="8" spans="1:7" s="7" customFormat="1" ht="118.8">
      <c r="A8" s="25"/>
      <c r="B8" s="97" t="s">
        <v>99</v>
      </c>
      <c r="C8" s="26" t="s">
        <v>12</v>
      </c>
      <c r="D8" s="27">
        <v>2</v>
      </c>
      <c r="E8" s="28"/>
      <c r="F8" s="22"/>
      <c r="G8" s="29">
        <f>D8*F8</f>
        <v>0</v>
      </c>
    </row>
    <row r="9" spans="1:7" s="7" customFormat="1" ht="14.1" customHeight="1">
      <c r="A9" s="25"/>
      <c r="B9" s="42"/>
      <c r="C9" s="26"/>
      <c r="D9" s="27"/>
      <c r="E9" s="28"/>
      <c r="F9" s="26"/>
      <c r="G9" s="30"/>
    </row>
    <row r="10" spans="1:7" s="7" customFormat="1" ht="14.1" customHeight="1">
      <c r="A10" s="25"/>
      <c r="B10" s="91" t="s">
        <v>100</v>
      </c>
      <c r="C10" s="26"/>
      <c r="D10" s="27"/>
      <c r="E10" s="28"/>
      <c r="F10" s="22"/>
      <c r="G10" s="30">
        <f>G8</f>
        <v>0</v>
      </c>
    </row>
    <row r="11" spans="1:7" s="7" customFormat="1" ht="14.1" customHeight="1">
      <c r="A11" s="25"/>
      <c r="B11" s="91"/>
      <c r="C11" s="26"/>
      <c r="D11" s="27"/>
      <c r="E11" s="28"/>
      <c r="F11" s="22"/>
      <c r="G11" s="30"/>
    </row>
    <row r="12" spans="1:7" s="7" customFormat="1" ht="14.1" customHeight="1">
      <c r="A12" s="96"/>
      <c r="B12" s="96" t="s">
        <v>150</v>
      </c>
      <c r="C12" s="96"/>
      <c r="D12" s="96"/>
      <c r="E12" s="96"/>
      <c r="F12" s="96"/>
      <c r="G12" s="96"/>
    </row>
    <row r="13" spans="1:7" s="7" customFormat="1" ht="66" customHeight="1">
      <c r="A13" s="25"/>
      <c r="B13" s="172" t="s">
        <v>151</v>
      </c>
      <c r="C13" s="26" t="s">
        <v>12</v>
      </c>
      <c r="D13" s="27">
        <v>1</v>
      </c>
      <c r="E13" s="28"/>
      <c r="F13" s="22"/>
      <c r="G13" s="30">
        <f>D13*F13</f>
        <v>0</v>
      </c>
    </row>
    <row r="14" spans="1:7" s="7" customFormat="1" ht="14.1" customHeight="1">
      <c r="A14" s="25"/>
      <c r="B14" s="91"/>
      <c r="C14" s="26"/>
      <c r="D14" s="27"/>
      <c r="E14" s="28"/>
      <c r="F14" s="22"/>
      <c r="G14" s="30"/>
    </row>
    <row r="15" spans="1:7" s="7" customFormat="1" ht="14.1" customHeight="1">
      <c r="A15" s="25"/>
      <c r="B15" s="91" t="s">
        <v>153</v>
      </c>
      <c r="C15" s="26"/>
      <c r="D15" s="27"/>
      <c r="E15" s="28"/>
      <c r="F15" s="22"/>
      <c r="G15" s="30">
        <f>G13</f>
        <v>0</v>
      </c>
    </row>
    <row r="16" spans="1:7" s="7" customFormat="1" ht="14.1" customHeight="1">
      <c r="A16" s="25"/>
      <c r="B16" s="91"/>
      <c r="C16" s="26"/>
      <c r="D16" s="27"/>
      <c r="E16" s="28"/>
      <c r="F16" s="22"/>
      <c r="G16" s="30"/>
    </row>
    <row r="17" spans="1:7" s="7" customFormat="1" ht="14.1" customHeight="1">
      <c r="A17" s="31"/>
      <c r="B17" s="98" t="s">
        <v>144</v>
      </c>
      <c r="C17" s="32"/>
      <c r="D17" s="33"/>
      <c r="E17" s="18"/>
      <c r="F17" s="18"/>
      <c r="G17" s="79"/>
    </row>
    <row r="18" spans="1:7" s="7" customFormat="1" ht="14.1" customHeight="1">
      <c r="A18" s="25"/>
      <c r="B18" s="89" t="s">
        <v>152</v>
      </c>
      <c r="C18" s="26"/>
      <c r="D18" s="27"/>
      <c r="E18" s="28"/>
      <c r="F18" s="22"/>
      <c r="G18" s="30"/>
    </row>
    <row r="19" spans="1:7" s="7" customFormat="1" ht="14.1" customHeight="1">
      <c r="A19" s="25"/>
      <c r="B19" s="78" t="s">
        <v>105</v>
      </c>
      <c r="C19" s="26" t="s">
        <v>4</v>
      </c>
      <c r="D19" s="26">
        <v>2</v>
      </c>
      <c r="E19" s="28"/>
      <c r="F19" s="22"/>
      <c r="G19" s="30">
        <f>D19*F19</f>
        <v>0</v>
      </c>
    </row>
    <row r="20" spans="1:7" s="7" customFormat="1" ht="14.1" customHeight="1">
      <c r="A20" s="25"/>
      <c r="B20" s="78" t="s">
        <v>106</v>
      </c>
      <c r="C20" s="26" t="s">
        <v>5</v>
      </c>
      <c r="D20" s="26">
        <v>0.5</v>
      </c>
      <c r="E20" s="28"/>
      <c r="F20" s="22"/>
      <c r="G20" s="30">
        <f t="shared" ref="G20:G25" si="0">D20*F20</f>
        <v>0</v>
      </c>
    </row>
    <row r="21" spans="1:7" s="7" customFormat="1" ht="14.1" customHeight="1">
      <c r="A21" s="25"/>
      <c r="B21" s="78" t="s">
        <v>101</v>
      </c>
      <c r="C21" s="26" t="s">
        <v>4</v>
      </c>
      <c r="D21" s="27">
        <v>2</v>
      </c>
      <c r="E21" s="28"/>
      <c r="F21" s="26"/>
      <c r="G21" s="30">
        <f t="shared" si="0"/>
        <v>0</v>
      </c>
    </row>
    <row r="22" spans="1:7" s="7" customFormat="1" ht="14.1" customHeight="1">
      <c r="A22" s="25"/>
      <c r="B22" s="78" t="s">
        <v>146</v>
      </c>
      <c r="C22" s="26" t="s">
        <v>4</v>
      </c>
      <c r="D22" s="27">
        <v>2</v>
      </c>
      <c r="E22" s="28"/>
      <c r="F22" s="26"/>
      <c r="G22" s="30">
        <f t="shared" si="0"/>
        <v>0</v>
      </c>
    </row>
    <row r="23" spans="1:7" s="7" customFormat="1" ht="14.1" customHeight="1">
      <c r="A23" s="25"/>
      <c r="B23" s="78" t="s">
        <v>103</v>
      </c>
      <c r="C23" s="26" t="s">
        <v>4</v>
      </c>
      <c r="D23" s="27">
        <v>2</v>
      </c>
      <c r="E23" s="28"/>
      <c r="F23" s="22"/>
      <c r="G23" s="30">
        <f t="shared" si="0"/>
        <v>0</v>
      </c>
    </row>
    <row r="24" spans="1:7" s="7" customFormat="1" ht="14.1" customHeight="1">
      <c r="A24" s="25"/>
      <c r="B24" s="78" t="s">
        <v>102</v>
      </c>
      <c r="C24" s="26" t="s">
        <v>12</v>
      </c>
      <c r="D24" s="27">
        <v>1</v>
      </c>
      <c r="E24" s="28"/>
      <c r="F24" s="22"/>
      <c r="G24" s="30">
        <f t="shared" si="0"/>
        <v>0</v>
      </c>
    </row>
    <row r="25" spans="1:7" s="7" customFormat="1" ht="14.1" customHeight="1">
      <c r="A25" s="25"/>
      <c r="B25" s="42" t="s">
        <v>63</v>
      </c>
      <c r="C25" s="26" t="s">
        <v>5</v>
      </c>
      <c r="D25" s="27">
        <v>6</v>
      </c>
      <c r="E25" s="28"/>
      <c r="F25" s="22"/>
      <c r="G25" s="30">
        <f t="shared" si="0"/>
        <v>0</v>
      </c>
    </row>
    <row r="26" spans="1:7" s="7" customFormat="1" ht="14.1" customHeight="1">
      <c r="A26" s="25"/>
      <c r="B26" s="42"/>
      <c r="C26" s="26"/>
      <c r="D26" s="27"/>
      <c r="E26" s="28"/>
      <c r="F26" s="22"/>
      <c r="G26" s="30"/>
    </row>
    <row r="27" spans="1:7" s="7" customFormat="1" ht="14.1" customHeight="1">
      <c r="A27" s="25"/>
      <c r="B27" s="44" t="s">
        <v>145</v>
      </c>
      <c r="C27" s="26"/>
      <c r="D27" s="27"/>
      <c r="E27" s="28"/>
      <c r="F27" s="22"/>
      <c r="G27" s="30">
        <f>SUM(G19:G24)</f>
        <v>0</v>
      </c>
    </row>
    <row r="28" spans="1:7" s="7" customFormat="1" ht="14.1" customHeight="1">
      <c r="A28" s="25"/>
      <c r="B28" s="42"/>
      <c r="C28" s="26"/>
      <c r="D28" s="27"/>
      <c r="E28" s="28"/>
      <c r="F28" s="26"/>
      <c r="G28" s="30"/>
    </row>
    <row r="29" spans="1:7" s="7" customFormat="1" ht="14.1" customHeight="1">
      <c r="A29" s="31"/>
      <c r="B29" s="96" t="s">
        <v>104</v>
      </c>
      <c r="C29" s="32"/>
      <c r="D29" s="33"/>
      <c r="E29" s="18"/>
      <c r="F29" s="18"/>
      <c r="G29" s="79"/>
    </row>
    <row r="30" spans="1:7" s="7" customFormat="1" ht="14.1" customHeight="1">
      <c r="A30" s="25"/>
      <c r="B30" s="42"/>
      <c r="C30" s="26"/>
      <c r="D30" s="27"/>
      <c r="E30" s="28"/>
      <c r="F30" s="22"/>
      <c r="G30" s="30"/>
    </row>
    <row r="31" spans="1:7" s="7" customFormat="1" ht="14.1" customHeight="1">
      <c r="A31" s="25"/>
      <c r="B31" s="78" t="s">
        <v>107</v>
      </c>
      <c r="C31" s="26" t="s">
        <v>4</v>
      </c>
      <c r="D31" s="27">
        <v>2</v>
      </c>
      <c r="E31" s="28"/>
      <c r="F31" s="22"/>
      <c r="G31" s="30">
        <f>D31*F31</f>
        <v>0</v>
      </c>
    </row>
    <row r="32" spans="1:7" s="7" customFormat="1" ht="14.1" customHeight="1">
      <c r="A32" s="25"/>
      <c r="B32" s="78" t="s">
        <v>108</v>
      </c>
      <c r="C32" s="26" t="s">
        <v>4</v>
      </c>
      <c r="D32" s="27">
        <v>2</v>
      </c>
      <c r="E32" s="28"/>
      <c r="F32" s="26"/>
      <c r="G32" s="30">
        <f t="shared" ref="G32:G39" si="1">D32*F32</f>
        <v>0</v>
      </c>
    </row>
    <row r="33" spans="1:9" s="7" customFormat="1" ht="14.1" customHeight="1">
      <c r="A33" s="25"/>
      <c r="B33" s="93" t="s">
        <v>143</v>
      </c>
      <c r="C33" s="80" t="s">
        <v>5</v>
      </c>
      <c r="D33" s="81">
        <v>6</v>
      </c>
      <c r="E33" s="28"/>
      <c r="F33" s="22"/>
      <c r="G33" s="30">
        <f t="shared" si="1"/>
        <v>0</v>
      </c>
      <c r="I33" s="170"/>
    </row>
    <row r="34" spans="1:9" s="7" customFormat="1" ht="14.1" customHeight="1">
      <c r="A34" s="25"/>
      <c r="B34" s="95" t="s">
        <v>109</v>
      </c>
      <c r="C34" s="26" t="s">
        <v>4</v>
      </c>
      <c r="D34" s="27">
        <v>2</v>
      </c>
      <c r="E34" s="28"/>
      <c r="F34" s="26"/>
      <c r="G34" s="30">
        <f t="shared" si="1"/>
        <v>0</v>
      </c>
      <c r="I34" s="170"/>
    </row>
    <row r="35" spans="1:9" s="7" customFormat="1" ht="14.1" customHeight="1">
      <c r="A35" s="25"/>
      <c r="B35" s="95" t="s">
        <v>110</v>
      </c>
      <c r="C35" s="80" t="s">
        <v>12</v>
      </c>
      <c r="D35" s="81">
        <v>2</v>
      </c>
      <c r="E35" s="28"/>
      <c r="F35" s="22"/>
      <c r="G35" s="30">
        <f t="shared" si="1"/>
        <v>0</v>
      </c>
    </row>
    <row r="36" spans="1:9" s="7" customFormat="1" ht="14.1" customHeight="1">
      <c r="A36" s="25"/>
      <c r="B36" s="42" t="s">
        <v>112</v>
      </c>
      <c r="C36" s="80" t="s">
        <v>4</v>
      </c>
      <c r="D36" s="81">
        <v>2</v>
      </c>
      <c r="E36" s="28"/>
      <c r="F36" s="22"/>
      <c r="G36" s="30">
        <f t="shared" si="1"/>
        <v>0</v>
      </c>
    </row>
    <row r="37" spans="1:9" s="7" customFormat="1" ht="14.1" customHeight="1">
      <c r="A37" s="25"/>
      <c r="B37" s="45" t="s">
        <v>113</v>
      </c>
      <c r="C37" s="80" t="s">
        <v>4</v>
      </c>
      <c r="D37" s="81">
        <v>3</v>
      </c>
      <c r="E37" s="28"/>
      <c r="F37" s="22"/>
      <c r="G37" s="30">
        <f t="shared" si="1"/>
        <v>0</v>
      </c>
    </row>
    <row r="38" spans="1:9" s="7" customFormat="1" ht="14.1" customHeight="1">
      <c r="A38" s="25"/>
      <c r="B38" s="93" t="s">
        <v>111</v>
      </c>
      <c r="C38" s="80" t="s">
        <v>12</v>
      </c>
      <c r="D38" s="81">
        <v>1</v>
      </c>
      <c r="E38" s="28"/>
      <c r="F38" s="22"/>
      <c r="G38" s="30">
        <f t="shared" si="1"/>
        <v>0</v>
      </c>
    </row>
    <row r="39" spans="1:9" s="7" customFormat="1" ht="14.1" customHeight="1">
      <c r="A39" s="25"/>
      <c r="B39" s="93" t="s">
        <v>129</v>
      </c>
      <c r="C39" s="80" t="s">
        <v>12</v>
      </c>
      <c r="D39" s="81">
        <v>2</v>
      </c>
      <c r="E39" s="28"/>
      <c r="F39" s="22"/>
      <c r="G39" s="30">
        <f t="shared" si="1"/>
        <v>0</v>
      </c>
    </row>
    <row r="40" spans="1:9" s="7" customFormat="1" ht="14.1" customHeight="1">
      <c r="A40" s="25"/>
      <c r="B40" s="93"/>
      <c r="C40" s="80"/>
      <c r="D40" s="81"/>
      <c r="E40" s="28"/>
      <c r="F40" s="22"/>
      <c r="G40" s="29"/>
    </row>
    <row r="41" spans="1:9" s="7" customFormat="1" ht="14.1" customHeight="1">
      <c r="A41" s="25"/>
      <c r="B41" s="89"/>
      <c r="C41" s="26"/>
      <c r="D41" s="27"/>
      <c r="E41" s="28"/>
      <c r="F41" s="22"/>
      <c r="G41" s="30"/>
    </row>
    <row r="42" spans="1:9" s="7" customFormat="1" ht="14.1" customHeight="1">
      <c r="A42" s="25"/>
      <c r="B42" s="44" t="s">
        <v>115</v>
      </c>
      <c r="C42" s="26"/>
      <c r="D42" s="27"/>
      <c r="E42" s="28"/>
      <c r="F42" s="26"/>
      <c r="G42" s="30">
        <f>SUM(G31:G39)</f>
        <v>0</v>
      </c>
    </row>
    <row r="43" spans="1:9" s="7" customFormat="1" ht="14.1" customHeight="1">
      <c r="A43" s="25"/>
      <c r="B43" s="43"/>
      <c r="C43" s="26"/>
      <c r="D43" s="27"/>
      <c r="E43" s="28"/>
      <c r="F43" s="26"/>
      <c r="G43" s="30"/>
    </row>
    <row r="44" spans="1:9" s="7" customFormat="1" ht="14.1" customHeight="1">
      <c r="A44" s="31"/>
      <c r="B44" s="96" t="s">
        <v>114</v>
      </c>
      <c r="C44" s="99"/>
      <c r="D44" s="100"/>
      <c r="E44" s="18"/>
      <c r="F44" s="18"/>
      <c r="G44" s="79"/>
    </row>
    <row r="45" spans="1:9" s="7" customFormat="1" ht="14.1" customHeight="1">
      <c r="A45" s="25"/>
      <c r="B45" s="43" t="s">
        <v>116</v>
      </c>
      <c r="C45" s="26"/>
      <c r="D45" s="27"/>
      <c r="E45" s="28"/>
      <c r="F45" s="26"/>
      <c r="G45" s="30"/>
    </row>
    <row r="46" spans="1:9" s="7" customFormat="1" ht="14.1" customHeight="1">
      <c r="A46" s="25"/>
      <c r="B46" s="78" t="s">
        <v>117</v>
      </c>
      <c r="C46" s="80" t="s">
        <v>5</v>
      </c>
      <c r="D46" s="81">
        <v>40</v>
      </c>
      <c r="E46" s="28"/>
      <c r="F46" s="22"/>
      <c r="G46" s="30">
        <f>D46*F46</f>
        <v>0</v>
      </c>
    </row>
    <row r="47" spans="1:9" s="7" customFormat="1" ht="14.1" customHeight="1">
      <c r="A47" s="25"/>
      <c r="B47" s="78" t="s">
        <v>124</v>
      </c>
      <c r="C47" s="80" t="s">
        <v>12</v>
      </c>
      <c r="D47" s="81">
        <v>1</v>
      </c>
      <c r="E47" s="28"/>
      <c r="F47" s="22"/>
      <c r="G47" s="30">
        <f t="shared" ref="G47:G65" si="2">D47*F47</f>
        <v>0</v>
      </c>
    </row>
    <row r="48" spans="1:9" s="7" customFormat="1" ht="14.1" customHeight="1">
      <c r="A48" s="25"/>
      <c r="B48" s="78" t="s">
        <v>118</v>
      </c>
      <c r="C48" s="80" t="s">
        <v>12</v>
      </c>
      <c r="D48" s="81">
        <v>1</v>
      </c>
      <c r="E48" s="28"/>
      <c r="F48" s="22"/>
      <c r="G48" s="30">
        <f t="shared" si="2"/>
        <v>0</v>
      </c>
    </row>
    <row r="49" spans="1:7" s="7" customFormat="1" ht="14.1" customHeight="1">
      <c r="A49" s="25"/>
      <c r="B49" s="78" t="s">
        <v>119</v>
      </c>
      <c r="C49" s="80" t="s">
        <v>12</v>
      </c>
      <c r="D49" s="81">
        <v>1</v>
      </c>
      <c r="E49" s="28"/>
      <c r="F49" s="22"/>
      <c r="G49" s="30">
        <f t="shared" si="2"/>
        <v>0</v>
      </c>
    </row>
    <row r="50" spans="1:7" s="7" customFormat="1" ht="14.1" customHeight="1">
      <c r="A50" s="25"/>
      <c r="B50" s="78" t="s">
        <v>120</v>
      </c>
      <c r="C50" s="80" t="s">
        <v>12</v>
      </c>
      <c r="D50" s="81">
        <v>1</v>
      </c>
      <c r="E50" s="28"/>
      <c r="F50" s="22"/>
      <c r="G50" s="30">
        <f t="shared" si="2"/>
        <v>0</v>
      </c>
    </row>
    <row r="51" spans="1:7" s="7" customFormat="1" ht="25.5" customHeight="1">
      <c r="A51" s="25"/>
      <c r="B51" s="78" t="s">
        <v>121</v>
      </c>
      <c r="C51" s="80" t="s">
        <v>12</v>
      </c>
      <c r="D51" s="81">
        <v>1</v>
      </c>
      <c r="E51" s="28"/>
      <c r="F51" s="22"/>
      <c r="G51" s="30">
        <f t="shared" si="2"/>
        <v>0</v>
      </c>
    </row>
    <row r="52" spans="1:7" s="7" customFormat="1" ht="13.8">
      <c r="A52" s="25"/>
      <c r="B52" s="78" t="s">
        <v>125</v>
      </c>
      <c r="C52" s="80" t="s">
        <v>4</v>
      </c>
      <c r="D52" s="81">
        <v>1</v>
      </c>
      <c r="E52" s="28"/>
      <c r="F52" s="22"/>
      <c r="G52" s="30">
        <f t="shared" si="2"/>
        <v>0</v>
      </c>
    </row>
    <row r="53" spans="1:7" s="7" customFormat="1" ht="14.1" customHeight="1">
      <c r="A53" s="25"/>
      <c r="B53" s="78" t="s">
        <v>122</v>
      </c>
      <c r="C53" s="80" t="s">
        <v>4</v>
      </c>
      <c r="D53" s="81">
        <v>2</v>
      </c>
      <c r="E53" s="28"/>
      <c r="F53" s="22"/>
      <c r="G53" s="30">
        <f t="shared" si="2"/>
        <v>0</v>
      </c>
    </row>
    <row r="54" spans="1:7" s="7" customFormat="1" ht="14.1" customHeight="1">
      <c r="A54" s="25"/>
      <c r="B54" s="95" t="s">
        <v>123</v>
      </c>
      <c r="C54" s="80" t="s">
        <v>12</v>
      </c>
      <c r="D54" s="81">
        <v>2</v>
      </c>
      <c r="E54" s="28"/>
      <c r="F54" s="22"/>
      <c r="G54" s="30">
        <f t="shared" si="2"/>
        <v>0</v>
      </c>
    </row>
    <row r="55" spans="1:7" s="7" customFormat="1" ht="14.1" customHeight="1">
      <c r="A55" s="25"/>
      <c r="B55" s="42"/>
      <c r="C55" s="26"/>
      <c r="D55" s="27"/>
      <c r="E55" s="28"/>
      <c r="F55" s="26"/>
      <c r="G55" s="30"/>
    </row>
    <row r="56" spans="1:7" s="7" customFormat="1" ht="14.1" customHeight="1">
      <c r="A56" s="25"/>
      <c r="B56" s="43" t="s">
        <v>126</v>
      </c>
      <c r="C56" s="26"/>
      <c r="D56" s="27"/>
      <c r="E56" s="28"/>
      <c r="F56" s="26"/>
      <c r="G56" s="30"/>
    </row>
    <row r="57" spans="1:7" s="7" customFormat="1" ht="14.1" customHeight="1">
      <c r="A57" s="25"/>
      <c r="B57" s="78" t="s">
        <v>117</v>
      </c>
      <c r="C57" s="80" t="s">
        <v>5</v>
      </c>
      <c r="D57" s="81">
        <v>40</v>
      </c>
      <c r="E57" s="28"/>
      <c r="F57" s="22"/>
      <c r="G57" s="30">
        <f t="shared" si="2"/>
        <v>0</v>
      </c>
    </row>
    <row r="58" spans="1:7" s="7" customFormat="1" ht="14.1" customHeight="1">
      <c r="A58" s="25"/>
      <c r="B58" s="78" t="s">
        <v>124</v>
      </c>
      <c r="C58" s="80" t="s">
        <v>12</v>
      </c>
      <c r="D58" s="81">
        <v>1</v>
      </c>
      <c r="E58" s="28"/>
      <c r="F58" s="22"/>
      <c r="G58" s="30">
        <f t="shared" si="2"/>
        <v>0</v>
      </c>
    </row>
    <row r="59" spans="1:7" s="7" customFormat="1" ht="14.1" customHeight="1">
      <c r="A59" s="25"/>
      <c r="B59" s="78" t="s">
        <v>118</v>
      </c>
      <c r="C59" s="26" t="s">
        <v>12</v>
      </c>
      <c r="D59" s="27">
        <v>1</v>
      </c>
      <c r="E59" s="28"/>
      <c r="F59" s="26"/>
      <c r="G59" s="30">
        <f t="shared" si="2"/>
        <v>0</v>
      </c>
    </row>
    <row r="60" spans="1:7" s="7" customFormat="1" ht="14.1" customHeight="1">
      <c r="A60" s="25"/>
      <c r="B60" s="78" t="s">
        <v>127</v>
      </c>
      <c r="C60" s="80" t="s">
        <v>12</v>
      </c>
      <c r="D60" s="81">
        <v>1</v>
      </c>
      <c r="E60" s="28"/>
      <c r="F60" s="22"/>
      <c r="G60" s="30">
        <f t="shared" si="2"/>
        <v>0</v>
      </c>
    </row>
    <row r="61" spans="1:7" s="7" customFormat="1" ht="14.1" customHeight="1">
      <c r="A61" s="25"/>
      <c r="B61" s="78" t="s">
        <v>120</v>
      </c>
      <c r="C61" s="80" t="s">
        <v>12</v>
      </c>
      <c r="D61" s="81">
        <v>1</v>
      </c>
      <c r="E61" s="28"/>
      <c r="F61" s="22"/>
      <c r="G61" s="30">
        <f t="shared" si="2"/>
        <v>0</v>
      </c>
    </row>
    <row r="62" spans="1:7" s="7" customFormat="1" ht="14.1" customHeight="1">
      <c r="A62" s="25"/>
      <c r="B62" s="78" t="s">
        <v>122</v>
      </c>
      <c r="C62" s="80" t="s">
        <v>4</v>
      </c>
      <c r="D62" s="81">
        <v>2</v>
      </c>
      <c r="E62" s="28"/>
      <c r="F62" s="22"/>
      <c r="G62" s="30">
        <f t="shared" si="2"/>
        <v>0</v>
      </c>
    </row>
    <row r="63" spans="1:7" s="7" customFormat="1" ht="14.1" customHeight="1">
      <c r="A63" s="25"/>
      <c r="B63" s="78" t="s">
        <v>125</v>
      </c>
      <c r="C63" s="80" t="s">
        <v>4</v>
      </c>
      <c r="D63" s="81">
        <v>1</v>
      </c>
      <c r="E63" s="28"/>
      <c r="F63" s="22"/>
      <c r="G63" s="30">
        <f t="shared" si="2"/>
        <v>0</v>
      </c>
    </row>
    <row r="64" spans="1:7" s="7" customFormat="1" ht="14.1" customHeight="1">
      <c r="A64" s="25"/>
      <c r="B64" s="78" t="s">
        <v>123</v>
      </c>
      <c r="C64" s="80" t="s">
        <v>12</v>
      </c>
      <c r="D64" s="81">
        <v>2</v>
      </c>
      <c r="E64" s="28"/>
      <c r="F64" s="22"/>
      <c r="G64" s="30">
        <f t="shared" si="2"/>
        <v>0</v>
      </c>
    </row>
    <row r="65" spans="1:7" s="7" customFormat="1" ht="14.1" customHeight="1">
      <c r="A65" s="25"/>
      <c r="B65" s="78" t="s">
        <v>149</v>
      </c>
      <c r="C65" s="80" t="s">
        <v>12</v>
      </c>
      <c r="D65" s="81">
        <v>2</v>
      </c>
      <c r="E65" s="28"/>
      <c r="F65" s="22"/>
      <c r="G65" s="30">
        <f t="shared" si="2"/>
        <v>0</v>
      </c>
    </row>
    <row r="66" spans="1:7" s="7" customFormat="1" ht="14.1" customHeight="1">
      <c r="A66" s="25"/>
      <c r="B66" s="93"/>
      <c r="C66" s="80"/>
      <c r="D66" s="81"/>
      <c r="E66" s="28"/>
      <c r="F66" s="22"/>
      <c r="G66" s="29"/>
    </row>
    <row r="67" spans="1:7" s="7" customFormat="1" ht="14.1" customHeight="1">
      <c r="A67" s="25"/>
      <c r="B67" s="91" t="s">
        <v>128</v>
      </c>
      <c r="C67" s="26"/>
      <c r="D67" s="27"/>
      <c r="E67" s="28"/>
      <c r="F67" s="22"/>
      <c r="G67" s="30">
        <f>SUM(G46:G65)</f>
        <v>0</v>
      </c>
    </row>
    <row r="68" spans="1:7" s="7" customFormat="1" ht="14.1" customHeight="1">
      <c r="A68" s="25"/>
      <c r="B68" s="44" t="s">
        <v>175</v>
      </c>
      <c r="C68" s="26"/>
      <c r="D68" s="27"/>
      <c r="E68" s="28"/>
      <c r="F68" s="26"/>
      <c r="G68" s="181">
        <f>G67+G42+G27+G15+G10</f>
        <v>0</v>
      </c>
    </row>
    <row r="69" spans="1:7" s="7" customFormat="1" ht="14.1" customHeight="1">
      <c r="A69" s="31"/>
      <c r="B69" s="90" t="s">
        <v>9</v>
      </c>
      <c r="C69" s="99"/>
      <c r="D69" s="100"/>
      <c r="E69" s="18"/>
      <c r="F69" s="18"/>
      <c r="G69" s="79"/>
    </row>
    <row r="70" spans="1:7" s="7" customFormat="1" ht="14.1" customHeight="1">
      <c r="A70" s="25"/>
      <c r="B70" s="89" t="s">
        <v>10</v>
      </c>
      <c r="C70" s="80" t="s">
        <v>12</v>
      </c>
      <c r="D70" s="81">
        <v>1</v>
      </c>
      <c r="E70" s="28"/>
      <c r="F70" s="22"/>
      <c r="G70" s="29">
        <f>D70*F70</f>
        <v>0</v>
      </c>
    </row>
    <row r="71" spans="1:7" s="7" customFormat="1" ht="14.1" customHeight="1">
      <c r="A71" s="25"/>
      <c r="B71" s="42" t="s">
        <v>89</v>
      </c>
      <c r="C71" s="80" t="s">
        <v>12</v>
      </c>
      <c r="D71" s="81">
        <v>1</v>
      </c>
      <c r="E71" s="28"/>
      <c r="F71" s="22"/>
      <c r="G71" s="29">
        <f t="shared" ref="G71:G77" si="3">D71*F71</f>
        <v>0</v>
      </c>
    </row>
    <row r="72" spans="1:7" s="7" customFormat="1" ht="14.1" customHeight="1">
      <c r="A72" s="25"/>
      <c r="B72" s="89" t="s">
        <v>130</v>
      </c>
      <c r="C72" s="80" t="s">
        <v>12</v>
      </c>
      <c r="D72" s="81">
        <v>1</v>
      </c>
      <c r="E72" s="28"/>
      <c r="F72" s="22"/>
      <c r="G72" s="29">
        <f t="shared" si="3"/>
        <v>0</v>
      </c>
    </row>
    <row r="73" spans="1:7" s="7" customFormat="1" ht="14.1" customHeight="1">
      <c r="A73" s="25"/>
      <c r="B73" s="89" t="s">
        <v>13</v>
      </c>
      <c r="C73" s="80" t="s">
        <v>12</v>
      </c>
      <c r="D73" s="81">
        <v>1</v>
      </c>
      <c r="E73" s="28"/>
      <c r="F73" s="26"/>
      <c r="G73" s="29">
        <f t="shared" si="3"/>
        <v>0</v>
      </c>
    </row>
    <row r="74" spans="1:7" s="7" customFormat="1" ht="14.1" customHeight="1">
      <c r="A74" s="25"/>
      <c r="B74" s="89" t="s">
        <v>14</v>
      </c>
      <c r="C74" s="80" t="s">
        <v>12</v>
      </c>
      <c r="D74" s="81">
        <v>1</v>
      </c>
      <c r="E74" s="28"/>
      <c r="F74" s="26"/>
      <c r="G74" s="29">
        <f t="shared" si="3"/>
        <v>0</v>
      </c>
    </row>
    <row r="75" spans="1:7" s="7" customFormat="1" ht="14.1" customHeight="1">
      <c r="A75" s="25"/>
      <c r="B75" s="89" t="s">
        <v>15</v>
      </c>
      <c r="C75" s="80" t="s">
        <v>12</v>
      </c>
      <c r="D75" s="81">
        <v>1</v>
      </c>
      <c r="E75" s="28"/>
      <c r="F75" s="26"/>
      <c r="G75" s="29">
        <f t="shared" si="3"/>
        <v>0</v>
      </c>
    </row>
    <row r="76" spans="1:7" s="7" customFormat="1" ht="14.1" customHeight="1">
      <c r="A76" s="25"/>
      <c r="B76" s="89" t="s">
        <v>8</v>
      </c>
      <c r="C76" s="80" t="s">
        <v>12</v>
      </c>
      <c r="D76" s="81">
        <v>1</v>
      </c>
      <c r="E76" s="28"/>
      <c r="F76" s="22"/>
      <c r="G76" s="29">
        <f t="shared" si="3"/>
        <v>0</v>
      </c>
    </row>
    <row r="77" spans="1:7" s="7" customFormat="1" ht="14.1" customHeight="1">
      <c r="A77" s="25"/>
      <c r="B77" s="89" t="s">
        <v>148</v>
      </c>
      <c r="C77" s="80" t="s">
        <v>12</v>
      </c>
      <c r="D77" s="81">
        <v>1</v>
      </c>
      <c r="E77" s="28"/>
      <c r="F77" s="26"/>
      <c r="G77" s="29">
        <f t="shared" si="3"/>
        <v>0</v>
      </c>
    </row>
    <row r="78" spans="1:7" s="7" customFormat="1" ht="14.1" customHeight="1">
      <c r="A78" s="25"/>
      <c r="B78" s="89" t="s">
        <v>131</v>
      </c>
      <c r="C78" s="80"/>
      <c r="D78" s="81">
        <v>1</v>
      </c>
      <c r="E78" s="28"/>
      <c r="F78" s="22"/>
      <c r="G78" s="30">
        <f>D78*F78</f>
        <v>0</v>
      </c>
    </row>
    <row r="79" spans="1:7" s="7" customFormat="1" ht="14.1" customHeight="1">
      <c r="A79" s="25"/>
      <c r="B79" s="45"/>
      <c r="C79" s="80"/>
      <c r="D79" s="81"/>
      <c r="E79" s="28"/>
      <c r="F79" s="22"/>
      <c r="G79" s="30"/>
    </row>
    <row r="80" spans="1:7" s="7" customFormat="1" ht="14.1" customHeight="1">
      <c r="A80" s="25"/>
      <c r="B80" s="101" t="s">
        <v>134</v>
      </c>
      <c r="C80" s="80"/>
      <c r="D80" s="81"/>
      <c r="E80" s="28"/>
      <c r="F80" s="22"/>
      <c r="G80" s="29">
        <f>SUM(G70:G78)</f>
        <v>0</v>
      </c>
    </row>
    <row r="81" spans="1:7" s="7" customFormat="1" ht="14.1" customHeight="1">
      <c r="A81" s="25"/>
      <c r="B81" s="93"/>
      <c r="C81" s="80"/>
      <c r="D81" s="81"/>
      <c r="E81" s="28"/>
      <c r="F81" s="22"/>
      <c r="G81" s="29"/>
    </row>
    <row r="82" spans="1:7" s="7" customFormat="1" ht="14.1" customHeight="1">
      <c r="A82" s="25"/>
      <c r="B82" s="42"/>
      <c r="C82" s="26"/>
      <c r="D82" s="27"/>
      <c r="E82" s="28"/>
      <c r="F82" s="22"/>
      <c r="G82" s="29"/>
    </row>
    <row r="83" spans="1:7" s="9" customFormat="1" ht="14.1" customHeight="1">
      <c r="A83" s="52"/>
      <c r="B83" s="103"/>
      <c r="C83" s="104"/>
      <c r="D83" s="105"/>
      <c r="E83" s="106"/>
      <c r="F83" s="107"/>
      <c r="G83" s="108"/>
    </row>
    <row r="84" spans="1:7">
      <c r="A84" s="25"/>
      <c r="B84" s="44"/>
      <c r="C84" s="35"/>
      <c r="D84" s="34"/>
      <c r="E84" s="35"/>
      <c r="F84" s="35"/>
      <c r="G84" s="183"/>
    </row>
  </sheetData>
  <mergeCells count="2">
    <mergeCell ref="C1:G1"/>
    <mergeCell ref="A2:B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90" zoomScaleNormal="90" zoomScaleSheetLayoutView="115" workbookViewId="0">
      <selection activeCell="G18" sqref="G18"/>
    </sheetView>
  </sheetViews>
  <sheetFormatPr baseColWidth="10" defaultColWidth="10.59765625" defaultRowHeight="13.2"/>
  <cols>
    <col min="1" max="1" width="6.69921875" style="8" bestFit="1" customWidth="1"/>
    <col min="2" max="2" width="66.19921875" style="45" customWidth="1"/>
    <col min="3" max="3" width="4.59765625" style="1" customWidth="1"/>
    <col min="4" max="4" width="6.59765625" style="4" customWidth="1"/>
    <col min="5" max="6" width="3.8984375" style="1" customWidth="1"/>
    <col min="7" max="7" width="17.69921875" style="10" bestFit="1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38"/>
      <c r="C1" s="238"/>
      <c r="D1" s="238"/>
      <c r="E1" s="238"/>
      <c r="F1" s="238"/>
      <c r="G1" s="238"/>
    </row>
    <row r="2" spans="1:7" ht="14.1" customHeight="1">
      <c r="A2" s="239" t="s">
        <v>53</v>
      </c>
      <c r="B2" s="240"/>
      <c r="C2" s="5" t="s">
        <v>0</v>
      </c>
      <c r="D2" s="3" t="s">
        <v>3</v>
      </c>
      <c r="E2" s="5"/>
      <c r="F2" s="5" t="s">
        <v>2</v>
      </c>
      <c r="G2" s="11" t="s">
        <v>1</v>
      </c>
    </row>
    <row r="3" spans="1:7" ht="14.1" customHeight="1">
      <c r="A3" s="13"/>
      <c r="B3" s="39"/>
      <c r="C3" s="14"/>
      <c r="D3" s="15"/>
      <c r="E3" s="14"/>
      <c r="F3" s="14"/>
      <c r="G3" s="16"/>
    </row>
    <row r="4" spans="1:7" s="6" customFormat="1" ht="14.1" customHeight="1">
      <c r="A4" s="17" t="s">
        <v>137</v>
      </c>
      <c r="B4" s="40" t="s">
        <v>138</v>
      </c>
      <c r="C4" s="18"/>
      <c r="D4" s="19"/>
      <c r="E4" s="19"/>
      <c r="F4" s="19"/>
      <c r="G4" s="20"/>
    </row>
    <row r="5" spans="1:7" s="6" customFormat="1" ht="14.1" customHeight="1">
      <c r="A5" s="21"/>
      <c r="B5" s="41"/>
      <c r="C5" s="22"/>
      <c r="D5" s="23"/>
      <c r="E5" s="23"/>
      <c r="F5" s="23"/>
      <c r="G5" s="24"/>
    </row>
    <row r="6" spans="1:7" s="6" customFormat="1" ht="26.4">
      <c r="A6" s="17"/>
      <c r="B6" s="147" t="s">
        <v>139</v>
      </c>
      <c r="C6" s="18"/>
      <c r="D6" s="19"/>
      <c r="E6" s="19"/>
      <c r="F6" s="19"/>
      <c r="G6" s="20"/>
    </row>
    <row r="7" spans="1:7" s="6" customFormat="1" ht="13.8">
      <c r="A7" s="21"/>
      <c r="B7" s="149"/>
      <c r="C7" s="22"/>
      <c r="D7" s="23"/>
      <c r="E7" s="23"/>
      <c r="F7" s="23"/>
      <c r="G7" s="24"/>
    </row>
    <row r="8" spans="1:7" s="7" customFormat="1" ht="13.8">
      <c r="A8" s="25"/>
      <c r="B8" s="44"/>
      <c r="C8" s="26"/>
      <c r="D8" s="27"/>
      <c r="E8" s="28"/>
      <c r="F8" s="26"/>
      <c r="G8" s="30"/>
    </row>
    <row r="9" spans="1:7" s="7" customFormat="1" ht="14.1" customHeight="1">
      <c r="A9" s="25"/>
      <c r="B9" s="150" t="s">
        <v>140</v>
      </c>
      <c r="C9" s="80"/>
      <c r="D9" s="81"/>
      <c r="E9" s="28"/>
      <c r="F9" s="22"/>
      <c r="G9" s="30"/>
    </row>
    <row r="10" spans="1:7" s="7" customFormat="1" ht="14.1" customHeight="1">
      <c r="A10" s="25"/>
      <c r="B10" s="93"/>
      <c r="C10" s="80"/>
      <c r="D10" s="81"/>
      <c r="E10" s="28"/>
      <c r="F10" s="22"/>
      <c r="G10" s="30"/>
    </row>
    <row r="11" spans="1:7" s="7" customFormat="1" ht="29.25" customHeight="1">
      <c r="A11" s="25"/>
      <c r="B11" s="149" t="s">
        <v>154</v>
      </c>
      <c r="C11" s="26" t="s">
        <v>12</v>
      </c>
      <c r="D11" s="27">
        <v>1</v>
      </c>
      <c r="E11" s="28"/>
      <c r="F11" s="26"/>
      <c r="G11" s="30">
        <f>D11*F11</f>
        <v>0</v>
      </c>
    </row>
    <row r="12" spans="1:7" s="7" customFormat="1" ht="29.25" customHeight="1">
      <c r="A12" s="25"/>
      <c r="B12" s="148" t="s">
        <v>155</v>
      </c>
      <c r="C12" s="26" t="s">
        <v>12</v>
      </c>
      <c r="D12" s="27">
        <v>1</v>
      </c>
      <c r="E12" s="28"/>
      <c r="F12" s="26"/>
      <c r="G12" s="30">
        <f t="shared" ref="G12:G15" si="0">D12*F12</f>
        <v>0</v>
      </c>
    </row>
    <row r="13" spans="1:7" s="7" customFormat="1" ht="30" customHeight="1">
      <c r="A13" s="25"/>
      <c r="B13" s="148" t="s">
        <v>156</v>
      </c>
      <c r="C13" s="26" t="s">
        <v>12</v>
      </c>
      <c r="D13" s="27">
        <v>1</v>
      </c>
      <c r="E13" s="28"/>
      <c r="F13" s="26"/>
      <c r="G13" s="30">
        <f t="shared" si="0"/>
        <v>0</v>
      </c>
    </row>
    <row r="14" spans="1:7" s="7" customFormat="1" ht="30" customHeight="1">
      <c r="A14" s="25"/>
      <c r="B14" s="148" t="s">
        <v>157</v>
      </c>
      <c r="C14" s="26" t="s">
        <v>12</v>
      </c>
      <c r="D14" s="27">
        <v>1</v>
      </c>
      <c r="E14" s="28"/>
      <c r="F14" s="26"/>
      <c r="G14" s="30">
        <f t="shared" si="0"/>
        <v>0</v>
      </c>
    </row>
    <row r="15" spans="1:7" s="7" customFormat="1" ht="27.75" customHeight="1">
      <c r="A15" s="25"/>
      <c r="B15" s="149" t="s">
        <v>158</v>
      </c>
      <c r="C15" s="26" t="s">
        <v>12</v>
      </c>
      <c r="D15" s="27">
        <v>1</v>
      </c>
      <c r="E15" s="28"/>
      <c r="F15" s="22"/>
      <c r="G15" s="30">
        <f t="shared" si="0"/>
        <v>0</v>
      </c>
    </row>
    <row r="16" spans="1:7" s="7" customFormat="1" ht="14.1" customHeight="1">
      <c r="A16" s="151"/>
      <c r="B16" s="42"/>
      <c r="C16" s="26"/>
      <c r="D16" s="27"/>
      <c r="E16" s="28"/>
      <c r="F16" s="22"/>
      <c r="G16" s="152"/>
    </row>
    <row r="17" spans="1:7" s="7" customFormat="1" ht="14.1" customHeight="1">
      <c r="A17" s="151"/>
      <c r="B17" s="42"/>
      <c r="C17" s="26"/>
      <c r="D17" s="27"/>
      <c r="E17" s="28"/>
      <c r="F17" s="22"/>
      <c r="G17" s="152"/>
    </row>
    <row r="18" spans="1:7" s="7" customFormat="1" ht="14.1" customHeight="1">
      <c r="A18" s="151"/>
      <c r="B18" s="91" t="s">
        <v>141</v>
      </c>
      <c r="C18" s="26"/>
      <c r="D18" s="27"/>
      <c r="E18" s="28"/>
      <c r="F18" s="22"/>
      <c r="G18" s="182">
        <f>SUM(G11:G15)</f>
        <v>0</v>
      </c>
    </row>
    <row r="19" spans="1:7" s="7" customFormat="1" ht="14.1" customHeight="1">
      <c r="A19" s="151"/>
      <c r="B19" s="89"/>
      <c r="C19" s="26"/>
      <c r="D19" s="27"/>
      <c r="E19" s="22"/>
      <c r="F19" s="22"/>
      <c r="G19" s="153"/>
    </row>
    <row r="20" spans="1:7" ht="13.8">
      <c r="A20" s="151"/>
      <c r="B20" s="42"/>
      <c r="C20" s="35"/>
      <c r="D20" s="34"/>
      <c r="E20" s="22"/>
      <c r="F20" s="35"/>
      <c r="G20" s="156"/>
    </row>
    <row r="21" spans="1:7" ht="13.8">
      <c r="A21" s="151"/>
      <c r="B21" s="42"/>
      <c r="C21" s="35"/>
      <c r="D21" s="34"/>
      <c r="E21" s="22"/>
      <c r="F21" s="35"/>
      <c r="G21" s="156"/>
    </row>
  </sheetData>
  <mergeCells count="2">
    <mergeCell ref="C1:G1"/>
    <mergeCell ref="A2:B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90" zoomScaleNormal="90" zoomScaleSheetLayoutView="115" workbookViewId="0">
      <selection activeCell="B12" sqref="B12"/>
    </sheetView>
  </sheetViews>
  <sheetFormatPr baseColWidth="10" defaultColWidth="10.59765625" defaultRowHeight="13.2"/>
  <cols>
    <col min="1" max="1" width="6.69921875" style="8" bestFit="1" customWidth="1"/>
    <col min="2" max="2" width="66.19921875" style="45" customWidth="1"/>
    <col min="3" max="3" width="4.59765625" style="1" customWidth="1"/>
    <col min="4" max="4" width="6.59765625" style="4" customWidth="1"/>
    <col min="5" max="6" width="3.8984375" style="1" customWidth="1"/>
    <col min="7" max="7" width="17.69921875" style="10" bestFit="1" customWidth="1"/>
    <col min="8" max="8" width="3.5" style="2" customWidth="1"/>
    <col min="9" max="9" width="10.8984375" style="2" bestFit="1" customWidth="1"/>
    <col min="10" max="14" width="10.59765625" style="2"/>
    <col min="15" max="15" width="43.5" style="2" bestFit="1" customWidth="1"/>
    <col min="16" max="16384" width="10.59765625" style="2"/>
  </cols>
  <sheetData>
    <row r="1" spans="1:7" ht="24.9" customHeight="1" thickBot="1">
      <c r="A1" s="12"/>
      <c r="B1" s="38"/>
      <c r="C1" s="238"/>
      <c r="D1" s="238"/>
      <c r="E1" s="238"/>
      <c r="F1" s="238"/>
      <c r="G1" s="238"/>
    </row>
    <row r="2" spans="1:7" ht="14.1" customHeight="1">
      <c r="A2" s="239" t="s">
        <v>53</v>
      </c>
      <c r="B2" s="240"/>
      <c r="C2" s="5" t="s">
        <v>0</v>
      </c>
      <c r="D2" s="3" t="s">
        <v>3</v>
      </c>
      <c r="E2" s="5"/>
      <c r="F2" s="5" t="s">
        <v>2</v>
      </c>
      <c r="G2" s="11" t="s">
        <v>1</v>
      </c>
    </row>
    <row r="3" spans="1:7" ht="14.1" customHeight="1">
      <c r="A3" s="13"/>
      <c r="B3" s="39"/>
      <c r="C3" s="14"/>
      <c r="D3" s="15"/>
      <c r="E3" s="14"/>
      <c r="F3" s="14"/>
      <c r="G3" s="16"/>
    </row>
    <row r="4" spans="1:7" s="7" customFormat="1" ht="14.1" customHeight="1" thickBot="1">
      <c r="A4" s="37"/>
      <c r="B4" s="46"/>
      <c r="C4" s="47"/>
      <c r="D4" s="48"/>
      <c r="E4" s="47"/>
      <c r="F4" s="47"/>
      <c r="G4" s="51"/>
    </row>
    <row r="5" spans="1:7" s="7" customFormat="1" ht="14.1" customHeight="1">
      <c r="A5" s="126"/>
      <c r="B5" s="127" t="s">
        <v>16</v>
      </c>
      <c r="C5" s="128"/>
      <c r="D5" s="129"/>
      <c r="E5" s="128"/>
      <c r="F5" s="128"/>
      <c r="G5" s="130"/>
    </row>
    <row r="6" spans="1:7" s="7" customFormat="1" ht="14.1" customHeight="1">
      <c r="A6" s="131"/>
      <c r="B6" s="86"/>
      <c r="C6" s="109"/>
      <c r="D6" s="110"/>
      <c r="E6" s="109"/>
      <c r="F6" s="109"/>
      <c r="G6" s="132"/>
    </row>
    <row r="7" spans="1:7" s="6" customFormat="1" ht="14.1" customHeight="1">
      <c r="A7" s="133" t="s">
        <v>7</v>
      </c>
      <c r="B7" s="111" t="s">
        <v>90</v>
      </c>
      <c r="C7" s="84"/>
      <c r="D7" s="112"/>
      <c r="E7" s="112"/>
      <c r="F7" s="112"/>
      <c r="G7" s="134"/>
    </row>
    <row r="8" spans="1:7" s="7" customFormat="1" ht="14.1" customHeight="1">
      <c r="A8" s="131"/>
      <c r="B8" s="113" t="s">
        <v>174</v>
      </c>
      <c r="C8" s="109"/>
      <c r="D8" s="110"/>
      <c r="E8" s="114"/>
      <c r="F8" s="115"/>
      <c r="G8" s="135">
        <f>'VPE-INOX '!G88</f>
        <v>0</v>
      </c>
    </row>
    <row r="9" spans="1:7" s="7" customFormat="1" ht="26.4">
      <c r="A9" s="131"/>
      <c r="B9" s="116" t="s">
        <v>164</v>
      </c>
      <c r="C9" s="109"/>
      <c r="D9" s="110"/>
      <c r="E9" s="114"/>
      <c r="F9" s="115"/>
      <c r="G9" s="135">
        <f>'VPE-INOX '!G106</f>
        <v>0</v>
      </c>
    </row>
    <row r="10" spans="1:7" s="7" customFormat="1" ht="14.1" customHeight="1">
      <c r="A10" s="131"/>
      <c r="B10" s="113"/>
      <c r="C10" s="109"/>
      <c r="D10" s="110"/>
      <c r="E10" s="114"/>
      <c r="F10" s="115"/>
      <c r="G10" s="135"/>
    </row>
    <row r="11" spans="1:7" s="7" customFormat="1" ht="14.1" customHeight="1">
      <c r="A11" s="136" t="s">
        <v>7</v>
      </c>
      <c r="B11" s="117" t="s">
        <v>91</v>
      </c>
      <c r="C11" s="82"/>
      <c r="D11" s="83"/>
      <c r="E11" s="84"/>
      <c r="F11" s="84"/>
      <c r="G11" s="137"/>
    </row>
    <row r="12" spans="1:7" s="7" customFormat="1" ht="14.1" customHeight="1">
      <c r="A12" s="131"/>
      <c r="B12" s="113" t="s">
        <v>176</v>
      </c>
      <c r="C12" s="109"/>
      <c r="D12" s="110"/>
      <c r="E12" s="114"/>
      <c r="F12" s="115"/>
      <c r="G12" s="135">
        <v>0</v>
      </c>
    </row>
    <row r="13" spans="1:7" s="7" customFormat="1" ht="26.4">
      <c r="A13" s="131"/>
      <c r="B13" s="113" t="s">
        <v>171</v>
      </c>
      <c r="C13" s="109"/>
      <c r="D13" s="110"/>
      <c r="E13" s="114"/>
      <c r="F13" s="115"/>
      <c r="G13" s="135">
        <v>0</v>
      </c>
    </row>
    <row r="14" spans="1:7" s="7" customFormat="1" ht="14.1" customHeight="1">
      <c r="A14" s="131"/>
      <c r="B14" s="113"/>
      <c r="C14" s="109"/>
      <c r="D14" s="110"/>
      <c r="E14" s="114"/>
      <c r="F14" s="115"/>
      <c r="G14" s="135"/>
    </row>
    <row r="15" spans="1:7" s="9" customFormat="1" ht="14.1" customHeight="1">
      <c r="A15" s="131"/>
      <c r="B15" s="118"/>
      <c r="C15" s="85"/>
      <c r="D15" s="119"/>
      <c r="E15" s="120"/>
      <c r="F15" s="121"/>
      <c r="G15" s="135"/>
    </row>
    <row r="16" spans="1:7" s="6" customFormat="1" ht="14.1" customHeight="1">
      <c r="A16" s="133" t="s">
        <v>11</v>
      </c>
      <c r="B16" s="117" t="s">
        <v>97</v>
      </c>
      <c r="C16" s="84"/>
      <c r="D16" s="112"/>
      <c r="E16" s="112"/>
      <c r="F16" s="122"/>
      <c r="G16" s="134"/>
    </row>
    <row r="17" spans="1:7" s="7" customFormat="1" ht="14.1" customHeight="1">
      <c r="A17" s="131"/>
      <c r="B17" s="123" t="s">
        <v>100</v>
      </c>
      <c r="C17" s="109"/>
      <c r="D17" s="110"/>
      <c r="E17" s="124"/>
      <c r="F17" s="115"/>
      <c r="G17" s="135">
        <v>0</v>
      </c>
    </row>
    <row r="18" spans="1:7" s="7" customFormat="1" ht="14.1" customHeight="1">
      <c r="A18" s="131"/>
      <c r="B18" s="113" t="s">
        <v>145</v>
      </c>
      <c r="C18" s="109"/>
      <c r="D18" s="110"/>
      <c r="E18" s="124"/>
      <c r="F18" s="115"/>
      <c r="G18" s="135">
        <v>0</v>
      </c>
    </row>
    <row r="19" spans="1:7" s="7" customFormat="1" ht="14.1" customHeight="1">
      <c r="A19" s="131"/>
      <c r="B19" s="113" t="s">
        <v>115</v>
      </c>
      <c r="C19" s="109"/>
      <c r="D19" s="110"/>
      <c r="E19" s="124"/>
      <c r="F19" s="115"/>
      <c r="G19" s="135">
        <v>0</v>
      </c>
    </row>
    <row r="20" spans="1:7" s="7" customFormat="1" ht="14.1" customHeight="1">
      <c r="A20" s="131"/>
      <c r="B20" s="123" t="s">
        <v>128</v>
      </c>
      <c r="C20" s="85"/>
      <c r="D20" s="119"/>
      <c r="E20" s="124"/>
      <c r="F20" s="121"/>
      <c r="G20" s="135">
        <v>0</v>
      </c>
    </row>
    <row r="21" spans="1:7" s="9" customFormat="1" ht="13.8">
      <c r="A21" s="131"/>
      <c r="B21" s="113"/>
      <c r="C21" s="85"/>
      <c r="D21" s="119"/>
      <c r="E21" s="124"/>
      <c r="F21" s="121"/>
      <c r="G21" s="135"/>
    </row>
    <row r="22" spans="1:7" s="9" customFormat="1" ht="13.8">
      <c r="A22" s="131"/>
      <c r="B22" s="113" t="s">
        <v>132</v>
      </c>
      <c r="C22" s="85"/>
      <c r="D22" s="119"/>
      <c r="E22" s="124"/>
      <c r="F22" s="121"/>
      <c r="G22" s="135">
        <f>'VPE-Production'!G68</f>
        <v>0</v>
      </c>
    </row>
    <row r="23" spans="1:7">
      <c r="A23" s="131"/>
      <c r="B23" s="86"/>
      <c r="C23" s="87"/>
      <c r="D23" s="88"/>
      <c r="E23" s="125"/>
      <c r="F23" s="87"/>
      <c r="G23" s="138"/>
    </row>
    <row r="24" spans="1:7" s="6" customFormat="1" ht="14.1" customHeight="1">
      <c r="A24" s="133"/>
      <c r="B24" s="159" t="s">
        <v>133</v>
      </c>
      <c r="C24" s="160"/>
      <c r="D24" s="161"/>
      <c r="E24" s="161"/>
      <c r="F24" s="160"/>
      <c r="G24" s="162"/>
    </row>
    <row r="25" spans="1:7" s="7" customFormat="1" ht="14.1" customHeight="1">
      <c r="A25" s="157"/>
      <c r="B25" s="123" t="s">
        <v>134</v>
      </c>
      <c r="C25" s="109"/>
      <c r="D25" s="110"/>
      <c r="E25" s="124"/>
      <c r="F25" s="115"/>
      <c r="G25" s="168">
        <f>'VPE-Production'!G80</f>
        <v>0</v>
      </c>
    </row>
    <row r="26" spans="1:7" s="7" customFormat="1" ht="14.1" customHeight="1">
      <c r="A26" s="157"/>
      <c r="B26" s="123"/>
      <c r="C26" s="109"/>
      <c r="D26" s="110"/>
      <c r="E26" s="124"/>
      <c r="F26" s="115"/>
      <c r="G26" s="168"/>
    </row>
    <row r="27" spans="1:7" s="7" customFormat="1" ht="14.1" customHeight="1">
      <c r="A27" s="158" t="s">
        <v>137</v>
      </c>
      <c r="B27" s="117" t="s">
        <v>138</v>
      </c>
      <c r="C27" s="82"/>
      <c r="D27" s="83"/>
      <c r="E27" s="82"/>
      <c r="F27" s="84"/>
      <c r="G27" s="169"/>
    </row>
    <row r="28" spans="1:7" s="7" customFormat="1" ht="14.1" customHeight="1">
      <c r="A28" s="157"/>
      <c r="B28" s="123" t="s">
        <v>141</v>
      </c>
      <c r="C28" s="109"/>
      <c r="D28" s="110"/>
      <c r="E28" s="124"/>
      <c r="F28" s="115"/>
      <c r="G28" s="168">
        <f>'Liaison CFA'!G18</f>
        <v>0</v>
      </c>
    </row>
    <row r="29" spans="1:7" s="7" customFormat="1" ht="14.1" customHeight="1">
      <c r="A29" s="157"/>
      <c r="B29" s="123"/>
      <c r="C29" s="109"/>
      <c r="D29" s="110"/>
      <c r="E29" s="124"/>
      <c r="F29" s="115"/>
      <c r="G29" s="168"/>
    </row>
    <row r="30" spans="1:7" s="7" customFormat="1" ht="14.1" customHeight="1">
      <c r="A30" s="136"/>
      <c r="B30" s="163" t="s">
        <v>136</v>
      </c>
      <c r="C30" s="164"/>
      <c r="D30" s="165"/>
      <c r="E30" s="164"/>
      <c r="F30" s="166"/>
      <c r="G30" s="167"/>
    </row>
    <row r="31" spans="1:7" s="7" customFormat="1" ht="14.1" customHeight="1">
      <c r="A31" s="131"/>
      <c r="B31" s="113" t="s">
        <v>135</v>
      </c>
      <c r="C31" s="109"/>
      <c r="D31" s="110"/>
      <c r="E31" s="124"/>
      <c r="F31" s="115"/>
      <c r="G31" s="135">
        <f>G8+G22+G25+G28</f>
        <v>0</v>
      </c>
    </row>
    <row r="32" spans="1:7" s="7" customFormat="1" ht="14.1" customHeight="1">
      <c r="A32" s="173"/>
      <c r="B32" s="174" t="s">
        <v>161</v>
      </c>
      <c r="C32" s="175"/>
      <c r="D32" s="176"/>
      <c r="E32" s="177"/>
      <c r="F32" s="178"/>
      <c r="G32" s="179">
        <f>'T0 1 VPE-PEHD100'!G91</f>
        <v>0</v>
      </c>
    </row>
    <row r="33" spans="1:7" s="7" customFormat="1" ht="14.1" customHeight="1" thickBot="1">
      <c r="A33" s="139"/>
      <c r="B33" s="140" t="s">
        <v>162</v>
      </c>
      <c r="C33" s="141"/>
      <c r="D33" s="142"/>
      <c r="E33" s="143"/>
      <c r="F33" s="144"/>
      <c r="G33" s="145">
        <v>0</v>
      </c>
    </row>
    <row r="34" spans="1:7" s="7" customFormat="1" ht="14.1" customHeight="1" thickBot="1">
      <c r="A34" s="139"/>
      <c r="B34" s="140" t="s">
        <v>170</v>
      </c>
      <c r="C34" s="141"/>
      <c r="D34" s="142"/>
      <c r="E34" s="143"/>
      <c r="F34" s="144"/>
      <c r="G34" s="145">
        <f>'T0 1 VPE-PEHD100'!G108</f>
        <v>0</v>
      </c>
    </row>
    <row r="35" spans="1:7" s="9" customFormat="1" ht="14.1" customHeight="1">
      <c r="A35" s="52"/>
      <c r="B35" s="103" t="s">
        <v>136</v>
      </c>
      <c r="C35" s="104"/>
      <c r="D35" s="105"/>
      <c r="E35" s="106"/>
      <c r="F35" s="107"/>
      <c r="G35" s="108">
        <f>G31+G32+G33+G34</f>
        <v>0</v>
      </c>
    </row>
    <row r="36" spans="1:7">
      <c r="A36" s="25"/>
      <c r="B36" s="42"/>
      <c r="C36" s="35"/>
      <c r="D36" s="34"/>
      <c r="E36" s="35"/>
      <c r="F36" s="35"/>
      <c r="G36" s="36"/>
    </row>
  </sheetData>
  <mergeCells count="2">
    <mergeCell ref="C1:G1"/>
    <mergeCell ref="A2:B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40.07 - 40.07F</oddHeader>
    <oddFooter>&amp;L&amp;9&amp;F&amp;R&amp;9&amp;P/&amp;N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PdG</vt:lpstr>
      <vt:lpstr>VPE-INOX </vt:lpstr>
      <vt:lpstr>T0 1 VPE-PEHD100</vt:lpstr>
      <vt:lpstr>VPE-Production</vt:lpstr>
      <vt:lpstr>Liaison CFA</vt:lpstr>
      <vt:lpstr>Récapitulatif</vt:lpstr>
      <vt:lpstr>'Liaison CFA'!Impression_des_titres</vt:lpstr>
      <vt:lpstr>Récapitulatif!Impression_des_titres</vt:lpstr>
      <vt:lpstr>'T0 1 VPE-PEHD100'!Impression_des_titres</vt:lpstr>
      <vt:lpstr>'VPE-INOX '!Impression_des_titres</vt:lpstr>
      <vt:lpstr>'VPE-Production'!Impression_des_titres</vt:lpstr>
      <vt:lpstr>'Liaison CFA'!Zone_d_impression</vt:lpstr>
      <vt:lpstr>Récapitulatif!Zone_d_impression</vt:lpstr>
      <vt:lpstr>'T0 1 VPE-PEHD100'!Zone_d_impression</vt:lpstr>
      <vt:lpstr>'VPE-INOX '!Zone_d_impression</vt:lpstr>
      <vt:lpstr>'VPE-Production'!Zone_d_impression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LOISON Chloé EXPECTRA</cp:lastModifiedBy>
  <cp:lastPrinted>2024-10-29T13:48:23Z</cp:lastPrinted>
  <dcterms:created xsi:type="dcterms:W3CDTF">2017-01-18T21:20:46Z</dcterms:created>
  <dcterms:modified xsi:type="dcterms:W3CDTF">2025-02-07T12:48:13Z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2024-10-03T14:36:26Z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09566515-a987-4a44-83ad-e302f63a11f5</vt:lpwstr>
  </property>
  <property fmtid="{D5CDD505-2E9C-101B-9397-08002B2CF9AE}" pid="8" name="MSIP_Label_64a238cc-6af3-4341-9d32-201b7e04331f_ContentBits">
    <vt:lpwstr>0</vt:lpwstr>
  </property>
</Properties>
</file>