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defaultThemeVersion="124226"/>
  <mc:AlternateContent xmlns:mc="http://schemas.openxmlformats.org/markup-compatibility/2006">
    <mc:Choice Requires="x15">
      <x15ac:absPath xmlns:x15ac="http://schemas.microsoft.com/office/spreadsheetml/2010/11/ac" url="C:\Users\PC\Dropbox\BS ENERGIES &amp; FLUIDES\DOSSIER AFFAIRE\DOSSIERS RANJARD\RANJARD - CH LOCHES\06-PRO DCE\"/>
    </mc:Choice>
  </mc:AlternateContent>
  <xr:revisionPtr revIDLastSave="0" documentId="13_ncr:1_{5A3999AA-6209-4D6F-A993-A24B5BCC39E5}" xr6:coauthVersionLast="47" xr6:coauthVersionMax="47" xr10:uidLastSave="{00000000-0000-0000-0000-000000000000}"/>
  <bookViews>
    <workbookView xWindow="-24390" yWindow="135" windowWidth="23595" windowHeight="15390" xr2:uid="{00000000-000D-0000-FFFF-FFFF00000000}"/>
  </bookViews>
  <sheets>
    <sheet name="Lot 13 CVC" sheetId="1" r:id="rId1"/>
  </sheets>
  <definedNames>
    <definedName name="_xlnm.Print_Titles" localSheetId="0">'Lot 13 CVC'!$1:$7</definedName>
    <definedName name="_xlnm.Print_Area" localSheetId="0">'Lot 13 CVC'!$A$1:$F$157</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5" i="1" l="1"/>
  <c r="F136" i="1"/>
  <c r="F137" i="1"/>
  <c r="F138" i="1"/>
  <c r="F139" i="1"/>
  <c r="F140" i="1"/>
  <c r="F141" i="1"/>
  <c r="F142" i="1"/>
  <c r="F144" i="1"/>
  <c r="F146" i="1"/>
  <c r="F147" i="1"/>
  <c r="F15" i="1"/>
  <c r="F109" i="1"/>
  <c r="F110" i="1"/>
  <c r="F23" i="1"/>
  <c r="F24" i="1"/>
  <c r="F112" i="1"/>
  <c r="F30" i="1"/>
  <c r="F113" i="1"/>
  <c r="F33" i="1"/>
  <c r="F34" i="1"/>
  <c r="F35" i="1"/>
  <c r="F36" i="1"/>
  <c r="F37" i="1"/>
  <c r="F38" i="1"/>
  <c r="F114" i="1"/>
  <c r="F41" i="1"/>
  <c r="F42" i="1"/>
  <c r="F43" i="1"/>
  <c r="F45" i="1"/>
  <c r="F46" i="1"/>
  <c r="F115" i="1"/>
  <c r="F48" i="1"/>
  <c r="F116" i="1"/>
  <c r="F51" i="1"/>
  <c r="F52" i="1"/>
  <c r="F117" i="1"/>
  <c r="F55" i="1"/>
  <c r="F56" i="1"/>
  <c r="F118" i="1"/>
  <c r="F63" i="1"/>
  <c r="F68" i="1"/>
  <c r="F72" i="1"/>
  <c r="F73" i="1"/>
  <c r="F74" i="1"/>
  <c r="F75" i="1"/>
  <c r="F76" i="1"/>
  <c r="F77" i="1"/>
  <c r="F78" i="1"/>
  <c r="F79" i="1"/>
  <c r="F80" i="1"/>
  <c r="F81" i="1"/>
  <c r="F82" i="1"/>
  <c r="F85" i="1"/>
  <c r="F86" i="1"/>
  <c r="F89" i="1"/>
  <c r="F92" i="1"/>
  <c r="F119" i="1"/>
  <c r="F95" i="1"/>
  <c r="F120" i="1"/>
  <c r="F98" i="1"/>
  <c r="F121" i="1"/>
  <c r="F100" i="1"/>
  <c r="F122" i="1"/>
  <c r="F102" i="1"/>
  <c r="F123" i="1"/>
  <c r="F104" i="1"/>
  <c r="F124" i="1"/>
  <c r="F106" i="1"/>
  <c r="F125" i="1"/>
  <c r="F126" i="1"/>
  <c r="F128" i="1"/>
  <c r="B125" i="1"/>
  <c r="A125" i="1"/>
  <c r="B124" i="1"/>
  <c r="A124" i="1"/>
  <c r="B123" i="1"/>
  <c r="A123" i="1"/>
  <c r="B122" i="1"/>
  <c r="A122" i="1"/>
  <c r="B121" i="1"/>
  <c r="A121" i="1"/>
  <c r="B120" i="1"/>
  <c r="A120" i="1"/>
  <c r="B119" i="1"/>
  <c r="A119" i="1"/>
  <c r="B118" i="1"/>
  <c r="B117" i="1"/>
  <c r="B116" i="1"/>
  <c r="B115" i="1"/>
  <c r="B114" i="1"/>
  <c r="B113" i="1"/>
  <c r="B112" i="1"/>
  <c r="B110" i="1"/>
  <c r="F129" i="1"/>
  <c r="F10" i="1"/>
</calcChain>
</file>

<file path=xl/sharedStrings.xml><?xml version="1.0" encoding="utf-8"?>
<sst xmlns="http://schemas.openxmlformats.org/spreadsheetml/2006/main" count="212" uniqueCount="125">
  <si>
    <r>
      <t>Entreprise</t>
    </r>
    <r>
      <rPr>
        <b/>
        <i/>
        <sz val="12"/>
        <color indexed="8"/>
        <rFont val="Arial"/>
        <family val="2"/>
      </rPr>
      <t xml:space="preserve"> : </t>
    </r>
  </si>
  <si>
    <t>Réhabilitation d'un bâtiment Hospitalisation de Jour à Loches.                            Psychiatrie et Périnatalité</t>
  </si>
  <si>
    <t>Lot 13 - CHAUFFAGE - CLIMATISATION- VENTILATION</t>
  </si>
  <si>
    <t>CCTP</t>
  </si>
  <si>
    <t>Décomposition des travaux</t>
  </si>
  <si>
    <t>U</t>
  </si>
  <si>
    <t>Qté</t>
  </si>
  <si>
    <t xml:space="preserve">PU </t>
  </si>
  <si>
    <t>TOTAL HT</t>
  </si>
  <si>
    <t>L'entreprise devra inclure dans ses travaux tous les matériels et matériaux à mettre en œuvre, leurs transports, la main d'œuvre nécessaire, l'outillage.
Elle devra aussi réaliser les travaux de préparation, les travaux de fixation, de serrurerie, de peinture et surtout la protection des ouvrages existants.</t>
  </si>
  <si>
    <t>DESCRIPTION TECHNIQUE DES TRAVAUX</t>
  </si>
  <si>
    <t>1.7</t>
  </si>
  <si>
    <t>Etudes</t>
  </si>
  <si>
    <t>ENS</t>
  </si>
  <si>
    <t>Chauffage rafraichissement par VRV 5</t>
  </si>
  <si>
    <t>2.1</t>
  </si>
  <si>
    <t>Production calorifique et frigorifique</t>
  </si>
  <si>
    <t>La climatisation se fera par un système à débit de réfrigérant variable utilisant un fluide frigorigène pur à faible impact CO² - R32, permettant le rafraîchissement et le chauffage des locaux</t>
  </si>
  <si>
    <t>PM</t>
  </si>
  <si>
    <t>2.2</t>
  </si>
  <si>
    <t>Unités extérieures</t>
  </si>
  <si>
    <r>
      <t xml:space="preserve">Unités extérieures de type </t>
    </r>
    <r>
      <rPr>
        <b/>
        <sz val="12"/>
        <rFont val="Arial"/>
        <family val="2"/>
      </rPr>
      <t xml:space="preserve">REYA </t>
    </r>
    <r>
      <rPr>
        <sz val="12"/>
        <rFont val="Arial"/>
        <family val="2"/>
      </rPr>
      <t>10, 13, 16, 18, 20, 22, 24, 26, 28 A de marque</t>
    </r>
    <r>
      <rPr>
        <b/>
        <sz val="12"/>
        <rFont val="Arial"/>
        <family val="2"/>
      </rPr>
      <t xml:space="preserve"> DAIKIN</t>
    </r>
    <r>
      <rPr>
        <sz val="12"/>
        <rFont val="Arial"/>
        <family val="2"/>
      </rPr>
      <t>, assemblées, testées et chargées en usine en fluide R32.</t>
    </r>
  </si>
  <si>
    <t>Modules reliés frigorifiquement parmi les modèles REMA5U et REYA 8, 10, 12, 14, 16 A.</t>
  </si>
  <si>
    <t>2.2.1</t>
  </si>
  <si>
    <t>Caractéristiques techniques des unités extérieures</t>
  </si>
  <si>
    <t>2.2.2</t>
  </si>
  <si>
    <t>Caractéristiques techniques des modules VRV</t>
  </si>
  <si>
    <t>2.3</t>
  </si>
  <si>
    <t>Boites de raccordement</t>
  </si>
  <si>
    <t>Boitier de sélection de marque DAIKIN disposé entre l'unité extérieure et les unités intérieures (4 à 12 sorties), avec panneau de commande de type coulissant, composé d’un jeu de vanne d’isolement pour chaque circuit frigorifique, une virole d’extraction d’air de 160 mm et d’un détecteur de fuite de fluide frigorigène.</t>
  </si>
  <si>
    <t>2.4</t>
  </si>
  <si>
    <t>Liaisons frigorifiques</t>
  </si>
  <si>
    <r>
      <t xml:space="preserve">Tube </t>
    </r>
    <r>
      <rPr>
        <b/>
        <sz val="12"/>
        <rFont val="Arial"/>
        <family val="2"/>
      </rPr>
      <t>Cuivre Rouge Dégraissé « type Frigorifique »</t>
    </r>
    <r>
      <rPr>
        <sz val="12"/>
        <rFont val="Arial"/>
        <family val="2"/>
      </rPr>
      <t xml:space="preserve"> de qualité Norme Française et assemblée par Brasure Argent sous Azote.</t>
    </r>
  </si>
  <si>
    <t>ml</t>
  </si>
  <si>
    <r>
      <t xml:space="preserve">Isolation par </t>
    </r>
    <r>
      <rPr>
        <b/>
        <sz val="12"/>
        <rFont val="Arial"/>
        <family val="2"/>
      </rPr>
      <t>Coquille en Mousse d’Elastomère</t>
    </r>
    <r>
      <rPr>
        <sz val="12"/>
        <rFont val="Arial"/>
        <family val="2"/>
      </rPr>
      <t xml:space="preserve"> à basse densité de Couleur Blanche tel qu’</t>
    </r>
    <r>
      <rPr>
        <b/>
        <sz val="12"/>
        <rFont val="Arial"/>
        <family val="2"/>
      </rPr>
      <t>Armaflex</t>
    </r>
    <r>
      <rPr>
        <sz val="12"/>
        <rFont val="Arial"/>
        <family val="2"/>
      </rPr>
      <t xml:space="preserve"> ou équivalente, « Spécial Froid &amp; Climatisation », d’une épaisseur de 19 mm et Réaction au Feu M1.</t>
    </r>
  </si>
  <si>
    <t xml:space="preserve">Systèmes de fixation type pendards, profilés de suspension, supports, consoles, éclisses, tés, angles, dérivations, visserie, tiges filetées, etc, pour fixer les pièces sur la charpente </t>
  </si>
  <si>
    <t>chemins de dalles recouverts avec un capotage en zinc</t>
  </si>
  <si>
    <t xml:space="preserve">antennes de chemins de dalles </t>
  </si>
  <si>
    <r>
      <t xml:space="preserve">Raccords REFNET de type Joint (dérivation) ou Header (collecteur), de marque </t>
    </r>
    <r>
      <rPr>
        <b/>
        <sz val="12"/>
        <rFont val="Arial"/>
        <family val="2"/>
      </rPr>
      <t>DAIKIN</t>
    </r>
  </si>
  <si>
    <t>2.5</t>
  </si>
  <si>
    <t>Equipements terminaux</t>
  </si>
  <si>
    <t>Unités intérieures fonctionnant avec le fluide frigorigène R32, composée au minimlum d'un détecteur de fuite de fluide frigorigène (R32) raccordé à une alarme sonore et visuelle de la télécommande filaire (technologie Shîrudo). Un contact d’alarme externe pourra être disponible en option</t>
  </si>
  <si>
    <r>
      <t xml:space="preserve">Cassette encastrable à 4 voies de soufflage </t>
    </r>
    <r>
      <rPr>
        <b/>
        <sz val="12"/>
        <rFont val="Arial"/>
        <family val="2"/>
      </rPr>
      <t>FXZA</t>
    </r>
    <r>
      <rPr>
        <sz val="12"/>
        <rFont val="Arial"/>
        <family val="2"/>
      </rPr>
      <t xml:space="preserve"> de marque </t>
    </r>
    <r>
      <rPr>
        <b/>
        <sz val="12"/>
        <rFont val="Arial"/>
        <family val="2"/>
      </rPr>
      <t>DAIKIN</t>
    </r>
  </si>
  <si>
    <t xml:space="preserve">Télécommande à fil et équipée en standard d'une pompe de relevage des condensats. </t>
  </si>
  <si>
    <t>Option</t>
  </si>
  <si>
    <t>Sonde de sol</t>
  </si>
  <si>
    <t xml:space="preserve">Détecteur de présence </t>
  </si>
  <si>
    <t>2.6</t>
  </si>
  <si>
    <t>Récupérations des condensats</t>
  </si>
  <si>
    <t>2.7</t>
  </si>
  <si>
    <t>Régulation chauffage rafraichissement</t>
  </si>
  <si>
    <r>
      <t xml:space="preserve">Fourniture d'une télécommande câblée de type MADOKA (BRC1H52) de marque </t>
    </r>
    <r>
      <rPr>
        <b/>
        <sz val="12"/>
        <rFont val="Arial"/>
        <family val="2"/>
      </rPr>
      <t>DAIKIN</t>
    </r>
    <r>
      <rPr>
        <sz val="12"/>
        <rFont val="Arial"/>
        <family val="2"/>
      </rPr>
      <t>, avec interface simplifiée</t>
    </r>
  </si>
  <si>
    <t>Fourniture d'une sonde de température d'ambiance de type KRCS de marque DAIKIN pour chaque unité intérieure.</t>
  </si>
  <si>
    <t>2.8</t>
  </si>
  <si>
    <t>Electricité</t>
  </si>
  <si>
    <t>Raccordement des câbles laissés en attente par le titulaire du lot électricité à proximité des équipements et terminaux du présent corps d’état</t>
  </si>
  <si>
    <t xml:space="preserve">Fourniture et et la pose du câblage entre les télécommandes murales et les unités </t>
  </si>
  <si>
    <t>TRAVAUX A REALISER EN VENTILATION DOUBLE FLUX</t>
  </si>
  <si>
    <t>3.1</t>
  </si>
  <si>
    <t>Ventilation mécanique contrôlée</t>
  </si>
  <si>
    <r>
      <t xml:space="preserve">Ventilation Mécanique Contrôlée double Flux Hygro Réglable de type A de marque </t>
    </r>
    <r>
      <rPr>
        <b/>
        <sz val="12"/>
        <rFont val="Arial"/>
        <family val="2"/>
      </rPr>
      <t>DAIKIN</t>
    </r>
    <r>
      <rPr>
        <sz val="12"/>
        <rFont val="Arial"/>
        <family val="2"/>
      </rPr>
      <t xml:space="preserve"> ou équivalent.</t>
    </r>
  </si>
  <si>
    <t>3.1.1</t>
  </si>
  <si>
    <t>Admission d’air neuf (soufflage)</t>
  </si>
  <si>
    <r>
      <t xml:space="preserve">Fourniture et mise en œuvre des bouches de soufflage en entrées de chaque pièce
de type: SFD de </t>
    </r>
    <r>
      <rPr>
        <b/>
        <sz val="12"/>
        <rFont val="Arial"/>
        <family val="2"/>
      </rPr>
      <t>Systémair</t>
    </r>
    <r>
      <rPr>
        <sz val="12"/>
        <rFont val="Arial"/>
        <family val="2"/>
      </rPr>
      <t xml:space="preserve"> ou similaire avec un débit réglable de 25 à 170m3/h
Raccordement par une manchette souple </t>
    </r>
  </si>
  <si>
    <t>3.1.2</t>
  </si>
  <si>
    <t>Passage de transit</t>
  </si>
  <si>
    <t>3.1.3</t>
  </si>
  <si>
    <t>Extraction (reprise)</t>
  </si>
  <si>
    <r>
      <t xml:space="preserve">Fourniture et pose des grilles de reprise en aluminium coloris blanc, en encastré dans le plafond, positionnées devant chaque fenêtre de chaque pièce
Type: </t>
    </r>
    <r>
      <rPr>
        <b/>
        <sz val="12"/>
        <rFont val="Arial"/>
        <family val="2"/>
      </rPr>
      <t>HELLA A de Systémair</t>
    </r>
    <r>
      <rPr>
        <sz val="12"/>
        <rFont val="Arial"/>
        <family val="2"/>
      </rPr>
      <t xml:space="preserve"> ou similaire avec débit de 50 à 300m3/h
Raccordement par une manchette souple </t>
    </r>
  </si>
  <si>
    <t>3.1.4</t>
  </si>
  <si>
    <t>Réseaux d’extraction</t>
  </si>
  <si>
    <t>Gaines circulaires de type spiralées, réalisées par agrafage en spirales serties, en tôle galvanisée avec une épaisseur d'au moins:</t>
  </si>
  <si>
    <t>5/10mm pour les diamètres inférieurs ou égaux à 125mm</t>
  </si>
  <si>
    <t>5/10mm pour les diamètres inférieurs ou égaux à 160mm</t>
  </si>
  <si>
    <t>6/10mm pour les diamètres 200mm</t>
  </si>
  <si>
    <t>6/10mm pour les diamètres 225mm</t>
  </si>
  <si>
    <t>6/10mm pour les diamètres 315mm</t>
  </si>
  <si>
    <t>8/10mm pour les diamètres supérieurs ou égaux à 400mm</t>
  </si>
  <si>
    <t xml:space="preserve">Compris manchons, tés d'étage et accessoires de montage, et bandes adhésives, etc. </t>
  </si>
  <si>
    <t>Tampon de ramonage</t>
  </si>
  <si>
    <t>Gaines souples isophonique et isolée, classement au feu M0</t>
  </si>
  <si>
    <t>isolation de type laine de roche recouvert d’aluminium du épaisseur minimum de 25 mm pour recouvrir l'ensemble des réseaux</t>
  </si>
  <si>
    <t>clapets CFEU 2 HEURES sur l’ensemble des réseaux aérauliques</t>
  </si>
  <si>
    <t>3.1.5</t>
  </si>
  <si>
    <t>Caisson double flux</t>
  </si>
  <si>
    <r>
      <t xml:space="preserve">Caisson double flux : 
Marque : </t>
    </r>
    <r>
      <rPr>
        <b/>
        <i/>
        <sz val="12"/>
        <rFont val="Arial"/>
        <family val="2"/>
      </rPr>
      <t xml:space="preserve">DAIKIN </t>
    </r>
    <r>
      <rPr>
        <i/>
        <sz val="12"/>
        <rFont val="Arial"/>
        <family val="2"/>
      </rPr>
      <t>ou équivalent</t>
    </r>
  </si>
  <si>
    <t>Manchettes souples d'aspiration MO</t>
  </si>
  <si>
    <t>3.1.6</t>
  </si>
  <si>
    <t>Batterie chaude et froide</t>
  </si>
  <si>
    <t>Fourniture et la mise en œuvre d’une batterie chaude et d’une batterie froide à positionné dans la CTA Double Flux y compris réseaux, vannes d’arrêts, by-pass et vanne motorisé.</t>
  </si>
  <si>
    <t>3.1.7</t>
  </si>
  <si>
    <t>Rejet d’air vicié et prise d'air neuf</t>
  </si>
  <si>
    <t>Fourniture et mise en place de la prise d’air en façade arrière en coupe-feu 1 heure en passant par le local ECS avec fourniture et mise en œuvre de la grille extérieur coloris à définir.</t>
  </si>
  <si>
    <t>3.2</t>
  </si>
  <si>
    <t>Programmation, centralisateur</t>
  </si>
  <si>
    <t>Fourniture, câblage et mise en service avec programmation d’un centralisateur</t>
  </si>
  <si>
    <t>3.3</t>
  </si>
  <si>
    <t>Commande / électricité</t>
  </si>
  <si>
    <t>L’entreprise aura à sa charge le raccordement électrique depuis l’attente prévue à proximité du groupe d’extraction par le lot ELECTRICITE</t>
  </si>
  <si>
    <t>3.4</t>
  </si>
  <si>
    <t>Contrôle</t>
  </si>
  <si>
    <t>3.5</t>
  </si>
  <si>
    <t>Nettoyage de chantier</t>
  </si>
  <si>
    <t>3.6</t>
  </si>
  <si>
    <t>Essais, mise en service, réception, garantie</t>
  </si>
  <si>
    <t>3.7</t>
  </si>
  <si>
    <t>Limites de prestations</t>
  </si>
  <si>
    <t>RECAPITULATIF  GENERAL</t>
  </si>
  <si>
    <t>Montant de tavaux HT soumis à une TVA 20%</t>
  </si>
  <si>
    <t>Montant Total de TVA</t>
  </si>
  <si>
    <t>TOTAL TTC</t>
  </si>
  <si>
    <t>VARIANTE OBLIGATOIRE</t>
  </si>
  <si>
    <t>VRV5 au R32 2 tubes</t>
  </si>
  <si>
    <t>Distributions des liaisons frigorifiques 2 tubes</t>
  </si>
  <si>
    <t>Boitiers BS de raccordement en nombres suffisants</t>
  </si>
  <si>
    <t>Cassettes plafonnières 360° 4 voies encastrées 600X600 mm</t>
  </si>
  <si>
    <t xml:space="preserve">Cassettes murales 180° 1 voie </t>
  </si>
  <si>
    <t>Télécommandes filaires par pièces</t>
  </si>
  <si>
    <r>
      <rPr>
        <sz val="7"/>
        <color theme="1"/>
        <rFont val="Times New Roman"/>
        <family val="1"/>
      </rPr>
      <t xml:space="preserve"> </t>
    </r>
    <r>
      <rPr>
        <sz val="11"/>
        <color theme="1"/>
        <rFont val="Cambria"/>
        <family val="1"/>
      </rPr>
      <t>Centralisateur et programmateur</t>
    </r>
  </si>
  <si>
    <t>Evacuation des condensats</t>
  </si>
  <si>
    <t>Cachet et signature</t>
  </si>
  <si>
    <t xml:space="preserve">Fait à : </t>
  </si>
  <si>
    <t>Établie le :</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</si>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</sst>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2">
    <font>
      <sz val="10"/>
      <color theme="1"/>
      <name val="Verdana"/>
      <family val="2"/>
    </font>
    <font>
      <sz val="10"/>
      <name val="Arial"/>
      <family val="2"/>
    </font>
    <font>
      <sz val="8"/>
      <name val="Verdana"/>
      <family val="2"/>
    </font>
    <font>
      <sz val="10"/>
      <color theme="1"/>
      <name val="Verdana"/>
      <family val="2"/>
    </font>
    <font>
      <sz val="12"/>
      <color theme="1"/>
      <name val="Arial"/>
      <family val="2"/>
    </font>
    <font>
      <b/>
      <sz val="12"/>
      <name val="Arial"/>
      <family val="2"/>
    </font>
    <font>
      <sz val="12"/>
      <name val="Arial"/>
      <family val="2"/>
    </font>
    <font>
      <sz val="14"/>
      <name val="Arial"/>
      <family val="2"/>
    </font>
    <font>
      <b/>
      <sz val="12"/>
      <color theme="1"/>
      <name val="Arial"/>
      <family val="2"/>
    </font>
    <font>
      <i/>
      <u/>
      <sz val="12"/>
      <color theme="1"/>
      <name val="Arial"/>
      <family val="2"/>
    </font>
    <font>
      <i/>
      <sz val="12"/>
      <name val="Arial"/>
      <family val="2"/>
    </font>
    <font>
      <b/>
      <i/>
      <u/>
      <sz val="12"/>
      <color theme="1"/>
      <name val="Arial"/>
      <family val="2"/>
    </font>
    <font>
      <b/>
      <i/>
      <sz val="12"/>
      <color indexed="8"/>
      <name val="Arial"/>
      <family val="2"/>
    </font>
    <font>
      <b/>
      <sz val="14"/>
      <name val="Arial"/>
      <family val="2"/>
    </font>
    <font>
      <i/>
      <sz val="10"/>
      <name val="Arial"/>
      <family val="2"/>
    </font>
    <font>
      <sz val="8"/>
      <name val="Arial"/>
      <family val="2"/>
    </font>
    <font>
      <b/>
      <i/>
      <sz val="12"/>
      <name val="Arial"/>
      <family val="2"/>
    </font>
    <font>
      <sz val="11"/>
      <name val="Arial"/>
      <family val="2"/>
    </font>
    <font>
      <sz val="11"/>
      <color theme="1"/>
      <name val="Cambria"/>
      <family val="1"/>
    </font>
    <font>
      <sz val="7"/>
      <color theme="1"/>
      <name val="Times New Roman"/>
      <family val="1"/>
    </font>
    <font>
      <sz val="12"/>
      <color theme="1"/>
      <name val="Cambria"/>
      <family val="1"/>
    </font>
    <font>
      <b/>
      <u/>
      <sz val="10"/>
      <color theme="1"/>
      <name val="Verdana"/>
      <family val="2"/>
    </font>
  </fonts>
  <fills count="5">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indexed="64"/>
      </right>
      <top/>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medium">
        <color indexed="64"/>
      </left>
      <right/>
      <top/>
      <bottom/>
      <diagonal/>
    </border>
  </borders>
  <cellStyleXfs count="5">
    <xf numFmtId="0" fontId="0" fillId="0" borderId="0"/>
    <xf numFmtId="44" fontId="3" fillId="0" borderId="0" applyFont="0" applyFill="0" applyBorder="0" applyAlignment="0" applyProtection="0"/>
    <xf numFmtId="0" fontId="1" fillId="0" borderId="0"/>
    <xf numFmtId="0" fontId="1" fillId="0" borderId="0"/>
    <xf numFmtId="9" fontId="3" fillId="0" borderId="0" applyFont="0" applyFill="0" applyBorder="0" applyAlignment="0" applyProtection="0"/>
  </cellStyleXfs>
  <cellXfs count="98">
    <xf numFmtId="0" fontId="0" fillId="0" borderId="0" xfId="0"/>
    <xf numFmtId="0" fontId="1" fillId="0" borderId="0" xfId="0" applyFont="1"/>
    <xf numFmtId="0" fontId="0" fillId="0" borderId="0" xfId="0" applyAlignment="1">
      <alignment horizontal="center" vertical="center"/>
    </xf>
    <xf numFmtId="0" fontId="0" fillId="0" borderId="0" xfId="0" applyAlignment="1">
      <alignment horizontal="left" vertical="top"/>
    </xf>
    <xf numFmtId="0" fontId="5" fillId="0" borderId="6" xfId="0" applyFont="1" applyBorder="1" applyAlignment="1">
      <alignment horizontal="center" vertical="center" wrapText="1"/>
    </xf>
    <xf numFmtId="0" fontId="7" fillId="0" borderId="0" xfId="0" applyFont="1"/>
    <xf numFmtId="0" fontId="4" fillId="0" borderId="0" xfId="0" applyFont="1" applyAlignment="1">
      <alignment vertical="top"/>
    </xf>
    <xf numFmtId="0" fontId="6" fillId="0" borderId="6" xfId="2" applyFont="1" applyBorder="1" applyAlignment="1" applyProtection="1">
      <alignment vertical="top" wrapText="1"/>
      <protection locked="0"/>
    </xf>
    <xf numFmtId="0" fontId="5" fillId="0" borderId="6" xfId="2" applyFont="1" applyBorder="1" applyAlignment="1" applyProtection="1">
      <alignment horizontal="center" vertical="center" wrapText="1"/>
      <protection locked="0"/>
    </xf>
    <xf numFmtId="44" fontId="6" fillId="0" borderId="6" xfId="1" applyFont="1" applyFill="1" applyBorder="1" applyAlignment="1" applyProtection="1">
      <alignment horizontal="left" vertical="top" wrapText="1"/>
      <protection locked="0"/>
    </xf>
    <xf numFmtId="0" fontId="6" fillId="0" borderId="6" xfId="2" applyFont="1" applyBorder="1" applyAlignment="1" applyProtection="1">
      <alignment horizontal="center" vertical="center" wrapText="1"/>
      <protection locked="0"/>
    </xf>
    <xf numFmtId="0" fontId="5" fillId="0" borderId="6" xfId="0" applyFont="1" applyBorder="1" applyAlignment="1">
      <alignment horizontal="left" vertical="top" wrapText="1"/>
    </xf>
    <xf numFmtId="0" fontId="4" fillId="0" borderId="0" xfId="0" applyFont="1" applyAlignment="1">
      <alignment horizontal="left" vertical="top"/>
    </xf>
    <xf numFmtId="0" fontId="4" fillId="0" borderId="0" xfId="0" applyFont="1"/>
    <xf numFmtId="0" fontId="4" fillId="0" borderId="0" xfId="0" applyFont="1" applyAlignment="1">
      <alignment horizontal="center" vertical="center"/>
    </xf>
    <xf numFmtId="0" fontId="4" fillId="0" borderId="0" xfId="0" applyFont="1" applyAlignment="1" applyProtection="1">
      <alignment horizontal="left" vertical="top"/>
      <protection locked="0"/>
    </xf>
    <xf numFmtId="0" fontId="4" fillId="0" borderId="0" xfId="0" applyFont="1" applyAlignment="1" applyProtection="1">
      <alignment horizontal="center" vertical="center"/>
      <protection locked="0"/>
    </xf>
    <xf numFmtId="0" fontId="4" fillId="0" borderId="0" xfId="0" applyFont="1" applyProtection="1">
      <protection locked="0"/>
    </xf>
    <xf numFmtId="0" fontId="4" fillId="0" borderId="6" xfId="0" applyFont="1" applyBorder="1" applyAlignment="1">
      <alignment vertical="top"/>
    </xf>
    <xf numFmtId="0" fontId="5" fillId="0" borderId="6" xfId="2" applyFont="1" applyBorder="1" applyAlignment="1">
      <alignment vertical="top" wrapText="1" shrinkToFit="1"/>
    </xf>
    <xf numFmtId="0" fontId="5" fillId="0" borderId="6" xfId="2" applyFont="1" applyBorder="1" applyAlignment="1">
      <alignment horizontal="left" vertical="top" wrapText="1" shrinkToFit="1"/>
    </xf>
    <xf numFmtId="0" fontId="4" fillId="0" borderId="6" xfId="0" applyFont="1" applyBorder="1" applyAlignment="1">
      <alignment horizontal="center" vertical="center"/>
    </xf>
    <xf numFmtId="0" fontId="4" fillId="0" borderId="6" xfId="0" applyFont="1" applyBorder="1"/>
    <xf numFmtId="0" fontId="4" fillId="0" borderId="6" xfId="0" applyFont="1" applyBorder="1" applyAlignment="1">
      <alignment horizontal="left" vertical="top"/>
    </xf>
    <xf numFmtId="0" fontId="5" fillId="0" borderId="6" xfId="2" applyFont="1" applyBorder="1" applyAlignment="1">
      <alignment vertical="top"/>
    </xf>
    <xf numFmtId="0" fontId="5" fillId="0" borderId="6" xfId="2" applyFont="1" applyBorder="1" applyAlignment="1">
      <alignment horizontal="left" vertical="top"/>
    </xf>
    <xf numFmtId="0" fontId="5" fillId="0" borderId="6" xfId="2" applyFont="1" applyBorder="1" applyAlignment="1" applyProtection="1">
      <alignment vertical="top" wrapText="1"/>
      <protection locked="0"/>
    </xf>
    <xf numFmtId="0" fontId="6" fillId="0" borderId="6" xfId="2" applyFont="1" applyBorder="1" applyAlignment="1" applyProtection="1">
      <alignment horizontal="left" vertical="top" wrapText="1"/>
      <protection locked="0"/>
    </xf>
    <xf numFmtId="0" fontId="6" fillId="0" borderId="6" xfId="0" applyFont="1" applyBorder="1" applyAlignment="1" applyProtection="1">
      <alignment horizontal="center" vertical="center"/>
      <protection locked="0"/>
    </xf>
    <xf numFmtId="0" fontId="6" fillId="0" borderId="6" xfId="0" applyFont="1" applyBorder="1" applyAlignment="1" applyProtection="1">
      <alignment vertical="center"/>
      <protection locked="0"/>
    </xf>
    <xf numFmtId="44" fontId="6" fillId="0" borderId="6" xfId="1" applyFont="1" applyFill="1" applyBorder="1" applyAlignment="1" applyProtection="1">
      <alignment vertical="center"/>
      <protection locked="0"/>
    </xf>
    <xf numFmtId="0" fontId="6" fillId="0" borderId="6" xfId="0" applyFont="1" applyBorder="1" applyAlignment="1" applyProtection="1">
      <alignment horizontal="center" vertical="center" wrapText="1"/>
      <protection locked="0"/>
    </xf>
    <xf numFmtId="0" fontId="6" fillId="0" borderId="6" xfId="0" applyFont="1" applyBorder="1" applyAlignment="1" applyProtection="1">
      <alignment vertical="center" wrapText="1"/>
      <protection locked="0"/>
    </xf>
    <xf numFmtId="44" fontId="6" fillId="0" borderId="6" xfId="1" applyFont="1" applyFill="1" applyBorder="1" applyAlignment="1" applyProtection="1">
      <alignment vertical="center" wrapText="1"/>
      <protection locked="0"/>
    </xf>
    <xf numFmtId="0" fontId="5" fillId="0" borderId="6" xfId="0" applyFont="1" applyBorder="1" applyAlignment="1">
      <alignment horizontal="left" vertical="center" wrapText="1"/>
    </xf>
    <xf numFmtId="0" fontId="4" fillId="0" borderId="6" xfId="0" applyFont="1" applyBorder="1" applyAlignment="1">
      <alignment horizontal="center" vertical="center" wrapText="1"/>
    </xf>
    <xf numFmtId="0" fontId="6" fillId="0" borderId="6" xfId="0" applyFont="1" applyBorder="1" applyAlignment="1">
      <alignment horizontal="left" vertical="center" wrapText="1"/>
    </xf>
    <xf numFmtId="0" fontId="6" fillId="0" borderId="6"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5" fillId="0" borderId="2" xfId="2" applyFont="1" applyBorder="1" applyAlignment="1">
      <alignment vertical="top"/>
    </xf>
    <xf numFmtId="0" fontId="5" fillId="0" borderId="2" xfId="2" applyFont="1" applyBorder="1" applyAlignment="1">
      <alignment horizontal="center" vertical="center"/>
    </xf>
    <xf numFmtId="0" fontId="5" fillId="0" borderId="2" xfId="0" applyFont="1" applyBorder="1" applyAlignment="1">
      <alignment horizontal="center" vertical="center"/>
    </xf>
    <xf numFmtId="0" fontId="4" fillId="0" borderId="8" xfId="0" applyFont="1" applyBorder="1" applyAlignment="1">
      <alignment vertical="top"/>
    </xf>
    <xf numFmtId="0" fontId="4" fillId="0" borderId="3" xfId="0" applyFont="1" applyBorder="1" applyAlignment="1">
      <alignment horizontal="left" vertical="top"/>
    </xf>
    <xf numFmtId="0" fontId="6" fillId="0" borderId="3" xfId="0" applyFont="1" applyBorder="1" applyAlignment="1">
      <alignment horizontal="center" vertical="center"/>
    </xf>
    <xf numFmtId="164" fontId="6" fillId="0" borderId="3" xfId="4" applyNumberFormat="1" applyFont="1" applyBorder="1" applyAlignment="1" applyProtection="1">
      <alignment horizontal="right" vertical="center"/>
    </xf>
    <xf numFmtId="0" fontId="4" fillId="0" borderId="3" xfId="0" applyFont="1" applyBorder="1"/>
    <xf numFmtId="0" fontId="4" fillId="0" borderId="4" xfId="0" applyFont="1" applyBorder="1"/>
    <xf numFmtId="0" fontId="4" fillId="0" borderId="9" xfId="0" applyFont="1" applyBorder="1" applyAlignment="1">
      <alignment vertical="top"/>
    </xf>
    <xf numFmtId="0" fontId="4" fillId="0" borderId="11" xfId="0" applyFont="1" applyBorder="1" applyAlignment="1">
      <alignment vertical="top"/>
    </xf>
    <xf numFmtId="0" fontId="9" fillId="0" borderId="12" xfId="0" applyFont="1" applyBorder="1" applyAlignment="1">
      <alignment horizontal="right" vertical="center"/>
    </xf>
    <xf numFmtId="0" fontId="10" fillId="3" borderId="12" xfId="0" applyFont="1" applyFill="1" applyBorder="1" applyAlignment="1" applyProtection="1">
      <alignment horizontal="left" vertical="center"/>
      <protection locked="0"/>
    </xf>
    <xf numFmtId="0" fontId="10" fillId="3" borderId="13" xfId="0" applyFont="1" applyFill="1" applyBorder="1" applyAlignment="1" applyProtection="1">
      <alignment horizontal="left" vertical="center"/>
      <protection locked="0"/>
    </xf>
    <xf numFmtId="44" fontId="5" fillId="2" borderId="2" xfId="1" applyFont="1" applyFill="1" applyBorder="1" applyAlignment="1" applyProtection="1">
      <alignment horizontal="left" vertical="top"/>
    </xf>
    <xf numFmtId="0" fontId="6" fillId="2" borderId="2" xfId="0" applyFont="1" applyFill="1" applyBorder="1" applyAlignment="1">
      <alignment horizontal="left" vertical="top"/>
    </xf>
    <xf numFmtId="44" fontId="6" fillId="2" borderId="2" xfId="1" applyFont="1" applyFill="1" applyBorder="1" applyAlignment="1" applyProtection="1">
      <alignment horizontal="left" vertical="top"/>
    </xf>
    <xf numFmtId="0" fontId="6" fillId="2" borderId="2" xfId="0" applyFont="1" applyFill="1" applyBorder="1" applyAlignment="1">
      <alignment vertical="top"/>
    </xf>
    <xf numFmtId="44" fontId="6" fillId="2" borderId="7" xfId="1" applyFont="1" applyFill="1" applyBorder="1" applyAlignment="1" applyProtection="1">
      <alignment horizontal="left" vertical="top"/>
    </xf>
    <xf numFmtId="0" fontId="5" fillId="0" borderId="1" xfId="0" applyFont="1" applyBorder="1" applyAlignment="1">
      <alignment horizontal="center" vertical="center" wrapText="1"/>
    </xf>
    <xf numFmtId="0" fontId="5" fillId="0" borderId="1" xfId="0" applyFont="1" applyBorder="1" applyAlignment="1">
      <alignment horizontal="left" vertical="top" wrapText="1"/>
    </xf>
    <xf numFmtId="0" fontId="4" fillId="0" borderId="1" xfId="0" applyFont="1" applyBorder="1" applyAlignment="1">
      <alignment horizontal="center" vertical="center" wrapText="1"/>
    </xf>
    <xf numFmtId="44" fontId="6" fillId="0" borderId="1" xfId="1" applyFont="1" applyFill="1" applyBorder="1" applyAlignment="1" applyProtection="1">
      <alignment horizontal="left" vertical="top" wrapText="1"/>
      <protection locked="0"/>
    </xf>
    <xf numFmtId="0" fontId="6" fillId="0" borderId="6" xfId="0" applyFont="1" applyBorder="1" applyAlignment="1">
      <alignment horizontal="center" vertical="center" wrapText="1"/>
    </xf>
    <xf numFmtId="0" fontId="14" fillId="0" borderId="6" xfId="0" applyFont="1" applyBorder="1" applyAlignment="1">
      <alignment horizontal="left" vertical="top" wrapText="1"/>
    </xf>
    <xf numFmtId="0" fontId="6" fillId="0" borderId="6" xfId="0" applyFont="1" applyBorder="1" applyAlignment="1">
      <alignment vertical="center" wrapText="1"/>
    </xf>
    <xf numFmtId="44" fontId="15" fillId="0" borderId="6" xfId="1" applyFont="1" applyFill="1" applyBorder="1" applyAlignment="1" applyProtection="1">
      <alignment horizontal="left" vertical="top" wrapText="1"/>
      <protection locked="0"/>
    </xf>
    <xf numFmtId="0" fontId="6" fillId="0" borderId="6" xfId="0" applyFont="1" applyBorder="1" applyAlignment="1">
      <alignment horizontal="left" vertical="top" wrapText="1"/>
    </xf>
    <xf numFmtId="0" fontId="6" fillId="0" borderId="0" xfId="0" applyFont="1" applyAlignment="1">
      <alignment vertical="center"/>
    </xf>
    <xf numFmtId="0" fontId="10" fillId="0" borderId="6" xfId="0" applyFont="1" applyBorder="1" applyAlignment="1">
      <alignment horizontal="left" vertical="center" wrapText="1"/>
    </xf>
    <xf numFmtId="44" fontId="15" fillId="0" borderId="6" xfId="1" applyFont="1" applyFill="1" applyBorder="1" applyAlignment="1" applyProtection="1">
      <alignment horizontal="center" vertical="center" wrapText="1"/>
      <protection locked="0"/>
    </xf>
    <xf numFmtId="44" fontId="6" fillId="0" borderId="6" xfId="1" applyFont="1" applyFill="1" applyBorder="1" applyAlignment="1" applyProtection="1">
      <alignment horizontal="center" vertical="center" wrapText="1"/>
      <protection locked="0"/>
    </xf>
    <xf numFmtId="0" fontId="1" fillId="0" borderId="6" xfId="0" applyFont="1" applyBorder="1"/>
    <xf numFmtId="0" fontId="17" fillId="0" borderId="6" xfId="0" applyFont="1" applyBorder="1" applyAlignment="1">
      <alignment horizontal="left" vertical="center" wrapText="1"/>
    </xf>
    <xf numFmtId="0" fontId="18" fillId="0" borderId="0" xfId="0" applyFont="1" applyAlignment="1">
      <alignment horizontal="justify" vertical="center"/>
    </xf>
    <xf numFmtId="0" fontId="20" fillId="0" borderId="0" xfId="0" applyFont="1"/>
    <xf numFmtId="0" fontId="6" fillId="2" borderId="0" xfId="0" applyFont="1" applyFill="1" applyAlignment="1">
      <alignment horizontal="left" vertical="top"/>
    </xf>
    <xf numFmtId="44" fontId="6" fillId="2" borderId="0" xfId="1" applyFont="1" applyFill="1" applyBorder="1" applyAlignment="1" applyProtection="1">
      <alignment horizontal="left" vertical="top"/>
    </xf>
    <xf numFmtId="0" fontId="21" fillId="0" borderId="0" xfId="0" applyFont="1" applyAlignment="1">
      <alignment horizontal="left" vertical="top"/>
    </xf>
    <xf numFmtId="0" fontId="1" fillId="0" borderId="6" xfId="0" applyFont="1" applyBorder="1" applyAlignment="1">
      <alignment horizontal="center" vertical="center" wrapText="1"/>
    </xf>
    <xf numFmtId="0" fontId="5" fillId="2" borderId="2" xfId="0" applyFont="1" applyFill="1" applyBorder="1" applyAlignment="1">
      <alignment horizontal="left" vertical="top"/>
    </xf>
    <xf numFmtId="0" fontId="6" fillId="2" borderId="2" xfId="0" applyFont="1" applyFill="1" applyBorder="1" applyAlignment="1">
      <alignment horizontal="left" vertical="top"/>
    </xf>
    <xf numFmtId="0" fontId="6" fillId="2" borderId="14" xfId="0" applyFont="1" applyFill="1" applyBorder="1" applyAlignment="1">
      <alignment horizontal="center" vertical="top"/>
    </xf>
    <xf numFmtId="0" fontId="6" fillId="2" borderId="5" xfId="0" applyFont="1" applyFill="1" applyBorder="1" applyAlignment="1">
      <alignment horizontal="center" vertical="top"/>
    </xf>
    <xf numFmtId="0" fontId="6" fillId="2" borderId="15" xfId="0" applyFont="1" applyFill="1" applyBorder="1" applyAlignment="1">
      <alignment horizontal="center" vertical="top"/>
    </xf>
    <xf numFmtId="0" fontId="6" fillId="2" borderId="7" xfId="0" applyFont="1" applyFill="1" applyBorder="1" applyAlignment="1">
      <alignment horizontal="left" vertical="top"/>
    </xf>
    <xf numFmtId="0" fontId="4" fillId="0" borderId="0" xfId="0" applyFont="1" applyAlignment="1">
      <alignment horizontal="center"/>
    </xf>
    <xf numFmtId="0" fontId="10" fillId="3" borderId="0" xfId="0" applyFont="1" applyFill="1" applyAlignment="1" applyProtection="1">
      <alignment horizontal="left" vertical="center"/>
      <protection locked="0"/>
    </xf>
    <xf numFmtId="0" fontId="10" fillId="3" borderId="10" xfId="0" applyFont="1" applyFill="1" applyBorder="1" applyAlignment="1" applyProtection="1">
      <alignment horizontal="left" vertical="center"/>
      <protection locked="0"/>
    </xf>
    <xf numFmtId="0" fontId="11" fillId="0" borderId="0" xfId="0" applyFont="1" applyAlignment="1">
      <alignment horizontal="right" vertical="center"/>
    </xf>
    <xf numFmtId="0" fontId="6" fillId="0" borderId="6" xfId="0" applyFont="1" applyBorder="1" applyAlignment="1">
      <alignment horizontal="right"/>
    </xf>
    <xf numFmtId="44" fontId="5" fillId="4" borderId="6" xfId="1" applyFont="1" applyFill="1" applyBorder="1" applyAlignment="1" applyProtection="1">
      <alignment horizontal="center" vertical="center"/>
      <protection locked="0"/>
    </xf>
    <xf numFmtId="0" fontId="13" fillId="0" borderId="16" xfId="2" applyFont="1" applyBorder="1" applyAlignment="1">
      <alignment horizontal="center" vertical="center" wrapText="1" shrinkToFit="1"/>
    </xf>
    <xf numFmtId="0" fontId="13" fillId="0" borderId="0" xfId="2" applyFont="1" applyAlignment="1">
      <alignment horizontal="center" vertical="center" wrapText="1" shrinkToFit="1"/>
    </xf>
    <xf numFmtId="0" fontId="5" fillId="0" borderId="2" xfId="2" applyFont="1" applyBorder="1" applyAlignment="1">
      <alignment horizontal="left" vertical="center"/>
    </xf>
    <xf numFmtId="0" fontId="5" fillId="2" borderId="6" xfId="0" applyFont="1" applyFill="1" applyBorder="1" applyAlignment="1">
      <alignment horizontal="center" vertical="center" wrapText="1"/>
    </xf>
    <xf numFmtId="0" fontId="6" fillId="0" borderId="6" xfId="0" applyFont="1" applyBorder="1" applyAlignment="1">
      <alignment horizontal="center" vertical="center" wrapText="1"/>
    </xf>
    <xf numFmtId="0" fontId="1" fillId="0" borderId="1" xfId="0" applyFont="1" applyBorder="1" applyAlignment="1">
      <alignment horizontal="center" vertical="center" wrapText="1"/>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56"/>
  <sheetViews>
    <sheetView tabSelected="1" view="pageBreakPreview" topLeftCell="A122" zoomScale="90" zoomScaleNormal="140" zoomScaleSheetLayoutView="90" workbookViewId="0">
      <selection activeCell="E132" sqref="E132"/>
    </sheetView>
  </sheetViews>
  <sheetFormatPr defaultColWidth="11" defaultRowHeight="15"/>
  <cols>
    <col min="1" max="1" width="7.625" style="6" customWidth="1"/>
    <col min="2" max="2" width="48.125" style="3" customWidth="1"/>
    <col min="3" max="3" width="7.625" style="2" customWidth="1"/>
    <col min="4" max="4" width="6.625" customWidth="1"/>
    <col min="5" max="5" width="11.875" customWidth="1"/>
    <col min="6" max="6" width="13.625" customWidth="1"/>
    <col min="7" max="11" width="11" customWidth="1"/>
  </cols>
  <sheetData>
    <row r="1" spans="1:7" ht="21" customHeight="1">
      <c r="A1" s="43"/>
      <c r="B1" s="44"/>
      <c r="C1" s="45"/>
      <c r="D1" s="46"/>
      <c r="E1" s="47"/>
      <c r="F1" s="48"/>
    </row>
    <row r="2" spans="1:7" ht="23.25" customHeight="1">
      <c r="A2" s="49"/>
      <c r="B2" s="89" t="s">
        <v>0</v>
      </c>
      <c r="C2" s="89"/>
      <c r="D2" s="87"/>
      <c r="E2" s="87"/>
      <c r="F2" s="88"/>
    </row>
    <row r="3" spans="1:7" ht="23.25" customHeight="1">
      <c r="A3" s="50"/>
      <c r="B3" s="51"/>
      <c r="C3" s="51"/>
      <c r="D3" s="52"/>
      <c r="E3" s="52"/>
      <c r="F3" s="53"/>
    </row>
    <row r="4" spans="1:7" ht="36.75" customHeight="1">
      <c r="A4" s="92" t="s">
        <v>1</v>
      </c>
      <c r="B4" s="93"/>
      <c r="C4" s="93"/>
      <c r="D4" s="93"/>
      <c r="E4" s="93"/>
      <c r="F4" s="93"/>
    </row>
    <row r="5" spans="1:7" ht="23.1" customHeight="1">
      <c r="A5" s="19"/>
      <c r="B5" s="20"/>
      <c r="C5" s="21"/>
      <c r="D5" s="22"/>
      <c r="E5" s="22"/>
      <c r="F5" s="22"/>
    </row>
    <row r="6" spans="1:7" ht="20.100000000000001" customHeight="1">
      <c r="A6" s="94" t="s">
        <v>2</v>
      </c>
      <c r="B6" s="94"/>
      <c r="C6" s="94"/>
      <c r="D6" s="94"/>
      <c r="E6" s="94"/>
      <c r="F6" s="94"/>
    </row>
    <row r="7" spans="1:7">
      <c r="A7" s="18"/>
      <c r="B7" s="23"/>
      <c r="C7" s="90"/>
      <c r="D7" s="90"/>
      <c r="E7" s="90"/>
      <c r="F7" s="90"/>
    </row>
    <row r="8" spans="1:7" ht="15.75">
      <c r="A8" s="24"/>
      <c r="B8" s="25"/>
      <c r="C8" s="21"/>
      <c r="D8" s="22"/>
      <c r="E8" s="22"/>
      <c r="F8" s="22"/>
    </row>
    <row r="9" spans="1:7" ht="15.75">
      <c r="A9" s="40" t="s">
        <v>3</v>
      </c>
      <c r="B9" s="41" t="s">
        <v>4</v>
      </c>
      <c r="C9" s="42" t="s">
        <v>5</v>
      </c>
      <c r="D9" s="42" t="s">
        <v>6</v>
      </c>
      <c r="E9" s="42" t="s">
        <v>7</v>
      </c>
      <c r="F9" s="42" t="s">
        <v>8</v>
      </c>
    </row>
    <row r="10" spans="1:7" s="1" customFormat="1" ht="26.25" customHeight="1">
      <c r="A10" s="26"/>
      <c r="B10" s="27"/>
      <c r="C10" s="28"/>
      <c r="D10" s="29"/>
      <c r="E10" s="29"/>
      <c r="F10" s="30">
        <f>D10*E10</f>
        <v>0</v>
      </c>
    </row>
    <row r="11" spans="1:7" s="1" customFormat="1" ht="26.25" customHeight="1">
      <c r="A11" s="91"/>
      <c r="B11" s="91"/>
      <c r="C11" s="91"/>
      <c r="D11" s="91"/>
      <c r="E11" s="91"/>
      <c r="F11" s="91"/>
    </row>
    <row r="12" spans="1:7" s="1" customFormat="1" ht="75.75" customHeight="1">
      <c r="A12" s="7"/>
      <c r="B12" s="64" t="s">
        <v>9</v>
      </c>
      <c r="C12" s="28"/>
      <c r="D12" s="29"/>
      <c r="E12" s="30"/>
      <c r="F12" s="30"/>
      <c r="G12" s="5"/>
    </row>
    <row r="13" spans="1:7" s="1" customFormat="1" ht="15.75">
      <c r="A13" s="8">
        <v>1</v>
      </c>
      <c r="B13" s="11" t="s">
        <v>10</v>
      </c>
      <c r="C13" s="31"/>
      <c r="D13" s="32"/>
      <c r="E13" s="33"/>
      <c r="F13" s="33"/>
    </row>
    <row r="14" spans="1:7" s="1" customFormat="1">
      <c r="A14" s="7"/>
      <c r="B14" s="27"/>
      <c r="C14" s="31"/>
      <c r="D14" s="32"/>
      <c r="E14" s="33"/>
      <c r="F14" s="33"/>
    </row>
    <row r="15" spans="1:7" s="1" customFormat="1" ht="15.75">
      <c r="A15" s="8" t="s">
        <v>11</v>
      </c>
      <c r="B15" s="34" t="s">
        <v>12</v>
      </c>
      <c r="C15" s="35" t="s">
        <v>13</v>
      </c>
      <c r="D15" s="35"/>
      <c r="E15" s="9"/>
      <c r="F15" s="9">
        <f>D15*E15</f>
        <v>0</v>
      </c>
    </row>
    <row r="16" spans="1:7" s="1" customFormat="1" ht="15.75">
      <c r="A16" s="10"/>
      <c r="B16" s="34"/>
      <c r="C16" s="35"/>
      <c r="D16" s="35"/>
      <c r="E16" s="9"/>
      <c r="F16" s="9"/>
    </row>
    <row r="17" spans="1:6" s="1" customFormat="1" ht="15.75">
      <c r="A17" s="4">
        <v>2</v>
      </c>
      <c r="B17" s="34" t="s">
        <v>14</v>
      </c>
      <c r="C17" s="35"/>
      <c r="D17" s="35"/>
      <c r="E17" s="9"/>
      <c r="F17" s="9"/>
    </row>
    <row r="18" spans="1:6" s="1" customFormat="1" ht="15.75">
      <c r="A18" s="4"/>
      <c r="B18" s="34"/>
      <c r="C18" s="35"/>
      <c r="D18" s="35"/>
      <c r="E18" s="9"/>
      <c r="F18" s="9"/>
    </row>
    <row r="19" spans="1:6" s="1" customFormat="1" ht="16.5" customHeight="1">
      <c r="A19" s="4" t="s">
        <v>15</v>
      </c>
      <c r="B19" s="34" t="s">
        <v>16</v>
      </c>
      <c r="C19" s="35"/>
      <c r="D19" s="35"/>
      <c r="E19" s="9"/>
      <c r="F19" s="9"/>
    </row>
    <row r="20" spans="1:6" s="1" customFormat="1" ht="60">
      <c r="A20" s="4"/>
      <c r="B20" s="36" t="s">
        <v>17</v>
      </c>
      <c r="C20" s="35" t="s">
        <v>18</v>
      </c>
      <c r="D20" s="35"/>
      <c r="E20" s="9"/>
      <c r="F20" s="9"/>
    </row>
    <row r="21" spans="1:6" s="1" customFormat="1" ht="18.75" customHeight="1">
      <c r="A21" s="4"/>
      <c r="B21" s="36"/>
      <c r="C21" s="35"/>
      <c r="D21" s="35"/>
      <c r="E21" s="9"/>
      <c r="F21" s="9"/>
    </row>
    <row r="22" spans="1:6" s="1" customFormat="1" ht="15.75">
      <c r="A22" s="4" t="s">
        <v>19</v>
      </c>
      <c r="B22" s="34" t="s">
        <v>20</v>
      </c>
      <c r="C22" s="35"/>
      <c r="D22" s="35"/>
      <c r="E22" s="9"/>
      <c r="F22" s="9"/>
    </row>
    <row r="23" spans="1:6" s="1" customFormat="1" ht="46.5">
      <c r="A23" s="4"/>
      <c r="B23" s="36" t="s">
        <v>21</v>
      </c>
      <c r="C23" s="35" t="s">
        <v>5</v>
      </c>
      <c r="D23" s="35"/>
      <c r="E23" s="9"/>
      <c r="F23" s="9">
        <f>D23*E23</f>
        <v>0</v>
      </c>
    </row>
    <row r="24" spans="1:6" s="1" customFormat="1" ht="30">
      <c r="A24" s="4"/>
      <c r="B24" s="36" t="s">
        <v>22</v>
      </c>
      <c r="C24" s="35" t="s">
        <v>5</v>
      </c>
      <c r="D24" s="35"/>
      <c r="E24" s="9"/>
      <c r="F24" s="9">
        <f>D24*E24</f>
        <v>0</v>
      </c>
    </row>
    <row r="25" spans="1:6" s="1" customFormat="1" ht="15.75">
      <c r="A25" s="4"/>
      <c r="B25" s="36"/>
      <c r="C25" s="35"/>
      <c r="D25" s="35"/>
      <c r="E25" s="9"/>
      <c r="F25" s="9"/>
    </row>
    <row r="26" spans="1:6" s="1" customFormat="1" ht="31.5">
      <c r="A26" s="4" t="s">
        <v>23</v>
      </c>
      <c r="B26" s="34" t="s">
        <v>24</v>
      </c>
      <c r="C26" s="35" t="s">
        <v>18</v>
      </c>
      <c r="D26" s="35"/>
      <c r="E26" s="9"/>
      <c r="F26" s="9"/>
    </row>
    <row r="27" spans="1:6" s="1" customFormat="1" ht="15.75">
      <c r="A27" s="4" t="s">
        <v>25</v>
      </c>
      <c r="B27" s="34" t="s">
        <v>26</v>
      </c>
      <c r="C27" s="35" t="s">
        <v>18</v>
      </c>
      <c r="D27" s="35"/>
      <c r="E27" s="9"/>
      <c r="F27" s="9"/>
    </row>
    <row r="28" spans="1:6" s="1" customFormat="1" ht="15.75">
      <c r="A28" s="4"/>
      <c r="B28" s="34"/>
      <c r="C28" s="35"/>
      <c r="D28" s="35"/>
      <c r="E28" s="9"/>
      <c r="F28" s="9"/>
    </row>
    <row r="29" spans="1:6" s="1" customFormat="1" ht="15.75">
      <c r="A29" s="4" t="s">
        <v>27</v>
      </c>
      <c r="B29" s="34" t="s">
        <v>28</v>
      </c>
      <c r="C29" s="35"/>
      <c r="D29" s="35"/>
      <c r="E29" s="9"/>
      <c r="F29" s="9"/>
    </row>
    <row r="30" spans="1:6" s="1" customFormat="1" ht="105">
      <c r="A30" s="4"/>
      <c r="B30" s="36" t="s">
        <v>29</v>
      </c>
      <c r="C30" s="35" t="s">
        <v>5</v>
      </c>
      <c r="D30" s="35"/>
      <c r="E30" s="9"/>
      <c r="F30" s="9">
        <f>D30*E30</f>
        <v>0</v>
      </c>
    </row>
    <row r="31" spans="1:6" s="1" customFormat="1" ht="15.75">
      <c r="A31" s="4"/>
      <c r="B31" s="36"/>
      <c r="C31" s="35"/>
      <c r="D31" s="35"/>
      <c r="E31" s="9"/>
      <c r="F31" s="9"/>
    </row>
    <row r="32" spans="1:6" s="1" customFormat="1" ht="15.75">
      <c r="A32" s="4" t="s">
        <v>30</v>
      </c>
      <c r="B32" s="34" t="s">
        <v>31</v>
      </c>
      <c r="C32" s="35"/>
      <c r="D32" s="35"/>
      <c r="E32" s="9"/>
      <c r="F32" s="9"/>
    </row>
    <row r="33" spans="1:6" s="1" customFormat="1" ht="46.5">
      <c r="A33" s="4"/>
      <c r="B33" s="36" t="s">
        <v>32</v>
      </c>
      <c r="C33" s="35" t="s">
        <v>33</v>
      </c>
      <c r="D33" s="35"/>
      <c r="E33" s="9"/>
      <c r="F33" s="9">
        <f>D33*E33</f>
        <v>0</v>
      </c>
    </row>
    <row r="34" spans="1:6" s="1" customFormat="1" ht="61.5">
      <c r="A34" s="4"/>
      <c r="B34" s="36" t="s">
        <v>34</v>
      </c>
      <c r="C34" s="35" t="s">
        <v>5</v>
      </c>
      <c r="D34" s="35"/>
      <c r="E34" s="9"/>
      <c r="F34" s="9">
        <f>D34*E34</f>
        <v>0</v>
      </c>
    </row>
    <row r="35" spans="1:6" s="1" customFormat="1" ht="60">
      <c r="A35" s="4"/>
      <c r="B35" s="36" t="s">
        <v>35</v>
      </c>
      <c r="C35" s="35" t="s">
        <v>5</v>
      </c>
      <c r="D35" s="35"/>
      <c r="E35" s="9"/>
      <c r="F35" s="9">
        <f t="shared" ref="F35:F37" si="0">D35*E35</f>
        <v>0</v>
      </c>
    </row>
    <row r="36" spans="1:6" s="1" customFormat="1" ht="30">
      <c r="A36" s="4"/>
      <c r="B36" s="36" t="s">
        <v>36</v>
      </c>
      <c r="C36" s="35" t="s">
        <v>5</v>
      </c>
      <c r="D36" s="35"/>
      <c r="E36" s="9"/>
      <c r="F36" s="9">
        <f t="shared" si="0"/>
        <v>0</v>
      </c>
    </row>
    <row r="37" spans="1:6" s="1" customFormat="1" ht="15.75">
      <c r="A37" s="4"/>
      <c r="B37" s="36" t="s">
        <v>37</v>
      </c>
      <c r="C37" s="35" t="s">
        <v>5</v>
      </c>
      <c r="D37" s="35"/>
      <c r="E37" s="9"/>
      <c r="F37" s="9">
        <f t="shared" si="0"/>
        <v>0</v>
      </c>
    </row>
    <row r="38" spans="1:6" s="1" customFormat="1" ht="30.75">
      <c r="A38" s="4"/>
      <c r="B38" s="36" t="s">
        <v>38</v>
      </c>
      <c r="C38" s="35" t="s">
        <v>5</v>
      </c>
      <c r="D38" s="35"/>
      <c r="E38" s="9"/>
      <c r="F38" s="9">
        <f>D38*E38</f>
        <v>0</v>
      </c>
    </row>
    <row r="39" spans="1:6" s="1" customFormat="1" ht="15.75">
      <c r="A39" s="4"/>
      <c r="B39" s="36"/>
      <c r="C39" s="35"/>
      <c r="D39" s="35"/>
      <c r="E39" s="9"/>
      <c r="F39" s="9"/>
    </row>
    <row r="40" spans="1:6" s="1" customFormat="1" ht="15.75">
      <c r="A40" s="4" t="s">
        <v>39</v>
      </c>
      <c r="B40" s="34" t="s">
        <v>40</v>
      </c>
      <c r="C40" s="35"/>
      <c r="D40" s="35"/>
      <c r="E40" s="9"/>
      <c r="F40" s="9"/>
    </row>
    <row r="41" spans="1:6" s="1" customFormat="1" ht="99" customHeight="1">
      <c r="A41" s="4"/>
      <c r="B41" s="36" t="s">
        <v>41</v>
      </c>
      <c r="C41" s="35" t="s">
        <v>5</v>
      </c>
      <c r="D41" s="35"/>
      <c r="E41" s="9"/>
      <c r="F41" s="9">
        <f>D41*E41</f>
        <v>0</v>
      </c>
    </row>
    <row r="42" spans="1:6" s="1" customFormat="1" ht="31.5">
      <c r="A42" s="4"/>
      <c r="B42" s="36" t="s">
        <v>42</v>
      </c>
      <c r="C42" s="35" t="s">
        <v>5</v>
      </c>
      <c r="D42" s="35"/>
      <c r="E42" s="9"/>
      <c r="F42" s="9">
        <f>D42*E42</f>
        <v>0</v>
      </c>
    </row>
    <row r="43" spans="1:6" s="1" customFormat="1" ht="30">
      <c r="A43" s="4"/>
      <c r="B43" s="36" t="s">
        <v>43</v>
      </c>
      <c r="C43" s="35" t="s">
        <v>5</v>
      </c>
      <c r="D43" s="35"/>
      <c r="E43" s="9"/>
      <c r="F43" s="9">
        <f>D43*E43</f>
        <v>0</v>
      </c>
    </row>
    <row r="44" spans="1:6" s="1" customFormat="1" ht="15.75">
      <c r="A44" s="4"/>
      <c r="B44" s="65" t="s">
        <v>44</v>
      </c>
      <c r="C44" s="35"/>
      <c r="D44" s="35"/>
      <c r="E44" s="9"/>
      <c r="F44" s="9"/>
    </row>
    <row r="45" spans="1:6" s="1" customFormat="1" ht="15.75">
      <c r="A45" s="4"/>
      <c r="B45" s="36" t="s">
        <v>45</v>
      </c>
      <c r="C45" s="35" t="s">
        <v>5</v>
      </c>
      <c r="D45" s="35"/>
      <c r="E45" s="9"/>
      <c r="F45" s="9">
        <f>D45*E45</f>
        <v>0</v>
      </c>
    </row>
    <row r="46" spans="1:6" s="1" customFormat="1" ht="15.75">
      <c r="A46" s="4"/>
      <c r="B46" s="36" t="s">
        <v>46</v>
      </c>
      <c r="C46" s="35" t="s">
        <v>5</v>
      </c>
      <c r="D46" s="35"/>
      <c r="E46" s="9"/>
      <c r="F46" s="9">
        <f>D46*E46</f>
        <v>0</v>
      </c>
    </row>
    <row r="47" spans="1:6" s="1" customFormat="1" ht="15.75">
      <c r="A47" s="4"/>
      <c r="B47" s="36"/>
      <c r="C47" s="35"/>
      <c r="D47" s="35"/>
      <c r="E47" s="9"/>
      <c r="F47" s="9"/>
    </row>
    <row r="48" spans="1:6" s="1" customFormat="1" ht="15.75">
      <c r="A48" s="4" t="s">
        <v>47</v>
      </c>
      <c r="B48" s="34" t="s">
        <v>48</v>
      </c>
      <c r="C48" s="35" t="s">
        <v>13</v>
      </c>
      <c r="D48" s="35"/>
      <c r="E48" s="9"/>
      <c r="F48" s="9">
        <f>D48*E48</f>
        <v>0</v>
      </c>
    </row>
    <row r="49" spans="1:6" s="1" customFormat="1" ht="15.75">
      <c r="A49" s="4"/>
      <c r="B49" s="36"/>
      <c r="C49" s="35"/>
      <c r="D49" s="35"/>
      <c r="E49" s="9"/>
      <c r="F49" s="9"/>
    </row>
    <row r="50" spans="1:6" s="1" customFormat="1" ht="15.75">
      <c r="A50" s="4" t="s">
        <v>49</v>
      </c>
      <c r="B50" s="34" t="s">
        <v>50</v>
      </c>
      <c r="C50" s="35"/>
      <c r="D50" s="35"/>
      <c r="E50" s="9"/>
      <c r="F50" s="9"/>
    </row>
    <row r="51" spans="1:6" s="1" customFormat="1" ht="45.75">
      <c r="A51" s="4"/>
      <c r="B51" s="36" t="s">
        <v>51</v>
      </c>
      <c r="C51" s="35" t="s">
        <v>5</v>
      </c>
      <c r="D51" s="35"/>
      <c r="E51" s="9"/>
      <c r="F51" s="9">
        <f>D51*E51</f>
        <v>0</v>
      </c>
    </row>
    <row r="52" spans="1:6" s="1" customFormat="1" ht="45">
      <c r="A52" s="4"/>
      <c r="B52" s="36" t="s">
        <v>52</v>
      </c>
      <c r="C52" s="35" t="s">
        <v>5</v>
      </c>
      <c r="D52" s="35"/>
      <c r="E52" s="9"/>
      <c r="F52" s="9">
        <f>D52*E52</f>
        <v>0</v>
      </c>
    </row>
    <row r="53" spans="1:6" s="1" customFormat="1" ht="15.75">
      <c r="A53" s="4"/>
      <c r="B53" s="36"/>
      <c r="C53" s="35"/>
      <c r="D53" s="35"/>
      <c r="E53" s="9"/>
      <c r="F53" s="9"/>
    </row>
    <row r="54" spans="1:6" s="1" customFormat="1" ht="15.75">
      <c r="A54" s="4" t="s">
        <v>53</v>
      </c>
      <c r="B54" s="34" t="s">
        <v>54</v>
      </c>
      <c r="C54" s="35"/>
      <c r="D54" s="35"/>
      <c r="E54" s="9"/>
      <c r="F54" s="9"/>
    </row>
    <row r="55" spans="1:6" s="1" customFormat="1" ht="45">
      <c r="A55" s="4"/>
      <c r="B55" s="36" t="s">
        <v>55</v>
      </c>
      <c r="C55" s="35" t="s">
        <v>13</v>
      </c>
      <c r="D55" s="35"/>
      <c r="E55" s="9"/>
      <c r="F55" s="9">
        <f>D55*E55</f>
        <v>0</v>
      </c>
    </row>
    <row r="56" spans="1:6" s="1" customFormat="1" ht="30">
      <c r="A56" s="4"/>
      <c r="B56" s="36" t="s">
        <v>56</v>
      </c>
      <c r="C56" s="35" t="s">
        <v>13</v>
      </c>
      <c r="D56" s="35"/>
      <c r="E56" s="9"/>
      <c r="F56" s="9">
        <f>D56*E56</f>
        <v>0</v>
      </c>
    </row>
    <row r="57" spans="1:6" s="1" customFormat="1" ht="15.75">
      <c r="A57" s="4"/>
      <c r="B57" s="36"/>
      <c r="C57" s="35"/>
      <c r="D57" s="35"/>
      <c r="E57" s="9"/>
      <c r="F57" s="9"/>
    </row>
    <row r="58" spans="1:6" s="1" customFormat="1" ht="31.5">
      <c r="A58" s="4">
        <v>3</v>
      </c>
      <c r="B58" s="34" t="s">
        <v>57</v>
      </c>
      <c r="C58" s="63"/>
      <c r="D58" s="35"/>
      <c r="E58" s="66"/>
      <c r="F58" s="9"/>
    </row>
    <row r="59" spans="1:6" s="1" customFormat="1" ht="15.75">
      <c r="A59" s="4" t="s">
        <v>58</v>
      </c>
      <c r="B59" s="34" t="s">
        <v>59</v>
      </c>
      <c r="C59" s="63"/>
      <c r="D59" s="35"/>
      <c r="E59" s="66"/>
      <c r="F59" s="9"/>
    </row>
    <row r="60" spans="1:6" s="1" customFormat="1" ht="30.75">
      <c r="A60" s="4"/>
      <c r="B60" s="36" t="s">
        <v>60</v>
      </c>
      <c r="C60" s="63" t="s">
        <v>18</v>
      </c>
      <c r="D60" s="35"/>
      <c r="E60" s="66"/>
      <c r="F60" s="9"/>
    </row>
    <row r="61" spans="1:6" s="1" customFormat="1" ht="15.75">
      <c r="A61" s="4"/>
      <c r="B61" s="36"/>
      <c r="C61" s="63"/>
      <c r="D61" s="35"/>
      <c r="E61" s="66"/>
      <c r="F61" s="9"/>
    </row>
    <row r="62" spans="1:6" s="1" customFormat="1">
      <c r="A62" s="63" t="s">
        <v>61</v>
      </c>
      <c r="B62" s="36" t="s">
        <v>62</v>
      </c>
      <c r="C62" s="67"/>
      <c r="D62" s="35"/>
      <c r="E62" s="66"/>
      <c r="F62" s="9"/>
    </row>
    <row r="63" spans="1:6" s="1" customFormat="1" ht="75.75">
      <c r="A63" s="4"/>
      <c r="B63" s="36" t="s">
        <v>63</v>
      </c>
      <c r="C63" s="35" t="s">
        <v>13</v>
      </c>
      <c r="D63" s="35"/>
      <c r="E63" s="70"/>
      <c r="F63" s="71">
        <f>D63*E63</f>
        <v>0</v>
      </c>
    </row>
    <row r="64" spans="1:6" s="1" customFormat="1" ht="15.75">
      <c r="A64" s="4"/>
      <c r="B64" s="34"/>
      <c r="C64" s="63"/>
      <c r="D64" s="35"/>
      <c r="E64" s="70"/>
      <c r="F64" s="71"/>
    </row>
    <row r="65" spans="1:6" s="1" customFormat="1">
      <c r="A65" s="63" t="s">
        <v>64</v>
      </c>
      <c r="B65" s="68" t="s">
        <v>65</v>
      </c>
      <c r="C65" s="63" t="s">
        <v>18</v>
      </c>
      <c r="D65" s="35"/>
      <c r="E65" s="70"/>
      <c r="F65" s="71"/>
    </row>
    <row r="66" spans="1:6" s="1" customFormat="1" ht="15.75">
      <c r="A66" s="4"/>
      <c r="B66" s="34"/>
      <c r="C66" s="63"/>
      <c r="D66" s="35"/>
      <c r="E66" s="70"/>
      <c r="F66" s="71"/>
    </row>
    <row r="67" spans="1:6" s="1" customFormat="1">
      <c r="A67" s="63" t="s">
        <v>66</v>
      </c>
      <c r="B67" s="36" t="s">
        <v>67</v>
      </c>
      <c r="C67" s="63"/>
      <c r="D67" s="63"/>
      <c r="E67" s="70"/>
      <c r="F67" s="71"/>
    </row>
    <row r="68" spans="1:6" s="1" customFormat="1" ht="90.75">
      <c r="A68" s="63"/>
      <c r="B68" s="36" t="s">
        <v>68</v>
      </c>
      <c r="C68" s="63" t="s">
        <v>13</v>
      </c>
      <c r="D68" s="35"/>
      <c r="E68" s="70"/>
      <c r="F68" s="71">
        <f>D68*E68</f>
        <v>0</v>
      </c>
    </row>
    <row r="69" spans="1:6" s="1" customFormat="1" ht="15" customHeight="1">
      <c r="A69" s="63"/>
      <c r="C69" s="72"/>
      <c r="D69" s="72"/>
      <c r="E69" s="72"/>
      <c r="F69" s="72"/>
    </row>
    <row r="70" spans="1:6" s="1" customFormat="1">
      <c r="A70" s="63" t="s">
        <v>69</v>
      </c>
      <c r="B70" s="36" t="s">
        <v>70</v>
      </c>
      <c r="C70" s="63"/>
      <c r="D70" s="35"/>
      <c r="E70" s="66"/>
      <c r="F70" s="9"/>
    </row>
    <row r="71" spans="1:6" s="1" customFormat="1" ht="45">
      <c r="A71" s="63"/>
      <c r="B71" s="36" t="s">
        <v>71</v>
      </c>
      <c r="C71" s="63"/>
      <c r="D71" s="35"/>
      <c r="E71" s="66"/>
      <c r="F71" s="9"/>
    </row>
    <row r="72" spans="1:6" s="1" customFormat="1" ht="17.25" customHeight="1">
      <c r="A72" s="63"/>
      <c r="B72" s="73" t="s">
        <v>72</v>
      </c>
      <c r="C72" s="63" t="s">
        <v>33</v>
      </c>
      <c r="D72" s="35"/>
      <c r="E72" s="66"/>
      <c r="F72" s="9">
        <f t="shared" ref="F72:F77" si="1">D72*E72</f>
        <v>0</v>
      </c>
    </row>
    <row r="73" spans="1:6" s="1" customFormat="1" ht="17.25" customHeight="1">
      <c r="A73" s="63"/>
      <c r="B73" s="73" t="s">
        <v>73</v>
      </c>
      <c r="C73" s="63" t="s">
        <v>33</v>
      </c>
      <c r="D73" s="35"/>
      <c r="E73" s="66"/>
      <c r="F73" s="9">
        <f t="shared" si="1"/>
        <v>0</v>
      </c>
    </row>
    <row r="74" spans="1:6" s="1" customFormat="1">
      <c r="A74" s="63"/>
      <c r="B74" s="73" t="s">
        <v>74</v>
      </c>
      <c r="C74" s="63" t="s">
        <v>33</v>
      </c>
      <c r="D74" s="35"/>
      <c r="E74" s="66"/>
      <c r="F74" s="9">
        <f t="shared" si="1"/>
        <v>0</v>
      </c>
    </row>
    <row r="75" spans="1:6" s="1" customFormat="1">
      <c r="A75" s="63"/>
      <c r="B75" s="73" t="s">
        <v>75</v>
      </c>
      <c r="C75" s="63" t="s">
        <v>33</v>
      </c>
      <c r="D75" s="35"/>
      <c r="E75" s="66"/>
      <c r="F75" s="9">
        <f t="shared" si="1"/>
        <v>0</v>
      </c>
    </row>
    <row r="76" spans="1:6" s="1" customFormat="1">
      <c r="A76" s="63"/>
      <c r="B76" s="73" t="s">
        <v>76</v>
      </c>
      <c r="C76" s="63" t="s">
        <v>33</v>
      </c>
      <c r="D76" s="35"/>
      <c r="E76" s="66"/>
      <c r="F76" s="9">
        <f t="shared" si="1"/>
        <v>0</v>
      </c>
    </row>
    <row r="77" spans="1:6" s="1" customFormat="1" ht="18" customHeight="1">
      <c r="A77" s="63"/>
      <c r="B77" s="73" t="s">
        <v>77</v>
      </c>
      <c r="C77" s="63" t="s">
        <v>33</v>
      </c>
      <c r="D77" s="35"/>
      <c r="E77" s="66"/>
      <c r="F77" s="9">
        <f t="shared" si="1"/>
        <v>0</v>
      </c>
    </row>
    <row r="78" spans="1:6" s="1" customFormat="1" ht="30">
      <c r="A78" s="63"/>
      <c r="B78" s="36" t="s">
        <v>78</v>
      </c>
      <c r="C78" s="63" t="s">
        <v>13</v>
      </c>
      <c r="D78" s="35"/>
      <c r="E78" s="66"/>
      <c r="F78" s="9">
        <f t="shared" ref="F78:F80" si="2">D78*E78</f>
        <v>0</v>
      </c>
    </row>
    <row r="79" spans="1:6" s="1" customFormat="1">
      <c r="A79" s="63"/>
      <c r="B79" s="36" t="s">
        <v>79</v>
      </c>
      <c r="C79" s="63" t="s">
        <v>5</v>
      </c>
      <c r="D79" s="35"/>
      <c r="E79" s="66"/>
      <c r="F79" s="9">
        <f t="shared" si="2"/>
        <v>0</v>
      </c>
    </row>
    <row r="80" spans="1:6" s="1" customFormat="1" ht="30">
      <c r="A80" s="63"/>
      <c r="B80" s="36" t="s">
        <v>80</v>
      </c>
      <c r="C80" s="63" t="s">
        <v>33</v>
      </c>
      <c r="D80" s="35"/>
      <c r="E80" s="66"/>
      <c r="F80" s="9">
        <f t="shared" si="2"/>
        <v>0</v>
      </c>
    </row>
    <row r="81" spans="1:6" s="1" customFormat="1" ht="45">
      <c r="A81" s="63"/>
      <c r="B81" s="36" t="s">
        <v>81</v>
      </c>
      <c r="C81" s="63" t="s">
        <v>13</v>
      </c>
      <c r="D81" s="35"/>
      <c r="E81" s="66"/>
      <c r="F81" s="9">
        <f>D81*E81</f>
        <v>0</v>
      </c>
    </row>
    <row r="82" spans="1:6" s="1" customFormat="1" ht="30">
      <c r="A82" s="63"/>
      <c r="B82" s="36" t="s">
        <v>82</v>
      </c>
      <c r="C82" s="63" t="s">
        <v>13</v>
      </c>
      <c r="D82" s="35"/>
      <c r="E82" s="66"/>
      <c r="F82" s="9">
        <f>D82*E82</f>
        <v>0</v>
      </c>
    </row>
    <row r="83" spans="1:6" s="1" customFormat="1">
      <c r="A83" s="63"/>
      <c r="B83" s="36"/>
      <c r="C83" s="63"/>
      <c r="D83" s="35"/>
      <c r="E83" s="66"/>
      <c r="F83" s="9"/>
    </row>
    <row r="84" spans="1:6" s="1" customFormat="1">
      <c r="A84" s="63" t="s">
        <v>83</v>
      </c>
      <c r="B84" s="36" t="s">
        <v>84</v>
      </c>
      <c r="C84" s="63"/>
      <c r="D84" s="35"/>
      <c r="E84" s="66"/>
      <c r="F84" s="9"/>
    </row>
    <row r="85" spans="1:6" s="1" customFormat="1" ht="30">
      <c r="A85" s="63"/>
      <c r="B85" s="36" t="s">
        <v>85</v>
      </c>
      <c r="C85" s="63" t="s">
        <v>5</v>
      </c>
      <c r="D85" s="35"/>
      <c r="E85" s="66"/>
      <c r="F85" s="9">
        <f>D85*E85</f>
        <v>0</v>
      </c>
    </row>
    <row r="86" spans="1:6" s="1" customFormat="1">
      <c r="A86" s="63"/>
      <c r="B86" s="36" t="s">
        <v>86</v>
      </c>
      <c r="C86" s="63" t="s">
        <v>5</v>
      </c>
      <c r="D86" s="35"/>
      <c r="E86" s="66"/>
      <c r="F86" s="9">
        <f t="shared" ref="F86:F102" si="3">D86*E86</f>
        <v>0</v>
      </c>
    </row>
    <row r="87" spans="1:6" s="1" customFormat="1">
      <c r="A87" s="63"/>
      <c r="B87" s="36"/>
      <c r="C87" s="63"/>
      <c r="D87" s="35"/>
      <c r="E87" s="66"/>
      <c r="F87" s="9"/>
    </row>
    <row r="88" spans="1:6" s="1" customFormat="1">
      <c r="A88" s="63" t="s">
        <v>87</v>
      </c>
      <c r="B88" s="36" t="s">
        <v>88</v>
      </c>
      <c r="C88" s="63"/>
      <c r="D88" s="35"/>
      <c r="E88" s="66"/>
      <c r="F88" s="9"/>
    </row>
    <row r="89" spans="1:6" s="1" customFormat="1" ht="60">
      <c r="A89" s="63"/>
      <c r="B89" s="36" t="s">
        <v>89</v>
      </c>
      <c r="C89" s="63" t="s">
        <v>13</v>
      </c>
      <c r="D89" s="35"/>
      <c r="E89" s="66"/>
      <c r="F89" s="9">
        <f>D89*E89</f>
        <v>0</v>
      </c>
    </row>
    <row r="90" spans="1:6" s="1" customFormat="1">
      <c r="A90" s="63"/>
      <c r="B90" s="36"/>
      <c r="C90" s="63"/>
      <c r="D90" s="35"/>
      <c r="E90" s="66"/>
      <c r="F90" s="9"/>
    </row>
    <row r="91" spans="1:6" s="1" customFormat="1">
      <c r="A91" s="63" t="s">
        <v>90</v>
      </c>
      <c r="B91" s="36" t="s">
        <v>91</v>
      </c>
      <c r="C91" s="63"/>
      <c r="D91" s="35"/>
      <c r="E91" s="66"/>
      <c r="F91" s="9"/>
    </row>
    <row r="92" spans="1:6" s="1" customFormat="1" ht="60">
      <c r="A92" s="63"/>
      <c r="B92" s="36" t="s">
        <v>92</v>
      </c>
      <c r="C92" s="63" t="s">
        <v>13</v>
      </c>
      <c r="D92" s="35"/>
      <c r="E92" s="66"/>
      <c r="F92" s="9">
        <f t="shared" si="3"/>
        <v>0</v>
      </c>
    </row>
    <row r="93" spans="1:6" s="1" customFormat="1">
      <c r="A93" s="63"/>
      <c r="B93" s="69"/>
      <c r="C93" s="63"/>
      <c r="D93" s="35"/>
      <c r="E93" s="66"/>
      <c r="F93" s="9"/>
    </row>
    <row r="94" spans="1:6" s="1" customFormat="1" ht="15.75">
      <c r="A94" s="4" t="s">
        <v>93</v>
      </c>
      <c r="B94" s="34" t="s">
        <v>94</v>
      </c>
      <c r="C94" s="63"/>
      <c r="D94" s="35"/>
      <c r="E94" s="66"/>
      <c r="F94" s="9"/>
    </row>
    <row r="95" spans="1:6" s="1" customFormat="1" ht="30">
      <c r="A95" s="63"/>
      <c r="B95" s="36" t="s">
        <v>95</v>
      </c>
      <c r="C95" s="63" t="s">
        <v>13</v>
      </c>
      <c r="D95" s="35"/>
      <c r="E95" s="66"/>
      <c r="F95" s="9">
        <f>D95*E95</f>
        <v>0</v>
      </c>
    </row>
    <row r="96" spans="1:6" s="1" customFormat="1">
      <c r="A96" s="63"/>
      <c r="B96" s="36"/>
      <c r="C96" s="63"/>
      <c r="D96" s="35"/>
      <c r="E96" s="66"/>
      <c r="F96" s="9"/>
    </row>
    <row r="97" spans="1:6" s="1" customFormat="1" ht="15.75">
      <c r="A97" s="4" t="s">
        <v>96</v>
      </c>
      <c r="B97" s="34" t="s">
        <v>97</v>
      </c>
      <c r="C97" s="63"/>
      <c r="D97" s="35"/>
      <c r="E97" s="66"/>
      <c r="F97" s="9"/>
    </row>
    <row r="98" spans="1:6" s="1" customFormat="1" ht="45">
      <c r="A98" s="63"/>
      <c r="B98" s="36" t="s">
        <v>98</v>
      </c>
      <c r="C98" s="63" t="s">
        <v>13</v>
      </c>
      <c r="D98" s="35"/>
      <c r="E98" s="66"/>
      <c r="F98" s="9">
        <f>D98*E98</f>
        <v>0</v>
      </c>
    </row>
    <row r="99" spans="1:6" s="1" customFormat="1">
      <c r="A99" s="63"/>
      <c r="B99" s="36"/>
      <c r="C99" s="63"/>
      <c r="D99" s="35"/>
      <c r="E99" s="66"/>
      <c r="F99" s="9"/>
    </row>
    <row r="100" spans="1:6" s="1" customFormat="1" ht="15.75">
      <c r="A100" s="4" t="s">
        <v>99</v>
      </c>
      <c r="B100" s="34" t="s">
        <v>100</v>
      </c>
      <c r="C100" s="63" t="s">
        <v>13</v>
      </c>
      <c r="D100" s="35"/>
      <c r="E100" s="66"/>
      <c r="F100" s="9">
        <f>D100*E100</f>
        <v>0</v>
      </c>
    </row>
    <row r="101" spans="1:6" s="1" customFormat="1">
      <c r="A101" s="63"/>
      <c r="B101" s="36"/>
      <c r="C101" s="63"/>
      <c r="D101" s="35"/>
      <c r="E101" s="66"/>
      <c r="F101" s="9"/>
    </row>
    <row r="102" spans="1:6" s="1" customFormat="1" ht="15.75">
      <c r="A102" s="4" t="s">
        <v>101</v>
      </c>
      <c r="B102" s="34" t="s">
        <v>102</v>
      </c>
      <c r="C102" s="63" t="s">
        <v>13</v>
      </c>
      <c r="D102" s="35"/>
      <c r="E102" s="66"/>
      <c r="F102" s="9">
        <f t="shared" si="3"/>
        <v>0</v>
      </c>
    </row>
    <row r="103" spans="1:6" s="1" customFormat="1">
      <c r="A103" s="63"/>
      <c r="B103" s="36"/>
      <c r="C103" s="63"/>
      <c r="D103" s="35"/>
      <c r="E103" s="66"/>
      <c r="F103" s="9"/>
    </row>
    <row r="104" spans="1:6" s="1" customFormat="1" ht="15.75">
      <c r="A104" s="4" t="s">
        <v>103</v>
      </c>
      <c r="B104" s="34" t="s">
        <v>104</v>
      </c>
      <c r="C104" s="63" t="s">
        <v>13</v>
      </c>
      <c r="D104" s="35"/>
      <c r="E104" s="66"/>
      <c r="F104" s="9">
        <f>D104*E104</f>
        <v>0</v>
      </c>
    </row>
    <row r="105" spans="1:6" s="1" customFormat="1" ht="15.75">
      <c r="A105" s="4"/>
      <c r="B105" s="34"/>
      <c r="C105" s="35"/>
      <c r="D105" s="35"/>
      <c r="E105" s="9"/>
      <c r="F105" s="9"/>
    </row>
    <row r="106" spans="1:6" s="1" customFormat="1" ht="15.75">
      <c r="A106" s="59" t="s">
        <v>105</v>
      </c>
      <c r="B106" s="60" t="s">
        <v>106</v>
      </c>
      <c r="C106" s="61" t="s">
        <v>13</v>
      </c>
      <c r="D106" s="61"/>
      <c r="E106" s="62"/>
      <c r="F106" s="62">
        <f>D106*E106</f>
        <v>0</v>
      </c>
    </row>
    <row r="107" spans="1:6" s="1" customFormat="1">
      <c r="A107" s="7"/>
      <c r="B107" s="95" t="s">
        <v>107</v>
      </c>
      <c r="C107" s="96"/>
      <c r="D107" s="96"/>
      <c r="E107" s="96"/>
      <c r="F107" s="96"/>
    </row>
    <row r="108" spans="1:6" s="1" customFormat="1" ht="15.75">
      <c r="A108" s="8">
        <v>1</v>
      </c>
      <c r="B108" s="11" t="s">
        <v>10</v>
      </c>
      <c r="C108" s="38"/>
      <c r="D108" s="37"/>
      <c r="E108" s="9"/>
      <c r="F108" s="9"/>
    </row>
    <row r="109" spans="1:6" s="1" customFormat="1" ht="20.100000000000001" customHeight="1">
      <c r="A109" s="8" t="s">
        <v>11</v>
      </c>
      <c r="B109" s="34" t="s">
        <v>12</v>
      </c>
      <c r="C109" s="39" t="s">
        <v>13</v>
      </c>
      <c r="D109" s="37"/>
      <c r="E109" s="9"/>
      <c r="F109" s="9">
        <f>F15</f>
        <v>0</v>
      </c>
    </row>
    <row r="110" spans="1:6" s="1" customFormat="1" ht="20.100000000000001" customHeight="1">
      <c r="A110" s="4">
        <v>2</v>
      </c>
      <c r="B110" s="34" t="str">
        <f>B17</f>
        <v>Chauffage rafraichissement par VRV 5</v>
      </c>
      <c r="C110" s="39" t="s">
        <v>13</v>
      </c>
      <c r="D110" s="37"/>
      <c r="E110" s="9"/>
      <c r="F110" s="9">
        <f t="shared" ref="F110" si="4">D110*E110</f>
        <v>0</v>
      </c>
    </row>
    <row r="111" spans="1:6" s="1" customFormat="1" ht="20.100000000000001" customHeight="1">
      <c r="A111" s="4" t="s">
        <v>15</v>
      </c>
      <c r="B111" s="36" t="s">
        <v>16</v>
      </c>
      <c r="C111" s="39" t="s">
        <v>18</v>
      </c>
      <c r="D111" s="37"/>
      <c r="E111" s="9"/>
      <c r="F111" s="9"/>
    </row>
    <row r="112" spans="1:6" s="1" customFormat="1" ht="20.100000000000001" customHeight="1">
      <c r="A112" s="4" t="s">
        <v>19</v>
      </c>
      <c r="B112" s="36" t="str">
        <f>B22</f>
        <v>Unités extérieures</v>
      </c>
      <c r="C112" s="39" t="s">
        <v>13</v>
      </c>
      <c r="D112" s="37"/>
      <c r="E112" s="9"/>
      <c r="F112" s="9">
        <f>SUM(F23:F27)</f>
        <v>0</v>
      </c>
    </row>
    <row r="113" spans="1:6" s="1" customFormat="1" ht="20.100000000000001" customHeight="1">
      <c r="A113" s="4" t="s">
        <v>27</v>
      </c>
      <c r="B113" s="36" t="str">
        <f>B29</f>
        <v>Boites de raccordement</v>
      </c>
      <c r="C113" s="39" t="s">
        <v>13</v>
      </c>
      <c r="D113" s="37"/>
      <c r="E113" s="9"/>
      <c r="F113" s="9">
        <f>F30</f>
        <v>0</v>
      </c>
    </row>
    <row r="114" spans="1:6" s="1" customFormat="1" ht="20.100000000000001" customHeight="1">
      <c r="A114" s="4" t="s">
        <v>30</v>
      </c>
      <c r="B114" s="36" t="str">
        <f>B32</f>
        <v>Liaisons frigorifiques</v>
      </c>
      <c r="C114" s="39" t="s">
        <v>13</v>
      </c>
      <c r="D114" s="37"/>
      <c r="E114" s="9"/>
      <c r="F114" s="9">
        <f>SUM(F33:F38)</f>
        <v>0</v>
      </c>
    </row>
    <row r="115" spans="1:6" s="1" customFormat="1" ht="20.100000000000001" customHeight="1">
      <c r="A115" s="4" t="s">
        <v>39</v>
      </c>
      <c r="B115" s="36" t="str">
        <f>B40</f>
        <v>Equipements terminaux</v>
      </c>
      <c r="C115" s="39" t="s">
        <v>13</v>
      </c>
      <c r="D115" s="37"/>
      <c r="E115" s="9"/>
      <c r="F115" s="9">
        <f>SUM(F41:F46)</f>
        <v>0</v>
      </c>
    </row>
    <row r="116" spans="1:6" s="1" customFormat="1" ht="20.100000000000001" customHeight="1">
      <c r="A116" s="4" t="s">
        <v>47</v>
      </c>
      <c r="B116" s="36" t="str">
        <f>B48</f>
        <v>Récupérations des condensats</v>
      </c>
      <c r="C116" s="39" t="s">
        <v>13</v>
      </c>
      <c r="D116" s="37"/>
      <c r="E116" s="9"/>
      <c r="F116" s="9">
        <f>F48</f>
        <v>0</v>
      </c>
    </row>
    <row r="117" spans="1:6" s="1" customFormat="1" ht="20.100000000000001" customHeight="1">
      <c r="A117" s="4" t="s">
        <v>49</v>
      </c>
      <c r="B117" s="36" t="str">
        <f>B50</f>
        <v>Régulation chauffage rafraichissement</v>
      </c>
      <c r="C117" s="39" t="s">
        <v>13</v>
      </c>
      <c r="D117" s="37"/>
      <c r="E117" s="9"/>
      <c r="F117" s="9">
        <f>SUM(F51:F52)</f>
        <v>0</v>
      </c>
    </row>
    <row r="118" spans="1:6" s="1" customFormat="1" ht="20.100000000000001" customHeight="1">
      <c r="A118" s="4" t="s">
        <v>53</v>
      </c>
      <c r="B118" s="36" t="str">
        <f>B54</f>
        <v>Electricité</v>
      </c>
      <c r="C118" s="39" t="s">
        <v>13</v>
      </c>
      <c r="D118" s="37"/>
      <c r="E118" s="9"/>
      <c r="F118" s="9">
        <f>SUM(F55:F56)</f>
        <v>0</v>
      </c>
    </row>
    <row r="119" spans="1:6" s="1" customFormat="1" ht="20.100000000000001" customHeight="1">
      <c r="A119" s="4" t="str">
        <f>A59</f>
        <v>3.1</v>
      </c>
      <c r="B119" s="36" t="str">
        <f>B59</f>
        <v>Ventilation mécanique contrôlée</v>
      </c>
      <c r="C119" s="39" t="s">
        <v>13</v>
      </c>
      <c r="D119" s="37"/>
      <c r="E119" s="9"/>
      <c r="F119" s="9">
        <f>SUM(F63:F92)</f>
        <v>0</v>
      </c>
    </row>
    <row r="120" spans="1:6" s="1" customFormat="1" ht="20.100000000000001" customHeight="1">
      <c r="A120" s="4" t="str">
        <f>A94</f>
        <v>3.2</v>
      </c>
      <c r="B120" s="36" t="str">
        <f>B94</f>
        <v>Programmation, centralisateur</v>
      </c>
      <c r="C120" s="39" t="s">
        <v>13</v>
      </c>
      <c r="D120" s="37"/>
      <c r="E120" s="9"/>
      <c r="F120" s="9">
        <f>F95</f>
        <v>0</v>
      </c>
    </row>
    <row r="121" spans="1:6" s="1" customFormat="1" ht="20.100000000000001" customHeight="1">
      <c r="A121" s="4" t="str">
        <f>A97</f>
        <v>3.3</v>
      </c>
      <c r="B121" s="36" t="str">
        <f>B97</f>
        <v>Commande / électricité</v>
      </c>
      <c r="C121" s="39" t="s">
        <v>13</v>
      </c>
      <c r="D121" s="37"/>
      <c r="E121" s="9"/>
      <c r="F121" s="9">
        <f>F98</f>
        <v>0</v>
      </c>
    </row>
    <row r="122" spans="1:6" s="1" customFormat="1" ht="20.100000000000001" customHeight="1">
      <c r="A122" s="4" t="str">
        <f>A100</f>
        <v>3.4</v>
      </c>
      <c r="B122" s="36" t="str">
        <f>B100</f>
        <v>Contrôle</v>
      </c>
      <c r="C122" s="39" t="s">
        <v>13</v>
      </c>
      <c r="D122" s="37"/>
      <c r="E122" s="9"/>
      <c r="F122" s="9">
        <f>F100</f>
        <v>0</v>
      </c>
    </row>
    <row r="123" spans="1:6" s="1" customFormat="1" ht="20.100000000000001" customHeight="1">
      <c r="A123" s="4" t="str">
        <f>A102</f>
        <v>3.5</v>
      </c>
      <c r="B123" s="36" t="str">
        <f>B102</f>
        <v>Nettoyage de chantier</v>
      </c>
      <c r="C123" s="39" t="s">
        <v>13</v>
      </c>
      <c r="D123" s="37"/>
      <c r="E123" s="9"/>
      <c r="F123" s="9">
        <f>F102</f>
        <v>0</v>
      </c>
    </row>
    <row r="124" spans="1:6" s="1" customFormat="1" ht="20.100000000000001" customHeight="1">
      <c r="A124" s="4" t="str">
        <f>A104</f>
        <v>3.6</v>
      </c>
      <c r="B124" s="36" t="str">
        <f>B104</f>
        <v>Essais, mise en service, réception, garantie</v>
      </c>
      <c r="C124" s="39" t="s">
        <v>13</v>
      </c>
      <c r="D124" s="37"/>
      <c r="E124" s="9"/>
      <c r="F124" s="9">
        <f>F104</f>
        <v>0</v>
      </c>
    </row>
    <row r="125" spans="1:6" s="1" customFormat="1" ht="20.100000000000001" customHeight="1">
      <c r="A125" s="4" t="str">
        <f>A106</f>
        <v>3.7</v>
      </c>
      <c r="B125" s="36" t="str">
        <f>B106</f>
        <v>Limites de prestations</v>
      </c>
      <c r="C125" s="39" t="s">
        <v>13</v>
      </c>
      <c r="D125" s="37"/>
      <c r="E125" s="9"/>
      <c r="F125" s="9">
        <f>F106</f>
        <v>0</v>
      </c>
    </row>
    <row r="126" spans="1:6" ht="18.75" customHeight="1">
      <c r="A126" s="80" t="s">
        <v>8</v>
      </c>
      <c r="B126" s="80"/>
      <c r="C126" s="80"/>
      <c r="D126" s="80"/>
      <c r="E126" s="80"/>
      <c r="F126" s="54">
        <f>SUM(F108:F125)</f>
        <v>0</v>
      </c>
    </row>
    <row r="127" spans="1:6" ht="18.75" customHeight="1">
      <c r="A127" s="81" t="s">
        <v>108</v>
      </c>
      <c r="B127" s="81"/>
      <c r="C127" s="81"/>
      <c r="D127" s="81"/>
      <c r="E127" s="81"/>
      <c r="F127" s="56"/>
    </row>
    <row r="128" spans="1:6" ht="18.75" customHeight="1">
      <c r="A128" s="57"/>
      <c r="B128" s="55"/>
      <c r="C128" s="82" t="s">
        <v>109</v>
      </c>
      <c r="D128" s="83"/>
      <c r="E128" s="84"/>
      <c r="F128" s="56">
        <f>F126*0.2</f>
        <v>0</v>
      </c>
    </row>
    <row r="129" spans="1:6" ht="18.75" customHeight="1">
      <c r="A129" s="85" t="s">
        <v>110</v>
      </c>
      <c r="B129" s="85"/>
      <c r="C129" s="85"/>
      <c r="D129" s="85"/>
      <c r="E129" s="85"/>
      <c r="F129" s="58">
        <f>F128+F126</f>
        <v>0</v>
      </c>
    </row>
    <row r="130" spans="1:6" ht="26.25" customHeight="1">
      <c r="B130" s="12"/>
      <c r="C130" s="14"/>
      <c r="D130" s="13"/>
      <c r="E130" s="13"/>
      <c r="F130" s="13"/>
    </row>
    <row r="131" spans="1:6" ht="9" customHeight="1">
      <c r="A131" s="97"/>
      <c r="B131" s="97"/>
      <c r="C131" s="97"/>
      <c r="D131" s="97"/>
      <c r="E131" s="97"/>
      <c r="F131" s="97"/>
    </row>
    <row r="134" spans="1:6">
      <c r="B134" s="78" t="s">
        <v>111</v>
      </c>
    </row>
    <row r="135" spans="1:6" ht="15.75">
      <c r="B135" s="74" t="s">
        <v>112</v>
      </c>
      <c r="C135" s="39" t="s">
        <v>13</v>
      </c>
      <c r="D135" s="37"/>
      <c r="E135" s="9"/>
      <c r="F135" s="9">
        <f>D135*E135</f>
        <v>0</v>
      </c>
    </row>
    <row r="136" spans="1:6" ht="15.75">
      <c r="B136" s="74" t="s">
        <v>113</v>
      </c>
      <c r="C136" s="39" t="s">
        <v>13</v>
      </c>
      <c r="D136" s="37"/>
      <c r="E136" s="9"/>
      <c r="F136" s="9">
        <f t="shared" ref="F136:F142" si="5">D136*E136</f>
        <v>0</v>
      </c>
    </row>
    <row r="137" spans="1:6" ht="15.75">
      <c r="B137" s="75" t="s">
        <v>114</v>
      </c>
      <c r="C137" s="39" t="s">
        <v>13</v>
      </c>
      <c r="D137" s="37"/>
      <c r="E137" s="9"/>
      <c r="F137" s="9">
        <f t="shared" si="5"/>
        <v>0</v>
      </c>
    </row>
    <row r="138" spans="1:6" ht="28.5">
      <c r="B138" s="74" t="s">
        <v>115</v>
      </c>
      <c r="C138" s="39" t="s">
        <v>13</v>
      </c>
      <c r="D138" s="37"/>
      <c r="E138" s="9"/>
      <c r="F138" s="9">
        <f t="shared" si="5"/>
        <v>0</v>
      </c>
    </row>
    <row r="139" spans="1:6" ht="15.75">
      <c r="B139" s="74" t="s">
        <v>116</v>
      </c>
      <c r="C139" s="39" t="s">
        <v>13</v>
      </c>
      <c r="D139" s="37"/>
      <c r="E139" s="9"/>
      <c r="F139" s="9">
        <f t="shared" si="5"/>
        <v>0</v>
      </c>
    </row>
    <row r="140" spans="1:6" ht="15.75">
      <c r="B140" s="74" t="s">
        <v>117</v>
      </c>
      <c r="C140" s="39" t="s">
        <v>13</v>
      </c>
      <c r="D140" s="37"/>
      <c r="E140" s="9"/>
      <c r="F140" s="9">
        <f t="shared" si="5"/>
        <v>0</v>
      </c>
    </row>
    <row r="141" spans="1:6" ht="15.75">
      <c r="B141" s="74" t="s">
        <v>118</v>
      </c>
      <c r="C141" s="39" t="s">
        <v>13</v>
      </c>
      <c r="D141" s="37"/>
      <c r="E141" s="9"/>
      <c r="F141" s="9">
        <f t="shared" si="5"/>
        <v>0</v>
      </c>
    </row>
    <row r="142" spans="1:6" ht="15.75">
      <c r="B142" s="74" t="s">
        <v>119</v>
      </c>
      <c r="C142" s="39" t="s">
        <v>13</v>
      </c>
      <c r="D142" s="37"/>
      <c r="E142" s="9"/>
      <c r="F142" s="9">
        <f t="shared" si="5"/>
        <v>0</v>
      </c>
    </row>
    <row r="144" spans="1:6" ht="18.75" customHeight="1">
      <c r="A144" s="80" t="s">
        <v>8</v>
      </c>
      <c r="B144" s="80"/>
      <c r="C144" s="80"/>
      <c r="D144" s="80"/>
      <c r="E144" s="80"/>
      <c r="F144" s="54">
        <f>SUM(F135:F143)</f>
        <v>0</v>
      </c>
    </row>
    <row r="145" spans="1:6" ht="18.75" customHeight="1">
      <c r="A145" s="81" t="s">
        <v>108</v>
      </c>
      <c r="B145" s="81"/>
      <c r="C145" s="81"/>
      <c r="D145" s="81"/>
      <c r="E145" s="81"/>
      <c r="F145" s="56"/>
    </row>
    <row r="146" spans="1:6" ht="18.75" customHeight="1">
      <c r="A146" s="57"/>
      <c r="B146" s="55"/>
      <c r="C146" s="82" t="s">
        <v>109</v>
      </c>
      <c r="D146" s="83"/>
      <c r="E146" s="84"/>
      <c r="F146" s="56">
        <f>F144*0.2</f>
        <v>0</v>
      </c>
    </row>
    <row r="147" spans="1:6" ht="18.75" customHeight="1">
      <c r="A147" s="85" t="s">
        <v>110</v>
      </c>
      <c r="B147" s="85"/>
      <c r="C147" s="85"/>
      <c r="D147" s="85"/>
      <c r="E147" s="85"/>
      <c r="F147" s="58">
        <f>F146+F144</f>
        <v>0</v>
      </c>
    </row>
    <row r="148" spans="1:6">
      <c r="B148" s="12"/>
      <c r="C148" s="86" t="s">
        <v>120</v>
      </c>
      <c r="D148" s="86"/>
      <c r="E148" s="86"/>
      <c r="F148" s="86"/>
    </row>
    <row r="149" spans="1:6">
      <c r="B149" s="15" t="s">
        <v>121</v>
      </c>
      <c r="C149" s="16"/>
      <c r="D149" s="17"/>
      <c r="E149" s="17"/>
      <c r="F149" s="17"/>
    </row>
    <row r="150" spans="1:6">
      <c r="B150" s="15"/>
      <c r="C150" s="16"/>
      <c r="D150" s="17"/>
      <c r="E150" s="17"/>
      <c r="F150" s="17"/>
    </row>
    <row r="151" spans="1:6">
      <c r="B151" s="15" t="s">
        <v>122</v>
      </c>
      <c r="C151" s="16"/>
      <c r="D151" s="17"/>
      <c r="E151" s="17"/>
      <c r="F151" s="17"/>
    </row>
    <row r="152" spans="1:6" ht="16.5" customHeight="1">
      <c r="B152" s="15"/>
      <c r="C152" s="16"/>
      <c r="D152" s="17"/>
      <c r="E152" s="17"/>
      <c r="F152" s="17"/>
    </row>
    <row r="153" spans="1:6" ht="31.5" customHeight="1">
      <c r="A153" s="79" t="s">
        <v>123</v>
      </c>
      <c r="B153" s="79"/>
      <c r="C153" s="79"/>
      <c r="D153" s="79"/>
      <c r="E153" s="79"/>
      <c r="F153" s="79"/>
    </row>
    <row r="154" spans="1:6" ht="27.75" customHeight="1">
      <c r="A154" s="79" t="s">
        <v>124</v>
      </c>
      <c r="B154" s="79"/>
      <c r="C154" s="79"/>
      <c r="D154" s="79"/>
      <c r="E154" s="79"/>
      <c r="F154" s="79"/>
    </row>
    <row r="155" spans="1:6" ht="20.25" customHeight="1">
      <c r="A155" s="76"/>
      <c r="B155" s="76"/>
      <c r="C155" s="76"/>
      <c r="D155" s="76"/>
      <c r="E155" s="76"/>
      <c r="F155" s="77"/>
    </row>
    <row r="156" spans="1:6" ht="20.25" customHeight="1">
      <c r="A156" s="76"/>
      <c r="B156" s="76"/>
      <c r="C156" s="76"/>
      <c r="D156" s="76"/>
      <c r="E156" s="76"/>
      <c r="F156" s="77"/>
    </row>
  </sheetData>
  <sheetProtection insertRows="0"/>
  <mergeCells count="19">
    <mergeCell ref="A131:F131"/>
    <mergeCell ref="A126:E126"/>
    <mergeCell ref="C128:E128"/>
    <mergeCell ref="D2:F2"/>
    <mergeCell ref="B2:C2"/>
    <mergeCell ref="A129:E129"/>
    <mergeCell ref="C7:F7"/>
    <mergeCell ref="A11:F11"/>
    <mergeCell ref="A4:F4"/>
    <mergeCell ref="A6:F6"/>
    <mergeCell ref="A127:E127"/>
    <mergeCell ref="B107:F107"/>
    <mergeCell ref="A153:F153"/>
    <mergeCell ref="A154:F154"/>
    <mergeCell ref="A144:E144"/>
    <mergeCell ref="A145:E145"/>
    <mergeCell ref="C146:E146"/>
    <mergeCell ref="A147:E147"/>
    <mergeCell ref="C148:F148"/>
  </mergeCells>
  <phoneticPr fontId="2" type="noConversion"/>
  <pageMargins left="0.31496062992125984" right="0.31496062992125984" top="0.39370078740157483" bottom="0.47244094488188981" header="0.19685039370078741" footer="0.31496062992125984"/>
  <pageSetup paperSize="9" scale="88" fitToHeight="0" orientation="portrait" r:id="rId1"/>
  <headerFooter>
    <oddFooter>Page &amp;P de &amp;N</oddFooter>
  </headerFooter>
  <rowBreaks count="5" manualBreakCount="5">
    <brk id="31" max="5" man="1"/>
    <brk id="53" max="5" man="1"/>
    <brk id="69" max="5" man="1"/>
    <brk id="95" max="5" man="1"/>
    <brk id="130"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FC7ECE-BC83-470A-B70C-A015A18A4C38}"/>
</file>

<file path=customXml/itemProps2.xml><?xml version="1.0" encoding="utf-8"?>
<ds:datastoreItem xmlns:ds="http://schemas.openxmlformats.org/officeDocument/2006/customXml" ds:itemID="{12052B29-00D5-4A3A-82D4-D81806E0D80C}"/>
</file>

<file path=customXml/itemProps3.xml><?xml version="1.0" encoding="utf-8"?>
<ds:datastoreItem xmlns:ds="http://schemas.openxmlformats.org/officeDocument/2006/customXml" ds:itemID="{D8348F59-8A7E-464F-B3A1-A4E3FAAED03F}"/>
</file>

<file path=docProps/app.xml><?xml version="1.0" encoding="utf-8"?>
<Properties xmlns="http://schemas.openxmlformats.org/officeDocument/2006/extended-properties" xmlns:vt="http://schemas.openxmlformats.org/officeDocument/2006/docPropsVTypes">
  <Application>Microsoft Excel Online</Application>
  <Manager/>
  <Company>VAL TOURAINE HABITAT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"Stéphane BREMOND" &lt;stephanebremond33@gmail.com&gt;</dc:creator>
  <cp:keywords/>
  <dc:description/>
  <cp:lastModifiedBy>HEMME MARION</cp:lastModifiedBy>
  <cp:revision/>
  <dcterms:created xsi:type="dcterms:W3CDTF">2018-05-02T13:44:23Z</dcterms:created>
  <dcterms:modified xsi:type="dcterms:W3CDTF">2025-01-31T10:00:46Z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y fmtid="{D5CDD505-2E9C-101B-9397-08002B2CF9AE}" pid="3" name="MediaServiceImageTags">
    <vt:lpwstr/>
  </property>
</Properties>
</file>