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savegeneral\Savegeneral\PROJETS\593 - CHU LOCHES\13 DCE 3\DPGF 24 01 2025\"/>
    </mc:Choice>
  </mc:AlternateContent>
  <xr:revisionPtr revIDLastSave="0" documentId="13_ncr:1_{4A558C99-5B78-48DD-9168-E0DFE3CE211A}" xr6:coauthVersionLast="47" xr6:coauthVersionMax="47" xr10:uidLastSave="{00000000-0000-0000-0000-000000000000}"/>
  <bookViews>
    <workbookView xWindow="28680" yWindow="-120" windowWidth="29040" windowHeight="15840" xr2:uid="{00000000-000D-0000-FFFF-FFFF00000000}"/>
  </bookViews>
  <sheets>
    <sheet name="Lot 11 Electricité" sheetId="1" r:id="rId1"/>
    <sheet name="Feuil1" sheetId="2" r:id="rId2"/>
  </sheets>
  <definedNames>
    <definedName name="_xlnm.Print_Titles" localSheetId="0">'Lot 11 Electricité'!$1:$7</definedName>
    <definedName name="_xlnm.Print_Area" localSheetId="0">'Lot 11 Electricité'!$A$1:$F$192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84" i="1" l="1"/>
  <c r="F107" i="1"/>
  <c r="F106" i="1"/>
  <c r="F13" i="1"/>
  <c r="F14" i="1"/>
  <c r="F159" i="1"/>
  <c r="F74" i="1"/>
  <c r="F65" i="1"/>
  <c r="F66" i="1"/>
  <c r="F67" i="1"/>
  <c r="F68" i="1"/>
  <c r="F69" i="1"/>
  <c r="F70" i="1"/>
  <c r="F71" i="1"/>
  <c r="F72" i="1"/>
  <c r="F73" i="1"/>
  <c r="F137" i="1"/>
  <c r="F56" i="1"/>
  <c r="F55" i="1"/>
  <c r="F105" i="1"/>
  <c r="F102" i="1"/>
  <c r="F101" i="1"/>
  <c r="F160" i="1"/>
  <c r="F161" i="1"/>
  <c r="F23" i="1"/>
  <c r="F24" i="1"/>
  <c r="F162" i="1"/>
  <c r="F27" i="1"/>
  <c r="F28" i="1"/>
  <c r="F163" i="1"/>
  <c r="F32" i="1"/>
  <c r="F33" i="1"/>
  <c r="F164" i="1"/>
  <c r="F36" i="1"/>
  <c r="F165" i="1"/>
  <c r="F39" i="1"/>
  <c r="F166" i="1"/>
  <c r="F43" i="1"/>
  <c r="F46" i="1"/>
  <c r="F50" i="1"/>
  <c r="F51" i="1"/>
  <c r="F52" i="1"/>
  <c r="F53" i="1"/>
  <c r="F54" i="1"/>
  <c r="F57" i="1"/>
  <c r="F59" i="1"/>
  <c r="F63" i="1"/>
  <c r="F64" i="1"/>
  <c r="F76" i="1"/>
  <c r="F78" i="1"/>
  <c r="F167" i="1"/>
  <c r="F82" i="1"/>
  <c r="F85" i="1"/>
  <c r="F88" i="1"/>
  <c r="F91" i="1"/>
  <c r="F94" i="1"/>
  <c r="F97" i="1"/>
  <c r="F100" i="1"/>
  <c r="F103" i="1"/>
  <c r="F104" i="1"/>
  <c r="F108" i="1"/>
  <c r="F111" i="1"/>
  <c r="F112" i="1"/>
  <c r="F168" i="1"/>
  <c r="F115" i="1"/>
  <c r="F116" i="1"/>
  <c r="F117" i="1"/>
  <c r="F118" i="1"/>
  <c r="F169" i="1"/>
  <c r="F121" i="1"/>
  <c r="F122" i="1"/>
  <c r="F123" i="1"/>
  <c r="F124" i="1"/>
  <c r="F125" i="1"/>
  <c r="F126" i="1"/>
  <c r="F127" i="1"/>
  <c r="F170" i="1"/>
  <c r="F130" i="1"/>
  <c r="F131" i="1"/>
  <c r="F132" i="1"/>
  <c r="F171" i="1"/>
  <c r="F135" i="1"/>
  <c r="F136" i="1"/>
  <c r="F138" i="1"/>
  <c r="F172" i="1"/>
  <c r="F141" i="1"/>
  <c r="F173" i="1"/>
  <c r="F143" i="1"/>
  <c r="F174" i="1"/>
  <c r="F145" i="1"/>
  <c r="F175" i="1"/>
  <c r="F147" i="1"/>
  <c r="F176" i="1"/>
  <c r="F149" i="1"/>
  <c r="F177" i="1"/>
  <c r="F151" i="1"/>
  <c r="F178" i="1"/>
  <c r="F153" i="1"/>
  <c r="F179" i="1"/>
  <c r="F155" i="1"/>
  <c r="F180" i="1"/>
  <c r="F157" i="1"/>
  <c r="F181" i="1"/>
  <c r="F182" i="1"/>
  <c r="F185" i="1"/>
  <c r="B181" i="1"/>
  <c r="B180" i="1"/>
  <c r="B179" i="1"/>
  <c r="B178" i="1"/>
  <c r="B177" i="1"/>
  <c r="B176" i="1"/>
  <c r="B175" i="1"/>
  <c r="B174" i="1"/>
  <c r="B173" i="1"/>
  <c r="B172" i="1"/>
  <c r="B171" i="1"/>
  <c r="B170" i="1"/>
  <c r="B169" i="1"/>
  <c r="B168" i="1"/>
  <c r="B167" i="1"/>
  <c r="B166" i="1"/>
  <c r="B165" i="1"/>
  <c r="B164" i="1"/>
</calcChain>
</file>

<file path=xl/sharedStrings.xml><?xml version="1.0" encoding="utf-8"?>
<sst xmlns="http://schemas.openxmlformats.org/spreadsheetml/2006/main" count="302" uniqueCount="172">
  <si>
    <t>CCTP</t>
  </si>
  <si>
    <t>Décomposition des travaux</t>
  </si>
  <si>
    <t>U</t>
  </si>
  <si>
    <t>Qté</t>
  </si>
  <si>
    <t xml:space="preserve">PU </t>
  </si>
  <si>
    <t>TOTAL HT</t>
  </si>
  <si>
    <t>TOTAL TTC</t>
  </si>
  <si>
    <t xml:space="preserve">Les entrepreneurs sont contractuellement réputés avoir procédé sur le site, à la reconnaissance des existants, avant la remise de leur offre.                                                                                                                  </t>
  </si>
  <si>
    <t xml:space="preserve">  Les offres des entreprises seront donc contractuellement réputées tenir compte de toutes les constatations faites lors de cette reconnaissance, et comprendre explicitement ou implicitement tous les travaux accessoires nécessaires.                  </t>
  </si>
  <si>
    <t>Montant de tavaux HT soumis à une TVA 20%</t>
  </si>
  <si>
    <t>Montant Total de TVA</t>
  </si>
  <si>
    <r>
      <t>Entreprise</t>
    </r>
    <r>
      <rPr>
        <i/>
        <sz val="10"/>
        <color indexed="8"/>
        <rFont val="Verdana"/>
        <family val="2"/>
      </rPr>
      <t xml:space="preserve"> : </t>
    </r>
  </si>
  <si>
    <t>Établie le :</t>
  </si>
  <si>
    <t xml:space="preserve">Fait à : </t>
  </si>
  <si>
    <t>Cachet et signature</t>
  </si>
  <si>
    <t>DESCRIPTION TECHNIQUE DES TRAVAUX</t>
  </si>
  <si>
    <t>2.1</t>
  </si>
  <si>
    <t>Source d'énergie, tension d'alimentation</t>
  </si>
  <si>
    <t>2.2</t>
  </si>
  <si>
    <t>2.3</t>
  </si>
  <si>
    <t>2.4</t>
  </si>
  <si>
    <t>Origine de l'installation</t>
  </si>
  <si>
    <t>Réseaux de terre</t>
  </si>
  <si>
    <t>RECAPITULATIF  GENERAL</t>
  </si>
  <si>
    <t>PM</t>
  </si>
  <si>
    <t>ENS</t>
  </si>
  <si>
    <t>Alimentations générales</t>
  </si>
  <si>
    <t>Boitier d'encastrement de cloison sèche</t>
  </si>
  <si>
    <t>Appareillages</t>
  </si>
  <si>
    <t>Passages de cables</t>
  </si>
  <si>
    <t>Liaisons équipotentielles</t>
  </si>
  <si>
    <t>Alimentations électriques</t>
  </si>
  <si>
    <t>SSI</t>
  </si>
  <si>
    <t>Eclairage extérieur</t>
  </si>
  <si>
    <t>Eclairage de sécurité</t>
  </si>
  <si>
    <t>3.8</t>
  </si>
  <si>
    <t>Essais</t>
  </si>
  <si>
    <t>3.9</t>
  </si>
  <si>
    <t>Installation de chantier</t>
  </si>
  <si>
    <t>2.4.1</t>
  </si>
  <si>
    <t>Prises de terre</t>
  </si>
  <si>
    <t>2.4.2</t>
  </si>
  <si>
    <t>Mise à la terre</t>
  </si>
  <si>
    <t>protections électriques disjoncteur ainsi que l’horloge 2 zones programmable 24h/24h – 365j/365j et LUMANDAR.</t>
  </si>
  <si>
    <t>3.1</t>
  </si>
  <si>
    <t>3.2</t>
  </si>
  <si>
    <t>Equipement des locaux</t>
  </si>
  <si>
    <t xml:space="preserve">Éclairage </t>
  </si>
  <si>
    <t>3.4</t>
  </si>
  <si>
    <t>3.4.1</t>
  </si>
  <si>
    <t>3.4.2</t>
  </si>
  <si>
    <t>3.5</t>
  </si>
  <si>
    <t>3.6</t>
  </si>
  <si>
    <t>sirènes</t>
  </si>
  <si>
    <t>3.7</t>
  </si>
  <si>
    <t>Télecommande de bloc de secours</t>
  </si>
  <si>
    <t>Consuel</t>
  </si>
  <si>
    <t>3.10</t>
  </si>
  <si>
    <t>3.14</t>
  </si>
  <si>
    <t>3.15</t>
  </si>
  <si>
    <t>Protection des ouvrages</t>
  </si>
  <si>
    <t>3.11</t>
  </si>
  <si>
    <t>Dossier DOE</t>
  </si>
  <si>
    <t>3.3</t>
  </si>
  <si>
    <t>Lot 11 - ELECTRICITE</t>
  </si>
  <si>
    <t>Alimentation générale</t>
  </si>
  <si>
    <r>
      <t xml:space="preserve">boites d’encastrement de cloison sèche étanches à l’air type </t>
    </r>
    <r>
      <rPr>
        <b/>
        <sz val="11"/>
        <rFont val="Arial"/>
        <family val="2"/>
      </rPr>
      <t>Scheider Multifix-Air</t>
    </r>
    <r>
      <rPr>
        <sz val="11"/>
        <rFont val="Arial"/>
        <family val="2"/>
      </rPr>
      <t xml:space="preserve"> (ou équivalent) pour tous les appareillages électriques encastrés avec étanchéité réalisée par de la mousse polyuréthane</t>
    </r>
  </si>
  <si>
    <r>
      <t>L'entreprise devra inclure dans ses travaux tous les matériels et matériaux à mettre en œuvre, leurs transports, la main d'œuvre nécessaire, l'outillage.
Elle devra aussi réaliser les travaux de préparation, les travaux de fixation, de serrurerie, de peinture et surtout la protection des ouvrages existants.L'entreprise devra remplir le DPGF et transmettre le document</t>
    </r>
    <r>
      <rPr>
        <b/>
        <i/>
        <sz val="10"/>
        <rFont val="Times New Roman"/>
        <family val="1"/>
      </rPr>
      <t xml:space="preserve"> en version EXCEL OBLIGATOIREMENT.</t>
    </r>
  </si>
  <si>
    <t>Fourniture, pose et raccordement de la liaison filaire</t>
  </si>
  <si>
    <t>1 alimentation électrique entre le coffret extérieur et la nouvelle armoire électrique dans le local TGBT au RDC du bâtiment. Cette alimentation sera réalisée grâce à des sections d’alimentation en Cuivre U1000 RO2V 3X140 mm2 et 1X 70 mm2 sous fourreaux en enterré et sous gaine type ICT GRIS IK10 dans chemin de câble en apparent dans le bâtiment.</t>
  </si>
  <si>
    <t>BATIMENT</t>
  </si>
  <si>
    <t>Dépose des installations existantes</t>
  </si>
  <si>
    <t>Mise en sécurité du bâtiment en débranchant l’ensemble des installations sous le disjoncteur général existant ENEDIS en comble</t>
  </si>
  <si>
    <t>Dépose de l’ensemble des armoires électriques et évacuation en déchetterie</t>
  </si>
  <si>
    <t>Disjoncteur de branchement</t>
  </si>
  <si>
    <t>Armoires électriques</t>
  </si>
  <si>
    <t>Goulotte électrique</t>
  </si>
  <si>
    <t>Poste PTI</t>
  </si>
  <si>
    <t>3.4.3</t>
  </si>
  <si>
    <r>
      <t xml:space="preserve">Fourniture et pose avec raccordement de goulottes PVC blanches à 2 compartiments en ceinturage plinthe du RDC et de l’étage pour permettre la distribution et mise en place de prises de courant et de prises RJ45 pour l’ensemble des postes de travail selon plan joint.
</t>
    </r>
    <r>
      <rPr>
        <i/>
        <sz val="11"/>
        <rFont val="Arial"/>
        <family val="2"/>
      </rPr>
      <t>Localisation : 	RDC et R+1 tous les bureaux</t>
    </r>
  </si>
  <si>
    <r>
      <t xml:space="preserve">fourniture, pose et raccordement d’une armoire électrique métallique avec porte et serrure pour protection de l’ensemble des circuits de la nouvelle extension
Armoire avec des disjoncteurs de la marque </t>
    </r>
    <r>
      <rPr>
        <b/>
        <sz val="11"/>
        <rFont val="Arial"/>
        <family val="2"/>
      </rPr>
      <t>SCHNEIDER ELECTRIC</t>
    </r>
    <r>
      <rPr>
        <sz val="11"/>
        <rFont val="Arial"/>
        <family val="2"/>
      </rPr>
      <t xml:space="preserve"> et/ou similaire (voir éléments de composition au CCTP) </t>
    </r>
    <r>
      <rPr>
        <i/>
        <sz val="11"/>
        <rFont val="Arial"/>
        <family val="2"/>
      </rPr>
      <t xml:space="preserve">Localisation : 	armoire TGBT en RDC, armoire Etage </t>
    </r>
  </si>
  <si>
    <t xml:space="preserve">Luminaires à leds 43Watts en encastré dans les plafonds de marque EPSILON modèle YOKO-EN spécial hôpitaux 25 000 heures et éligible au CEE. </t>
  </si>
  <si>
    <t>Spots à leds 13 Watts en encastré dans les plafonds de marque EPSILON modèle BAYERN et éligible au CEE</t>
  </si>
  <si>
    <t>Luminaire à leds 71 Watts sailli IP65 résistant aux chocs IK10 marque EPSILON modèle TITAN</t>
  </si>
  <si>
    <t>Hublot extérieur à leds 9.7 Watts à détection de luminosité et de présence IP66 IK10 Marque SECURLITE modèle et éligible au CEE</t>
  </si>
  <si>
    <t>L'ensemble devra respecter les plans fournis:</t>
  </si>
  <si>
    <t>Fourniture, câblage et mise en œuvre d’une commande de mise à l’arrêt et en marche de l’ensemble des éclairages du site, interrupteur de couleur différente</t>
  </si>
  <si>
    <t>3.4.4</t>
  </si>
  <si>
    <t>3.4.5</t>
  </si>
  <si>
    <r>
      <t xml:space="preserve">Le petit appareillage, interrupteurs, va et vient, boutons poussoirs, prises de courant, ... sera du type encastré </t>
    </r>
    <r>
      <rPr>
        <b/>
        <sz val="11"/>
        <rFont val="Arial"/>
        <family val="2"/>
      </rPr>
      <t xml:space="preserve">SCHNEIDER ELECTRIC série Ovalis et Mosaic 45 </t>
    </r>
    <r>
      <rPr>
        <sz val="11"/>
        <rFont val="Arial"/>
        <family val="2"/>
      </rPr>
      <t>(ou équivalent) couleur/teinte/finition au choix du Maître d'Ouvrage et de l'Architecte.</t>
    </r>
  </si>
  <si>
    <r>
      <t xml:space="preserve">Type étanche (de couleur gris dans les locaux techniques, blanc pour le reste) encastré IP 44/IK 08 ou sailli IP 55/IK 07 de marque </t>
    </r>
    <r>
      <rPr>
        <b/>
        <sz val="11"/>
        <rFont val="Arial"/>
        <family val="2"/>
      </rPr>
      <t>SCHNEIDER ELECTRIC</t>
    </r>
    <r>
      <rPr>
        <sz val="11"/>
        <rFont val="Arial"/>
        <family val="2"/>
      </rPr>
      <t xml:space="preserve"> (ou équivalent), pour les pièces à ambiance humide ou poussiéreuses ou nécessitant un indice de protection.</t>
    </r>
  </si>
  <si>
    <t>3.4.6</t>
  </si>
  <si>
    <t>3.4.7</t>
  </si>
  <si>
    <t>Alimentation de la centrale double flux</t>
  </si>
  <si>
    <t>3.5.1</t>
  </si>
  <si>
    <t>3.5.2</t>
  </si>
  <si>
    <t>3.5.3</t>
  </si>
  <si>
    <r>
      <t xml:space="preserve">Fourniture, pose et raccordement de l’alimentation électrique du double flux en câbles 5G10 mm² minimum depuis le TGBT, compris fourreaux, moulures, canalisations électriques et boites de connexion.
</t>
    </r>
    <r>
      <rPr>
        <i/>
        <sz val="11"/>
        <rFont val="Arial"/>
        <family val="2"/>
      </rPr>
      <t>Localisation : local CTA au RDC</t>
    </r>
  </si>
  <si>
    <t>Alimentation de la pompe à chaleur ECS</t>
  </si>
  <si>
    <r>
      <t xml:space="preserve">Fourniture, pose et raccordement de l’alimentation électrique du groupe extérieur en câble RO2V U1000 5 G 4 mm2 et liaison du TGBT ainsi que le câble vers le module intérieur en RO2V U1000 5 G 1,5 mm2 compris fourreaux, moulures, canalisations électriques et boites de connexion.
</t>
    </r>
    <r>
      <rPr>
        <i/>
        <sz val="11"/>
        <rFont val="Arial"/>
        <family val="2"/>
      </rPr>
      <t>Localisation : extérieur et en local Production ECS au RDC</t>
    </r>
  </si>
  <si>
    <t>Alimentation VRV5</t>
  </si>
  <si>
    <r>
      <t xml:space="preserve">Fourniture, pose et raccordement de l’alimentation électrique des 2 groupes extérieurs en câble RO2V U1000 5 G 35 mm2 depuis le TGBT au RDC ainsi que des cassettes en câble RO2V U1000 5 G 1.5 mm2 du RDC et R+1 y compris fourreaux, moulures, canalisations électriques et boites de connexion.
</t>
    </r>
    <r>
      <rPr>
        <i/>
        <sz val="11"/>
        <rFont val="Arial"/>
        <family val="2"/>
      </rPr>
      <t>Localisation : extérieur entrée principale sur Parking</t>
    </r>
  </si>
  <si>
    <t>3.5.4</t>
  </si>
  <si>
    <t>Alimentation volets roulants</t>
  </si>
  <si>
    <t xml:space="preserve">Fourniture, pose et raccordement de l’alimentation électrique de tous les volets roulants du bâtiment avec commande interrupteur Montée/Arrêt/Descente en câble RO2V U1000 5 G 1.5 mm2 y compris fourreaux, moulures, canalisations électriques et boites de connexion.
Système de centralisation programmable pour l’ouverture et fermeture automatique des volets roulants </t>
  </si>
  <si>
    <t>3.5.5</t>
  </si>
  <si>
    <t>Alimentation sèche-serviette</t>
  </si>
  <si>
    <t xml:space="preserve">Fourniture, câblage et mise en oeuvre d’un sèche serviette électrique 500 watts classe 2 marque FINIMETAL de 1.50 ml de hauteur pour la salle de bain
</t>
  </si>
  <si>
    <t>3.5.6</t>
  </si>
  <si>
    <t>Alimentation porte coulissante et rideau métallique</t>
  </si>
  <si>
    <t xml:space="preserve">L'entreprise aura à sa charge la fourniture, pose et raccordement de l’alimentation électrique de la porte coulissante en câble RO2V U1000 5 G 2.5 mm2 et boitier vert de décondamnation de la porte en cas de coupure de courant y compris fourreaux, moulures, canalisations électriques et boites de connexion.
</t>
  </si>
  <si>
    <t>3.5.7</t>
  </si>
  <si>
    <t>Alimentation contrôle d'accès et sécurité du bâtiment</t>
  </si>
  <si>
    <t>Sortie de câble avec protection disjoncteur 10 A et prise RJ45 positionné en faux plafond pour caméra</t>
  </si>
  <si>
    <t>Fourniture de 20 badges type VIGIK</t>
  </si>
  <si>
    <t>3.5.8</t>
  </si>
  <si>
    <t>Alimentation barrière levante</t>
  </si>
  <si>
    <t>Fourniture, pose et raccordement de l’alimentation électrique de la barrière levante en câble RO2V U1000 5 G 1.5 mm2 y compris moulures, canalisations électriques et boites de connexion</t>
  </si>
  <si>
    <t>Un boitier d’appel téléphonique à la barrière levante et réception sur ligne fixe bureau accueil pour ouverture et commande de la barrière levante y compris Digicode pour accès livraison.</t>
  </si>
  <si>
    <t>Câblage communication</t>
  </si>
  <si>
    <t>Installation du câblage informatique de tous les locaux. Les prises communication seront du type prises RJ 45.</t>
  </si>
  <si>
    <t>Fourniture, pose et raccordement d’une baie informatique 19 pouces 42u 800x800x2000mm</t>
  </si>
  <si>
    <t>Fourniture, pose et raccordement d’un bloc de 8 prises de courant avec voyant et bouton de coupure</t>
  </si>
  <si>
    <t>Fourniture, pose et raccordement de bandeaux 19 pouces avec noyau RJ45 en nombre suffisant</t>
  </si>
  <si>
    <t>Fourniture et mise en œuvre d’un système incendie avec central positionné à l’accueil au RDC</t>
  </si>
  <si>
    <t>déclencheurs manuels rouge avec boitier rabattable de sécurité</t>
  </si>
  <si>
    <t>flashs lumineux dans les toilettes PMR</t>
  </si>
  <si>
    <t>détecteurs de fumée pour les locaux à risques</t>
  </si>
  <si>
    <t>Câblage et mise en œuvre d’un DAD désenfumage positionné dans l’escalier</t>
  </si>
  <si>
    <t>Eclairage par luminaires à led de coloris noir sur la façade avant afin d’assurer l’éclairage de la circulation et du parking le long du bâtiment.</t>
  </si>
  <si>
    <t>IRVE</t>
  </si>
  <si>
    <t>Fourniture, pose et raccordement des boites d'encastrement, des fourreaux, des moulures, des canalisations électriques, des boites de connexion, cadres d'encastrement, cadres porte étiquette, grilles de protection et des blocs de secours (SATI)</t>
  </si>
  <si>
    <t>blocs autonomes d'éclairage de sécurité BAES type C non permanent</t>
  </si>
  <si>
    <t>Fourniture, câblage, mise en œuvre et pose d’une borne IRVE 22 KW à charge rapide à positionner sur la 1ère place du parking.</t>
  </si>
  <si>
    <t>3.12</t>
  </si>
  <si>
    <t>3.13</t>
  </si>
  <si>
    <t>Réservations, incorporations, percements</t>
  </si>
  <si>
    <t>Définition générale des travaux et fournitures</t>
  </si>
  <si>
    <t>3.16</t>
  </si>
  <si>
    <t>3.17</t>
  </si>
  <si>
    <t>3.18</t>
  </si>
  <si>
    <t>Limites de prestations</t>
  </si>
  <si>
    <t>Fourniture, câblage et mise en œuvre de ;
Ventouses 300kg, gâches électriques à rupture</t>
  </si>
  <si>
    <t>lecteurs de badge</t>
  </si>
  <si>
    <t>Digicode et bouton poussoir de déverrouillage intérieur sur toutes les portes donnant sur l’extérieur.</t>
  </si>
  <si>
    <t>Caméras: 1 à l’angle au-dessus des locaux syndicaux à 180 ° et 1 au-dessus de la porte d’entrée à 180°, connectées sur IP avec une résolution optimum en couleur et de nuit déclenchement sur détection de présence.</t>
  </si>
  <si>
    <t>Luminaires à leds 15 Watts type Downlight en encastré dans les plafonds IP65 de marque EPSILON modèle NIX et éligible au CEE</t>
  </si>
  <si>
    <t>câblage, raccordement et mise en service des éclairages extérieurs du parking fournis par le lot VRD</t>
  </si>
  <si>
    <r>
      <t xml:space="preserve">Fourniture, pose et raccordement d’un disjoncteur 4 pôles  de marque </t>
    </r>
    <r>
      <rPr>
        <b/>
        <sz val="11"/>
        <rFont val="Arial"/>
        <family val="2"/>
      </rPr>
      <t>SCHNEIDER ELECTRIC ou similaire</t>
    </r>
    <r>
      <rPr>
        <sz val="11"/>
        <rFont val="Arial"/>
        <family val="2"/>
      </rPr>
      <t xml:space="preserve">
1 interrupteur Tétrapolaire 4X 250A 
1 disjoncteur Tétrapolaire 4X250 réglable de 80A à 250A différentiel 1A retardé
1 ensemble liaison cuivre
</t>
    </r>
    <r>
      <rPr>
        <i/>
        <sz val="11"/>
        <rFont val="Arial"/>
        <family val="2"/>
      </rPr>
      <t>Localisation : 	armoire TGBT en RDC</t>
    </r>
  </si>
  <si>
    <r>
      <t xml:space="preserve">Fourniture et pose de postes de travail pour tous les locaux selon l’aménagement des plans fournis, composés de 1 bloc de 4 prises de courant 10/16 A + 2 RJ45 CAT7 A 
</t>
    </r>
    <r>
      <rPr>
        <i/>
        <sz val="11"/>
        <rFont val="Arial"/>
        <family val="2"/>
      </rPr>
      <t>Localisation : Tous les locaux</t>
    </r>
  </si>
  <si>
    <t>Boitier vert de décondamnation porte hall</t>
  </si>
  <si>
    <t>Applique à ledspour éviers et lavabo</t>
  </si>
  <si>
    <t>Détecteur à encastrer 360° détection de présence et de luminosité</t>
  </si>
  <si>
    <t xml:space="preserve"> Arrêt d'urgence ventilation et TGBT positionné aà l'entrée du bâtiment</t>
  </si>
  <si>
    <t>Etiquettes directionnelles, Sortie de secours</t>
  </si>
  <si>
    <t>PC 2P+T10/16A complémentaire</t>
  </si>
  <si>
    <t>PC 2P+T 20A direct</t>
  </si>
  <si>
    <t>PC 2P+T10/16A à 1,20ml/ht</t>
  </si>
  <si>
    <t>Prise four</t>
  </si>
  <si>
    <t>Prise plaque de cuisson</t>
  </si>
  <si>
    <t>Prise RJ45 complémentaire</t>
  </si>
  <si>
    <t>Inter double va et vient</t>
  </si>
  <si>
    <t>Inter double</t>
  </si>
  <si>
    <t>Inter simple</t>
  </si>
  <si>
    <t>Inter simple avec variateur</t>
  </si>
  <si>
    <t>Réhabilitation d'un bâtiment Hospitalisation de Jour à Loches.                            Psychiatrie et Périnatalité</t>
  </si>
  <si>
    <t>1.4</t>
  </si>
  <si>
    <t>Etudes</t>
  </si>
  <si>
    <t>Préparation de chantier</t>
  </si>
  <si>
    <t>En cours de chantier</t>
  </si>
  <si>
    <t>Bornes DECT ALCATEL</t>
  </si>
  <si>
    <t>Bornes WIFI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</si>
</sst>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29" x14ac:knownFonts="1">
    <font>
      <sz val="10"/>
      <color theme="1"/>
      <name val="Verdana"/>
      <family val="2"/>
    </font>
    <font>
      <sz val="9"/>
      <name val="Verdana"/>
      <family val="2"/>
    </font>
    <font>
      <sz val="10"/>
      <name val="Arial"/>
      <family val="2"/>
    </font>
    <font>
      <b/>
      <sz val="11"/>
      <name val="Verdana"/>
      <family val="2"/>
    </font>
    <font>
      <sz val="8"/>
      <name val="Verdana"/>
      <family val="2"/>
    </font>
    <font>
      <b/>
      <sz val="8"/>
      <name val="Verdana"/>
      <family val="2"/>
    </font>
    <font>
      <b/>
      <sz val="9"/>
      <name val="Verdana"/>
      <family val="2"/>
    </font>
    <font>
      <i/>
      <sz val="9"/>
      <name val="Verdana"/>
      <family val="2"/>
    </font>
    <font>
      <i/>
      <sz val="10"/>
      <color indexed="8"/>
      <name val="Verdana"/>
      <family val="2"/>
    </font>
    <font>
      <sz val="10"/>
      <color theme="1"/>
      <name val="Verdana"/>
      <family val="2"/>
    </font>
    <font>
      <i/>
      <u/>
      <sz val="10"/>
      <color theme="1"/>
      <name val="Verdana"/>
      <family val="2"/>
    </font>
    <font>
      <sz val="8"/>
      <name val="Arial"/>
      <family val="2"/>
    </font>
    <font>
      <sz val="11"/>
      <name val="Arial"/>
      <family val="2"/>
    </font>
    <font>
      <sz val="12"/>
      <color theme="1"/>
      <name val="Arial"/>
      <family val="2"/>
    </font>
    <font>
      <b/>
      <sz val="12"/>
      <name val="Arial"/>
      <family val="2"/>
    </font>
    <font>
      <sz val="12"/>
      <name val="Arial"/>
      <family val="2"/>
    </font>
    <font>
      <b/>
      <sz val="11"/>
      <name val="Times New Roman"/>
      <family val="1"/>
    </font>
    <font>
      <sz val="14"/>
      <name val="Arial"/>
      <family val="2"/>
    </font>
    <font>
      <sz val="12"/>
      <name val="Times New Roman"/>
      <family val="1"/>
    </font>
    <font>
      <b/>
      <i/>
      <sz val="11"/>
      <name val="Arial"/>
      <family val="2"/>
    </font>
    <font>
      <b/>
      <sz val="14"/>
      <name val="Arial"/>
      <family val="2"/>
    </font>
    <font>
      <sz val="11"/>
      <color theme="1"/>
      <name val="Verdana"/>
      <family val="2"/>
    </font>
    <font>
      <i/>
      <u/>
      <sz val="11"/>
      <color theme="1"/>
      <name val="Verdana"/>
      <family val="2"/>
    </font>
    <font>
      <sz val="11"/>
      <name val="Verdana"/>
      <family val="2"/>
    </font>
    <font>
      <i/>
      <sz val="11"/>
      <name val="Times New Roman"/>
      <family val="1"/>
    </font>
    <font>
      <b/>
      <sz val="11"/>
      <name val="Arial"/>
      <family val="2"/>
    </font>
    <font>
      <i/>
      <sz val="10"/>
      <name val="Times New Roman"/>
      <family val="1"/>
    </font>
    <font>
      <b/>
      <i/>
      <sz val="10"/>
      <name val="Times New Roman"/>
      <family val="1"/>
    </font>
    <font>
      <i/>
      <sz val="11"/>
      <name val="Arial"/>
      <family val="2"/>
    </font>
  </fonts>
  <fills count="4">
    <fill>
      <patternFill patternType="none"/>
    </fill>
    <fill>
      <patternFill patternType="gray125"/>
    </fill>
    <fill>
      <patternFill patternType="solid">
        <fgColor indexed="22"/>
        <bgColor indexed="64"/>
      </patternFill>
    </fill>
    <fill>
      <patternFill patternType="solid">
        <fgColor theme="0" tint="-4.9989318521683403E-2"/>
        <bgColor indexed="64"/>
      </patternFill>
    </fill>
  </fills>
  <borders count="36">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44" fontId="9" fillId="0" borderId="0" applyFont="0" applyFill="0" applyBorder="0" applyAlignment="0" applyProtection="0"/>
    <xf numFmtId="0" fontId="2" fillId="0" borderId="0"/>
    <xf numFmtId="0" fontId="2" fillId="0" borderId="0"/>
    <xf numFmtId="9" fontId="9" fillId="0" borderId="0" applyFont="0" applyFill="0" applyBorder="0" applyAlignment="0" applyProtection="0"/>
  </cellStyleXfs>
  <cellXfs count="117">
    <xf numFmtId="0" fontId="0" fillId="0" borderId="0" xfId="0"/>
    <xf numFmtId="0" fontId="2" fillId="0" borderId="0" xfId="0" applyFont="1"/>
    <xf numFmtId="0" fontId="0" fillId="0" borderId="7" xfId="0" applyBorder="1" applyProtection="1">
      <protection locked="0"/>
    </xf>
    <xf numFmtId="0" fontId="0" fillId="0" borderId="0" xfId="0" applyAlignment="1">
      <alignment horizontal="center" vertical="center"/>
    </xf>
    <xf numFmtId="0" fontId="0" fillId="0" borderId="7" xfId="0" applyBorder="1" applyAlignment="1" applyProtection="1">
      <alignment horizontal="center" vertical="center"/>
      <protection locked="0"/>
    </xf>
    <xf numFmtId="0" fontId="18" fillId="0" borderId="17" xfId="0" applyFont="1" applyBorder="1" applyAlignment="1">
      <alignment horizontal="center" vertical="center"/>
    </xf>
    <xf numFmtId="0" fontId="14" fillId="0" borderId="17" xfId="0" applyFont="1" applyBorder="1" applyAlignment="1">
      <alignment horizontal="center" vertical="center"/>
    </xf>
    <xf numFmtId="0" fontId="15" fillId="0" borderId="17" xfId="0" applyFont="1" applyBorder="1" applyAlignment="1">
      <alignment horizontal="center" vertical="center"/>
    </xf>
    <xf numFmtId="0" fontId="14" fillId="0" borderId="17" xfId="0" applyFont="1" applyBorder="1" applyAlignment="1">
      <alignment horizontal="center" vertical="center" wrapText="1"/>
    </xf>
    <xf numFmtId="0" fontId="17" fillId="0" borderId="0" xfId="0" applyFont="1"/>
    <xf numFmtId="0" fontId="13" fillId="0" borderId="0" xfId="0" applyFont="1" applyAlignment="1">
      <alignment vertical="top"/>
    </xf>
    <xf numFmtId="0" fontId="14" fillId="0" borderId="1" xfId="2" applyFont="1" applyBorder="1" applyAlignment="1">
      <alignment vertical="top" wrapText="1" shrinkToFit="1"/>
    </xf>
    <xf numFmtId="0" fontId="14" fillId="0" borderId="0" xfId="2" applyFont="1" applyAlignment="1">
      <alignment vertical="top"/>
    </xf>
    <xf numFmtId="0" fontId="13" fillId="0" borderId="5" xfId="0" applyFont="1" applyBorder="1" applyAlignment="1">
      <alignment vertical="top"/>
    </xf>
    <xf numFmtId="0" fontId="13" fillId="0" borderId="1" xfId="0" applyFont="1" applyBorder="1" applyAlignment="1">
      <alignment vertical="top"/>
    </xf>
    <xf numFmtId="0" fontId="18" fillId="0" borderId="17" xfId="0" applyFont="1" applyBorder="1" applyAlignment="1">
      <alignment horizontal="center" vertical="center" wrapText="1"/>
    </xf>
    <xf numFmtId="44" fontId="6" fillId="2" borderId="4" xfId="1" applyFont="1" applyFill="1" applyBorder="1" applyAlignment="1" applyProtection="1">
      <alignment horizontal="left" vertical="top"/>
    </xf>
    <xf numFmtId="44" fontId="4" fillId="2" borderId="2" xfId="1" applyFont="1" applyFill="1" applyBorder="1" applyAlignment="1" applyProtection="1">
      <alignment horizontal="left" vertical="top"/>
    </xf>
    <xf numFmtId="44" fontId="4" fillId="2" borderId="3" xfId="1" applyFont="1" applyFill="1" applyBorder="1" applyAlignment="1" applyProtection="1">
      <alignment horizontal="left" vertical="top"/>
    </xf>
    <xf numFmtId="0" fontId="4" fillId="0" borderId="19" xfId="0" applyFont="1" applyBorder="1" applyAlignment="1" applyProtection="1">
      <alignment horizontal="center" vertical="center"/>
      <protection locked="0"/>
    </xf>
    <xf numFmtId="0" fontId="14" fillId="0" borderId="20" xfId="0" applyFont="1" applyBorder="1" applyAlignment="1">
      <alignment horizontal="center" vertical="center" wrapText="1"/>
    </xf>
    <xf numFmtId="0" fontId="11" fillId="0" borderId="20" xfId="0" applyFont="1" applyBorder="1" applyAlignment="1" applyProtection="1">
      <alignment horizontal="left" vertical="top" wrapText="1"/>
      <protection locked="0"/>
    </xf>
    <xf numFmtId="44" fontId="11" fillId="0" borderId="20" xfId="1" applyFont="1" applyFill="1" applyBorder="1" applyAlignment="1" applyProtection="1">
      <alignment horizontal="left" vertical="top" wrapText="1"/>
      <protection locked="0"/>
    </xf>
    <xf numFmtId="0" fontId="4" fillId="0" borderId="17" xfId="0" applyFont="1" applyBorder="1" applyAlignment="1" applyProtection="1">
      <alignment horizontal="center" vertical="center"/>
      <protection locked="0"/>
    </xf>
    <xf numFmtId="0" fontId="15" fillId="0" borderId="17" xfId="0" applyFont="1" applyBorder="1" applyAlignment="1">
      <alignment horizontal="center" vertical="center" wrapText="1"/>
    </xf>
    <xf numFmtId="0" fontId="21" fillId="0" borderId="0" xfId="0" applyFont="1" applyAlignment="1">
      <alignment horizontal="left" vertical="top"/>
    </xf>
    <xf numFmtId="0" fontId="3" fillId="0" borderId="0" xfId="2" applyFont="1" applyAlignment="1">
      <alignment horizontal="left" vertical="top"/>
    </xf>
    <xf numFmtId="0" fontId="25" fillId="0" borderId="17" xfId="0" applyFont="1" applyBorder="1" applyAlignment="1">
      <alignment horizontal="left" vertical="top" wrapText="1"/>
    </xf>
    <xf numFmtId="0" fontId="25" fillId="0" borderId="20" xfId="0" applyFont="1" applyBorder="1" applyAlignment="1">
      <alignment horizontal="left" vertical="center" wrapText="1"/>
    </xf>
    <xf numFmtId="0" fontId="21" fillId="0" borderId="6" xfId="0" applyFont="1" applyBorder="1" applyAlignment="1">
      <alignment horizontal="left" vertical="top"/>
    </xf>
    <xf numFmtId="0" fontId="21" fillId="0" borderId="7" xfId="0" applyFont="1" applyBorder="1" applyAlignment="1" applyProtection="1">
      <alignment horizontal="left" vertical="top"/>
      <protection locked="0"/>
    </xf>
    <xf numFmtId="0" fontId="2" fillId="0" borderId="17" xfId="0" applyFont="1" applyBorder="1"/>
    <xf numFmtId="0" fontId="24" fillId="0" borderId="17" xfId="0" applyFont="1" applyBorder="1" applyAlignment="1">
      <alignment horizontal="left" vertical="top" wrapText="1"/>
    </xf>
    <xf numFmtId="0" fontId="16" fillId="0" borderId="17" xfId="0" applyFont="1" applyBorder="1" applyAlignment="1">
      <alignment horizontal="left" vertical="top" wrapText="1"/>
    </xf>
    <xf numFmtId="0" fontId="4" fillId="0" borderId="18" xfId="0" applyFont="1" applyBorder="1" applyAlignment="1" applyProtection="1">
      <alignment horizontal="center" vertical="center" wrapText="1"/>
      <protection locked="0"/>
    </xf>
    <xf numFmtId="0" fontId="18" fillId="0" borderId="18" xfId="0" applyFont="1" applyBorder="1" applyAlignment="1">
      <alignment horizontal="center" vertical="center" wrapText="1"/>
    </xf>
    <xf numFmtId="0" fontId="15" fillId="0" borderId="17" xfId="2" applyFont="1" applyBorder="1" applyAlignment="1" applyProtection="1">
      <alignment vertical="top" wrapText="1"/>
      <protection locked="0"/>
    </xf>
    <xf numFmtId="0" fontId="14" fillId="0" borderId="17" xfId="2" applyFont="1" applyBorder="1" applyAlignment="1" applyProtection="1">
      <alignment horizontal="center" vertical="center" wrapText="1"/>
      <protection locked="0"/>
    </xf>
    <xf numFmtId="0" fontId="23" fillId="0" borderId="17" xfId="2" applyFont="1" applyBorder="1" applyAlignment="1" applyProtection="1">
      <alignment horizontal="left" vertical="top" wrapText="1"/>
      <protection locked="0"/>
    </xf>
    <xf numFmtId="0" fontId="15" fillId="0" borderId="17" xfId="2" applyFont="1" applyBorder="1" applyAlignment="1" applyProtection="1">
      <alignment horizontal="center" vertical="center" wrapText="1"/>
      <protection locked="0"/>
    </xf>
    <xf numFmtId="0" fontId="12" fillId="0" borderId="17" xfId="2" applyFont="1" applyBorder="1" applyAlignment="1" applyProtection="1">
      <alignment horizontal="left" vertical="top" wrapText="1"/>
      <protection locked="0"/>
    </xf>
    <xf numFmtId="0" fontId="12" fillId="0" borderId="17" xfId="0" applyFont="1" applyBorder="1" applyAlignment="1">
      <alignment horizontal="left" vertical="top" wrapText="1"/>
    </xf>
    <xf numFmtId="44" fontId="4" fillId="0" borderId="19" xfId="1" applyFont="1" applyFill="1" applyBorder="1" applyAlignment="1" applyProtection="1">
      <alignment horizontal="center" vertical="center"/>
      <protection locked="0"/>
    </xf>
    <xf numFmtId="44" fontId="4" fillId="0" borderId="17" xfId="1" applyFont="1" applyFill="1" applyBorder="1" applyAlignment="1" applyProtection="1">
      <alignment horizontal="center" vertical="center"/>
      <protection locked="0"/>
    </xf>
    <xf numFmtId="0" fontId="4" fillId="0" borderId="17" xfId="0" applyFont="1" applyBorder="1" applyAlignment="1" applyProtection="1">
      <alignment horizontal="center" vertical="center" wrapText="1"/>
      <protection locked="0"/>
    </xf>
    <xf numFmtId="44" fontId="4" fillId="0" borderId="17" xfId="1" applyFont="1" applyFill="1" applyBorder="1" applyAlignment="1" applyProtection="1">
      <alignment horizontal="center" vertical="center" wrapText="1"/>
      <protection locked="0"/>
    </xf>
    <xf numFmtId="0" fontId="11" fillId="0" borderId="17" xfId="0" applyFont="1" applyBorder="1" applyAlignment="1" applyProtection="1">
      <alignment horizontal="center" vertical="center" wrapText="1"/>
      <protection locked="0"/>
    </xf>
    <xf numFmtId="44" fontId="11" fillId="0" borderId="17" xfId="1" applyFont="1" applyFill="1" applyBorder="1" applyAlignment="1" applyProtection="1">
      <alignment horizontal="center" vertical="center" wrapText="1"/>
      <protection locked="0"/>
    </xf>
    <xf numFmtId="44" fontId="15" fillId="0" borderId="17" xfId="1" applyFont="1" applyFill="1" applyBorder="1" applyAlignment="1" applyProtection="1">
      <alignment horizontal="center" vertical="center" wrapText="1"/>
      <protection locked="0"/>
    </xf>
    <xf numFmtId="0" fontId="2" fillId="0" borderId="17" xfId="0" applyFont="1" applyBorder="1" applyAlignment="1">
      <alignment horizontal="center" vertical="center"/>
    </xf>
    <xf numFmtId="0" fontId="1" fillId="0" borderId="6" xfId="0" applyFont="1" applyBorder="1" applyAlignment="1">
      <alignment horizontal="center" vertical="center"/>
    </xf>
    <xf numFmtId="164" fontId="1" fillId="0" borderId="6" xfId="4" applyNumberFormat="1" applyFont="1" applyBorder="1" applyAlignment="1" applyProtection="1">
      <alignment horizontal="right" vertical="center"/>
    </xf>
    <xf numFmtId="0" fontId="0" fillId="0" borderId="6" xfId="0" applyBorder="1"/>
    <xf numFmtId="0" fontId="0" fillId="0" borderId="21" xfId="0" applyBorder="1"/>
    <xf numFmtId="0" fontId="10" fillId="0" borderId="0" xfId="0" applyFont="1" applyAlignment="1">
      <alignment horizontal="right" vertical="center"/>
    </xf>
    <xf numFmtId="0" fontId="7" fillId="3" borderId="0" xfId="0" applyFont="1" applyFill="1" applyAlignment="1" applyProtection="1">
      <alignment horizontal="left" vertical="center"/>
      <protection locked="0"/>
    </xf>
    <xf numFmtId="0" fontId="7" fillId="3" borderId="22" xfId="0" applyFont="1" applyFill="1" applyBorder="1" applyAlignment="1" applyProtection="1">
      <alignment horizontal="left" vertical="center"/>
      <protection locked="0"/>
    </xf>
    <xf numFmtId="0" fontId="22" fillId="0" borderId="0" xfId="0" applyFont="1" applyAlignment="1">
      <alignment horizontal="right" vertical="center"/>
    </xf>
    <xf numFmtId="0" fontId="3" fillId="0" borderId="0" xfId="2" applyFont="1" applyAlignment="1">
      <alignment horizontal="left" vertical="top" wrapText="1" shrinkToFit="1"/>
    </xf>
    <xf numFmtId="0" fontId="0" fillId="0" borderId="22" xfId="0" applyBorder="1"/>
    <xf numFmtId="0" fontId="14" fillId="0" borderId="3" xfId="2" applyFont="1" applyBorder="1" applyAlignment="1">
      <alignment vertical="top"/>
    </xf>
    <xf numFmtId="0" fontId="3" fillId="0" borderId="3" xfId="2" applyFont="1" applyBorder="1" applyAlignment="1">
      <alignment horizontal="center" vertical="center"/>
    </xf>
    <xf numFmtId="0" fontId="5" fillId="0" borderId="3" xfId="0" applyFont="1" applyBorder="1" applyAlignment="1">
      <alignment horizontal="center" vertical="center"/>
    </xf>
    <xf numFmtId="0" fontId="15" fillId="0" borderId="19" xfId="2" applyFont="1" applyBorder="1" applyAlignment="1" applyProtection="1">
      <alignment vertical="top" wrapText="1"/>
      <protection locked="0"/>
    </xf>
    <xf numFmtId="0" fontId="26" fillId="0" borderId="0" xfId="0" applyFont="1" applyAlignment="1">
      <alignment horizontal="left" vertical="top" wrapText="1"/>
    </xf>
    <xf numFmtId="0" fontId="12" fillId="0" borderId="0" xfId="0" applyFont="1" applyAlignment="1">
      <alignment horizontal="left" vertical="top" wrapText="1"/>
    </xf>
    <xf numFmtId="0" fontId="25" fillId="0" borderId="0" xfId="0" applyFont="1" applyAlignment="1">
      <alignment horizontal="left" vertical="top" wrapText="1"/>
    </xf>
    <xf numFmtId="0" fontId="12" fillId="0" borderId="0" xfId="0" applyFont="1"/>
    <xf numFmtId="0" fontId="14" fillId="0" borderId="17" xfId="0" applyFont="1" applyBorder="1" applyAlignment="1">
      <alignment vertical="top"/>
    </xf>
    <xf numFmtId="0" fontId="19" fillId="0" borderId="0" xfId="0" applyFont="1" applyAlignment="1">
      <alignment horizontal="left" vertical="top" wrapText="1"/>
    </xf>
    <xf numFmtId="0" fontId="2" fillId="0" borderId="24" xfId="0" applyFont="1" applyBorder="1"/>
    <xf numFmtId="0" fontId="2" fillId="0" borderId="0" xfId="0" applyFont="1" applyAlignment="1">
      <alignment horizontal="center" vertical="center"/>
    </xf>
    <xf numFmtId="0" fontId="2" fillId="0" borderId="18" xfId="0" applyFont="1" applyBorder="1" applyAlignment="1">
      <alignment horizontal="center" vertical="center"/>
    </xf>
    <xf numFmtId="0" fontId="15" fillId="0" borderId="2" xfId="2" applyFont="1" applyBorder="1" applyAlignment="1" applyProtection="1">
      <alignment vertical="top" wrapText="1"/>
      <protection locked="0"/>
    </xf>
    <xf numFmtId="0" fontId="14" fillId="0" borderId="25" xfId="0" applyFont="1" applyBorder="1" applyAlignment="1">
      <alignment horizontal="center" vertical="center" wrapText="1"/>
    </xf>
    <xf numFmtId="44" fontId="11" fillId="0" borderId="26" xfId="1" applyFont="1" applyFill="1" applyBorder="1" applyAlignment="1" applyProtection="1">
      <alignment horizontal="left" vertical="top" wrapText="1"/>
      <protection locked="0"/>
    </xf>
    <xf numFmtId="0" fontId="13" fillId="0" borderId="29" xfId="0" applyFont="1" applyBorder="1" applyAlignment="1">
      <alignment vertical="top"/>
    </xf>
    <xf numFmtId="0" fontId="13" fillId="0" borderId="24" xfId="0" applyFont="1" applyBorder="1" applyAlignment="1">
      <alignment vertical="top"/>
    </xf>
    <xf numFmtId="0" fontId="21" fillId="0" borderId="0" xfId="0" applyFont="1" applyAlignment="1" applyProtection="1">
      <alignment horizontal="left" vertical="top"/>
      <protection locked="0"/>
    </xf>
    <xf numFmtId="0" fontId="0" fillId="0" borderId="0" xfId="0" applyAlignment="1" applyProtection="1">
      <alignment horizontal="center" vertical="center"/>
      <protection locked="0"/>
    </xf>
    <xf numFmtId="0" fontId="0" fillId="0" borderId="0" xfId="0" applyProtection="1">
      <protection locked="0"/>
    </xf>
    <xf numFmtId="0" fontId="0" fillId="0" borderId="18" xfId="0" applyBorder="1" applyProtection="1">
      <protection locked="0"/>
    </xf>
    <xf numFmtId="0" fontId="13" fillId="0" borderId="31" xfId="0" applyFont="1" applyBorder="1" applyAlignment="1">
      <alignment vertical="top"/>
    </xf>
    <xf numFmtId="0" fontId="0" fillId="0" borderId="32" xfId="0" applyBorder="1" applyProtection="1">
      <protection locked="0"/>
    </xf>
    <xf numFmtId="0" fontId="28" fillId="0" borderId="0" xfId="0" applyFont="1" applyAlignment="1">
      <alignment horizontal="left" vertical="top" wrapText="1"/>
    </xf>
    <xf numFmtId="0" fontId="7" fillId="3" borderId="0" xfId="0" applyFont="1" applyFill="1" applyAlignment="1" applyProtection="1">
      <alignment horizontal="left" vertical="center"/>
      <protection locked="0"/>
    </xf>
    <xf numFmtId="0" fontId="7" fillId="3" borderId="22" xfId="0" applyFont="1" applyFill="1" applyBorder="1" applyAlignment="1" applyProtection="1">
      <alignment horizontal="left" vertical="center"/>
      <protection locked="0"/>
    </xf>
    <xf numFmtId="0" fontId="10" fillId="0" borderId="0" xfId="0" applyFont="1" applyAlignment="1">
      <alignment horizontal="right" vertical="center"/>
    </xf>
    <xf numFmtId="0" fontId="4" fillId="2" borderId="28" xfId="0" applyFont="1" applyFill="1" applyBorder="1" applyAlignment="1">
      <alignment horizontal="left" vertical="top"/>
    </xf>
    <xf numFmtId="0" fontId="4" fillId="2" borderId="11" xfId="0" applyFont="1" applyFill="1" applyBorder="1" applyAlignment="1">
      <alignment horizontal="left" vertical="top"/>
    </xf>
    <xf numFmtId="0" fontId="4" fillId="2" borderId="12" xfId="0" applyFont="1" applyFill="1" applyBorder="1" applyAlignment="1">
      <alignment horizontal="left" vertical="top"/>
    </xf>
    <xf numFmtId="0" fontId="4" fillId="0" borderId="0" xfId="0" applyFont="1" applyAlignment="1">
      <alignment horizontal="right"/>
    </xf>
    <xf numFmtId="0" fontId="20" fillId="0" borderId="1" xfId="2" applyFont="1" applyBorder="1" applyAlignment="1">
      <alignment horizontal="center" vertical="center" wrapText="1" shrinkToFit="1"/>
    </xf>
    <xf numFmtId="0" fontId="20" fillId="0" borderId="0" xfId="2" applyFont="1" applyAlignment="1">
      <alignment horizontal="center" vertical="center" wrapText="1" shrinkToFit="1"/>
    </xf>
    <xf numFmtId="0" fontId="3" fillId="0" borderId="13" xfId="2" applyFont="1" applyBorder="1" applyAlignment="1">
      <alignment horizontal="left" vertical="center"/>
    </xf>
    <xf numFmtId="0" fontId="3" fillId="0" borderId="14" xfId="2" applyFont="1" applyBorder="1" applyAlignment="1">
      <alignment horizontal="left" vertical="center"/>
    </xf>
    <xf numFmtId="0" fontId="3" fillId="0" borderId="23" xfId="2" applyFont="1" applyBorder="1" applyAlignment="1">
      <alignment horizontal="left" vertical="center"/>
    </xf>
    <xf numFmtId="0" fontId="4" fillId="2" borderId="10" xfId="0" applyFont="1" applyFill="1" applyBorder="1" applyAlignment="1">
      <alignment horizontal="left" vertical="top"/>
    </xf>
    <xf numFmtId="0" fontId="4" fillId="2" borderId="8" xfId="0" applyFont="1" applyFill="1" applyBorder="1" applyAlignment="1">
      <alignment horizontal="left" vertical="top"/>
    </xf>
    <xf numFmtId="0" fontId="4" fillId="2" borderId="9" xfId="0" applyFont="1" applyFill="1" applyBorder="1" applyAlignment="1">
      <alignment horizontal="left" vertical="top"/>
    </xf>
    <xf numFmtId="0" fontId="14" fillId="2" borderId="10" xfId="0" applyFont="1" applyFill="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35" xfId="0" applyFont="1" applyBorder="1" applyAlignment="1">
      <alignment horizontal="center" vertical="center" wrapText="1"/>
    </xf>
    <xf numFmtId="0" fontId="5" fillId="2" borderId="27" xfId="0" applyFont="1" applyFill="1" applyBorder="1" applyAlignment="1">
      <alignment horizontal="left" vertical="top"/>
    </xf>
    <xf numFmtId="0" fontId="5" fillId="2" borderId="15" xfId="0" applyFont="1" applyFill="1" applyBorder="1" applyAlignment="1">
      <alignment horizontal="left" vertical="top"/>
    </xf>
    <xf numFmtId="0" fontId="5" fillId="2" borderId="16" xfId="0" applyFont="1" applyFill="1" applyBorder="1" applyAlignment="1">
      <alignment horizontal="left" vertical="top"/>
    </xf>
    <xf numFmtId="0" fontId="0" fillId="0" borderId="6" xfId="0" applyBorder="1" applyAlignment="1">
      <alignment horizontal="center"/>
    </xf>
    <xf numFmtId="0" fontId="0" fillId="0" borderId="30" xfId="0" applyBorder="1" applyAlignment="1">
      <alignment horizontal="center"/>
    </xf>
    <xf numFmtId="0" fontId="15" fillId="2" borderId="10" xfId="0" applyFont="1" applyFill="1" applyBorder="1" applyAlignment="1">
      <alignment horizontal="left" vertical="top" wrapText="1"/>
    </xf>
    <xf numFmtId="0" fontId="0" fillId="0" borderId="8" xfId="0" applyBorder="1" applyAlignment="1">
      <alignment horizontal="left" wrapText="1"/>
    </xf>
    <xf numFmtId="0" fontId="0" fillId="0" borderId="9" xfId="0" applyBorder="1" applyAlignment="1">
      <alignment horizontal="left" wrapText="1"/>
    </xf>
  </cellXfs>
  <cellStyles count="5">
    <cellStyle name="Monétaire" xfId="1" builtinId="4"/>
    <cellStyle name="Normal" xfId="0" builtinId="0"/>
    <cellStyle name="Normal 2" xfId="2" xr:uid="{00000000-0005-0000-0000-000002000000}"/>
    <cellStyle name="Normal 2 2" xfId="3" xr:uid="{00000000-0005-0000-0000-000003000000}"/>
    <cellStyle name="Pourcentag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92"/>
  <sheetViews>
    <sheetView tabSelected="1" view="pageBreakPreview" topLeftCell="A163" zoomScale="120" zoomScaleNormal="120" zoomScaleSheetLayoutView="120" workbookViewId="0">
      <selection activeCell="I179" sqref="I179"/>
    </sheetView>
  </sheetViews>
  <sheetFormatPr baseColWidth="10" defaultColWidth="11" defaultRowHeight="15" x14ac:dyDescent="0.2"/>
  <cols>
    <col min="1" max="1" width="7.625" style="10" customWidth="1"/>
    <col min="2" max="2" width="48.125" style="25" customWidth="1"/>
    <col min="3" max="3" width="5.5" style="3" customWidth="1"/>
    <col min="4" max="4" width="6.625" customWidth="1"/>
    <col min="5" max="5" width="11.875" customWidth="1"/>
    <col min="6" max="6" width="13.625" customWidth="1"/>
    <col min="7" max="11" width="11" customWidth="1"/>
  </cols>
  <sheetData>
    <row r="1" spans="1:7" ht="21" customHeight="1" x14ac:dyDescent="0.2">
      <c r="A1" s="13"/>
      <c r="B1" s="29"/>
      <c r="C1" s="50"/>
      <c r="D1" s="51"/>
      <c r="E1" s="52"/>
      <c r="F1" s="53"/>
    </row>
    <row r="2" spans="1:7" ht="23.25" customHeight="1" x14ac:dyDescent="0.2">
      <c r="A2" s="14"/>
      <c r="B2" s="87" t="s">
        <v>11</v>
      </c>
      <c r="C2" s="87"/>
      <c r="D2" s="85"/>
      <c r="E2" s="85"/>
      <c r="F2" s="86"/>
    </row>
    <row r="3" spans="1:7" ht="23.25" customHeight="1" x14ac:dyDescent="0.2">
      <c r="A3" s="14"/>
      <c r="B3" s="57"/>
      <c r="C3" s="54"/>
      <c r="D3" s="55"/>
      <c r="E3" s="55"/>
      <c r="F3" s="56"/>
    </row>
    <row r="4" spans="1:7" ht="40.5" customHeight="1" x14ac:dyDescent="0.2">
      <c r="A4" s="92" t="s">
        <v>165</v>
      </c>
      <c r="B4" s="93"/>
      <c r="C4" s="93"/>
      <c r="D4" s="93"/>
      <c r="E4" s="93"/>
      <c r="F4" s="93"/>
    </row>
    <row r="5" spans="1:7" ht="23.1" customHeight="1" thickBot="1" x14ac:dyDescent="0.25">
      <c r="A5" s="11"/>
      <c r="B5" s="58"/>
      <c r="F5" s="59"/>
    </row>
    <row r="6" spans="1:7" ht="20.100000000000001" customHeight="1" thickBot="1" x14ac:dyDescent="0.25">
      <c r="A6" s="94" t="s">
        <v>64</v>
      </c>
      <c r="B6" s="95"/>
      <c r="C6" s="95"/>
      <c r="D6" s="95"/>
      <c r="E6" s="95"/>
      <c r="F6" s="96"/>
    </row>
    <row r="7" spans="1:7" x14ac:dyDescent="0.2">
      <c r="C7" s="91"/>
      <c r="D7" s="91"/>
      <c r="E7" s="91"/>
      <c r="F7" s="91"/>
    </row>
    <row r="8" spans="1:7" ht="15.75" x14ac:dyDescent="0.2">
      <c r="A8" s="12"/>
      <c r="B8" s="26"/>
    </row>
    <row r="9" spans="1:7" ht="16.5" thickBot="1" x14ac:dyDescent="0.25">
      <c r="A9" s="60" t="s">
        <v>0</v>
      </c>
      <c r="B9" s="61" t="s">
        <v>1</v>
      </c>
      <c r="C9" s="62" t="s">
        <v>2</v>
      </c>
      <c r="D9" s="62" t="s">
        <v>3</v>
      </c>
      <c r="E9" s="62" t="s">
        <v>4</v>
      </c>
      <c r="F9" s="62" t="s">
        <v>5</v>
      </c>
    </row>
    <row r="10" spans="1:7" s="1" customFormat="1" ht="91.5" customHeight="1" x14ac:dyDescent="0.25">
      <c r="A10" s="63"/>
      <c r="B10" s="64" t="s">
        <v>67</v>
      </c>
      <c r="C10" s="19"/>
      <c r="D10" s="19"/>
      <c r="E10" s="42"/>
      <c r="F10" s="42"/>
      <c r="G10" s="9"/>
    </row>
    <row r="11" spans="1:7" s="1" customFormat="1" ht="15.75" customHeight="1" x14ac:dyDescent="0.25">
      <c r="A11" s="36"/>
      <c r="B11" s="64"/>
      <c r="C11" s="23"/>
      <c r="D11" s="23"/>
      <c r="E11" s="43"/>
      <c r="F11" s="43"/>
      <c r="G11" s="9"/>
    </row>
    <row r="12" spans="1:7" s="1" customFormat="1" ht="15.75" customHeight="1" x14ac:dyDescent="0.25">
      <c r="A12" s="37" t="s">
        <v>166</v>
      </c>
      <c r="B12" s="33" t="s">
        <v>167</v>
      </c>
      <c r="C12" s="23"/>
      <c r="D12" s="23"/>
      <c r="E12" s="43"/>
      <c r="F12" s="43"/>
      <c r="G12" s="9"/>
    </row>
    <row r="13" spans="1:7" s="1" customFormat="1" ht="15.75" customHeight="1" x14ac:dyDescent="0.25">
      <c r="A13" s="36"/>
      <c r="B13" s="84" t="s">
        <v>168</v>
      </c>
      <c r="C13" s="35" t="s">
        <v>25</v>
      </c>
      <c r="D13" s="46"/>
      <c r="E13" s="47"/>
      <c r="F13" s="47">
        <f t="shared" ref="F13:F14" si="0">D13*E13</f>
        <v>0</v>
      </c>
      <c r="G13" s="9"/>
    </row>
    <row r="14" spans="1:7" s="1" customFormat="1" ht="15.75" customHeight="1" x14ac:dyDescent="0.25">
      <c r="A14" s="36"/>
      <c r="B14" s="84" t="s">
        <v>169</v>
      </c>
      <c r="C14" s="35" t="s">
        <v>25</v>
      </c>
      <c r="D14" s="46"/>
      <c r="E14" s="47"/>
      <c r="F14" s="47">
        <f t="shared" si="0"/>
        <v>0</v>
      </c>
      <c r="G14" s="9"/>
    </row>
    <row r="15" spans="1:7" s="1" customFormat="1" ht="12.75" customHeight="1" x14ac:dyDescent="0.25">
      <c r="A15" s="36"/>
      <c r="B15" s="32"/>
      <c r="C15" s="23"/>
      <c r="D15" s="23"/>
      <c r="E15" s="43"/>
      <c r="F15" s="43"/>
      <c r="G15" s="9"/>
    </row>
    <row r="16" spans="1:7" s="1" customFormat="1" ht="15.75" x14ac:dyDescent="0.2">
      <c r="A16" s="37">
        <v>2</v>
      </c>
      <c r="B16" s="33" t="s">
        <v>15</v>
      </c>
      <c r="C16" s="34"/>
      <c r="D16" s="44"/>
      <c r="E16" s="45"/>
      <c r="F16" s="45"/>
    </row>
    <row r="17" spans="1:6" s="1" customFormat="1" x14ac:dyDescent="0.2">
      <c r="A17" s="36"/>
      <c r="B17" s="38"/>
      <c r="C17" s="34"/>
      <c r="D17" s="44"/>
      <c r="E17" s="45"/>
      <c r="F17" s="45"/>
    </row>
    <row r="18" spans="1:6" s="1" customFormat="1" ht="15.75" x14ac:dyDescent="0.2">
      <c r="A18" s="37" t="s">
        <v>16</v>
      </c>
      <c r="B18" s="27" t="s">
        <v>17</v>
      </c>
      <c r="C18" s="35" t="s">
        <v>24</v>
      </c>
      <c r="D18" s="46"/>
      <c r="E18" s="47"/>
      <c r="F18" s="47"/>
    </row>
    <row r="19" spans="1:6" s="1" customFormat="1" ht="15.75" x14ac:dyDescent="0.2">
      <c r="A19" s="39"/>
      <c r="B19" s="40"/>
      <c r="C19" s="35"/>
      <c r="D19" s="46"/>
      <c r="E19" s="47"/>
      <c r="F19" s="47"/>
    </row>
    <row r="20" spans="1:6" s="1" customFormat="1" ht="15.75" x14ac:dyDescent="0.2">
      <c r="A20" s="8" t="s">
        <v>18</v>
      </c>
      <c r="B20" s="27" t="s">
        <v>21</v>
      </c>
      <c r="C20" s="35" t="s">
        <v>24</v>
      </c>
      <c r="D20" s="46"/>
      <c r="E20" s="47"/>
      <c r="F20" s="48"/>
    </row>
    <row r="21" spans="1:6" s="1" customFormat="1" ht="15.75" x14ac:dyDescent="0.2">
      <c r="A21" s="8"/>
      <c r="B21" s="27"/>
      <c r="C21" s="35"/>
      <c r="D21" s="46"/>
      <c r="E21" s="47"/>
      <c r="F21" s="47"/>
    </row>
    <row r="22" spans="1:6" s="1" customFormat="1" ht="15.75" x14ac:dyDescent="0.2">
      <c r="A22" s="8" t="s">
        <v>19</v>
      </c>
      <c r="B22" s="27" t="s">
        <v>65</v>
      </c>
      <c r="C22" s="35"/>
      <c r="D22" s="46"/>
      <c r="E22" s="47"/>
      <c r="F22" s="47"/>
    </row>
    <row r="23" spans="1:6" s="1" customFormat="1" ht="15.75" x14ac:dyDescent="0.2">
      <c r="A23" s="8"/>
      <c r="B23" s="41" t="s">
        <v>68</v>
      </c>
      <c r="C23" s="35" t="s">
        <v>25</v>
      </c>
      <c r="D23" s="46"/>
      <c r="E23" s="47"/>
      <c r="F23" s="47">
        <f>D23*E23</f>
        <v>0</v>
      </c>
    </row>
    <row r="24" spans="1:6" s="1" customFormat="1" ht="99.75" x14ac:dyDescent="0.2">
      <c r="A24" s="8"/>
      <c r="B24" s="65" t="s">
        <v>69</v>
      </c>
      <c r="C24" s="15" t="s">
        <v>25</v>
      </c>
      <c r="D24" s="46"/>
      <c r="E24" s="47"/>
      <c r="F24" s="47">
        <f>D24*E24</f>
        <v>0</v>
      </c>
    </row>
    <row r="25" spans="1:6" s="1" customFormat="1" ht="15.75" x14ac:dyDescent="0.2">
      <c r="A25" s="8"/>
      <c r="B25" s="27"/>
      <c r="C25" s="15"/>
      <c r="D25" s="46"/>
      <c r="E25" s="47"/>
      <c r="F25" s="47"/>
    </row>
    <row r="26" spans="1:6" s="1" customFormat="1" ht="15.75" x14ac:dyDescent="0.2">
      <c r="A26" s="8" t="s">
        <v>20</v>
      </c>
      <c r="B26" s="27" t="s">
        <v>22</v>
      </c>
      <c r="C26" s="15"/>
      <c r="D26" s="46"/>
      <c r="E26" s="47"/>
      <c r="F26" s="47"/>
    </row>
    <row r="27" spans="1:6" s="1" customFormat="1" ht="15.75" x14ac:dyDescent="0.2">
      <c r="A27" s="24" t="s">
        <v>39</v>
      </c>
      <c r="B27" s="65" t="s">
        <v>40</v>
      </c>
      <c r="C27" s="15" t="s">
        <v>25</v>
      </c>
      <c r="D27" s="46"/>
      <c r="E27" s="47"/>
      <c r="F27" s="47">
        <f>D27*E27</f>
        <v>0</v>
      </c>
    </row>
    <row r="28" spans="1:6" s="1" customFormat="1" ht="15.75" x14ac:dyDescent="0.2">
      <c r="A28" s="24" t="s">
        <v>41</v>
      </c>
      <c r="B28" s="65" t="s">
        <v>42</v>
      </c>
      <c r="C28" s="15" t="s">
        <v>25</v>
      </c>
      <c r="D28" s="46"/>
      <c r="E28" s="47"/>
      <c r="F28" s="47">
        <f>D28*E28</f>
        <v>0</v>
      </c>
    </row>
    <row r="29" spans="1:6" s="1" customFormat="1" ht="15.75" x14ac:dyDescent="0.2">
      <c r="A29" s="8"/>
      <c r="B29" s="66"/>
      <c r="C29" s="15"/>
      <c r="D29" s="46"/>
      <c r="E29" s="47"/>
      <c r="F29" s="47"/>
    </row>
    <row r="30" spans="1:6" s="1" customFormat="1" ht="15.75" x14ac:dyDescent="0.2">
      <c r="A30" s="6">
        <v>3</v>
      </c>
      <c r="B30" s="66" t="s">
        <v>70</v>
      </c>
      <c r="C30" s="5"/>
      <c r="D30" s="46"/>
      <c r="E30" s="47"/>
      <c r="F30" s="47"/>
    </row>
    <row r="31" spans="1:6" s="1" customFormat="1" ht="15.75" x14ac:dyDescent="0.2">
      <c r="A31" s="6" t="s">
        <v>44</v>
      </c>
      <c r="B31" s="66" t="s">
        <v>71</v>
      </c>
      <c r="C31" s="5"/>
      <c r="D31" s="46"/>
      <c r="E31" s="47"/>
      <c r="F31" s="47"/>
    </row>
    <row r="32" spans="1:6" s="1" customFormat="1" ht="43.5" customHeight="1" x14ac:dyDescent="0.2">
      <c r="A32" s="7"/>
      <c r="B32" s="65" t="s">
        <v>72</v>
      </c>
      <c r="C32" s="5" t="s">
        <v>25</v>
      </c>
      <c r="D32" s="46"/>
      <c r="E32" s="47"/>
      <c r="F32" s="47">
        <f t="shared" ref="F32" si="1">D32*E32</f>
        <v>0</v>
      </c>
    </row>
    <row r="33" spans="1:6" s="1" customFormat="1" ht="27.75" customHeight="1" x14ac:dyDescent="0.2">
      <c r="A33" s="7"/>
      <c r="B33" s="65" t="s">
        <v>73</v>
      </c>
      <c r="C33" s="5" t="s">
        <v>25</v>
      </c>
      <c r="D33" s="46"/>
      <c r="E33" s="47"/>
      <c r="F33" s="47">
        <f>D33*E33</f>
        <v>0</v>
      </c>
    </row>
    <row r="34" spans="1:6" s="1" customFormat="1" ht="12.75" customHeight="1" x14ac:dyDescent="0.2">
      <c r="A34" s="7"/>
      <c r="B34" s="65"/>
      <c r="C34" s="5"/>
      <c r="D34" s="46"/>
      <c r="E34" s="47"/>
      <c r="F34" s="47"/>
    </row>
    <row r="35" spans="1:6" s="1" customFormat="1" ht="15.75" x14ac:dyDescent="0.2">
      <c r="A35" s="6" t="s">
        <v>45</v>
      </c>
      <c r="B35" s="66" t="s">
        <v>74</v>
      </c>
      <c r="C35" s="5"/>
      <c r="D35" s="46"/>
      <c r="E35" s="47"/>
      <c r="F35" s="47"/>
    </row>
    <row r="36" spans="1:6" s="1" customFormat="1" ht="102.75" customHeight="1" x14ac:dyDescent="0.2">
      <c r="A36" s="7"/>
      <c r="B36" s="65" t="s">
        <v>148</v>
      </c>
      <c r="C36" s="5" t="s">
        <v>25</v>
      </c>
      <c r="D36" s="46"/>
      <c r="E36" s="47"/>
      <c r="F36" s="47">
        <f>D36*E36</f>
        <v>0</v>
      </c>
    </row>
    <row r="37" spans="1:6" s="1" customFormat="1" ht="15.75" x14ac:dyDescent="0.2">
      <c r="A37" s="6"/>
      <c r="B37" s="65"/>
      <c r="C37" s="5"/>
      <c r="D37" s="46"/>
      <c r="E37" s="47"/>
      <c r="F37" s="47"/>
    </row>
    <row r="38" spans="1:6" s="1" customFormat="1" ht="15.75" x14ac:dyDescent="0.2">
      <c r="A38" s="6" t="s">
        <v>63</v>
      </c>
      <c r="B38" s="66" t="s">
        <v>75</v>
      </c>
      <c r="C38" s="5"/>
      <c r="D38" s="46"/>
      <c r="E38" s="47"/>
      <c r="F38" s="47"/>
    </row>
    <row r="39" spans="1:6" s="1" customFormat="1" ht="86.25" customHeight="1" x14ac:dyDescent="0.2">
      <c r="A39" s="7"/>
      <c r="B39" s="65" t="s">
        <v>80</v>
      </c>
      <c r="C39" s="5" t="s">
        <v>25</v>
      </c>
      <c r="D39" s="46">
        <v>1</v>
      </c>
      <c r="E39" s="47"/>
      <c r="F39" s="47">
        <f>D39*E39</f>
        <v>0</v>
      </c>
    </row>
    <row r="40" spans="1:6" s="1" customFormat="1" ht="15.75" x14ac:dyDescent="0.2">
      <c r="A40" s="6"/>
      <c r="B40" s="66"/>
      <c r="C40" s="5"/>
      <c r="D40" s="46"/>
      <c r="E40" s="47"/>
      <c r="F40" s="47"/>
    </row>
    <row r="41" spans="1:6" s="1" customFormat="1" ht="15.75" x14ac:dyDescent="0.2">
      <c r="A41" s="6" t="s">
        <v>48</v>
      </c>
      <c r="B41" s="66" t="s">
        <v>46</v>
      </c>
      <c r="C41" s="5"/>
      <c r="D41" s="46"/>
      <c r="E41" s="47"/>
      <c r="F41" s="47"/>
    </row>
    <row r="42" spans="1:6" s="1" customFormat="1" ht="15.75" x14ac:dyDescent="0.2">
      <c r="A42" s="6" t="s">
        <v>49</v>
      </c>
      <c r="B42" s="66" t="s">
        <v>76</v>
      </c>
      <c r="C42" s="5"/>
      <c r="D42" s="46"/>
      <c r="E42" s="47"/>
      <c r="F42" s="47"/>
    </row>
    <row r="43" spans="1:6" s="1" customFormat="1" ht="85.5" x14ac:dyDescent="0.2">
      <c r="A43" s="6"/>
      <c r="B43" s="65" t="s">
        <v>79</v>
      </c>
      <c r="C43" s="5" t="s">
        <v>25</v>
      </c>
      <c r="D43" s="46"/>
      <c r="E43" s="47"/>
      <c r="F43" s="47">
        <f>D43*E43</f>
        <v>0</v>
      </c>
    </row>
    <row r="44" spans="1:6" s="1" customFormat="1" ht="15.75" x14ac:dyDescent="0.2">
      <c r="A44" s="6"/>
      <c r="B44" s="65"/>
      <c r="C44" s="5"/>
      <c r="D44" s="46"/>
      <c r="E44" s="47"/>
      <c r="F44" s="47"/>
    </row>
    <row r="45" spans="1:6" s="1" customFormat="1" ht="15.75" x14ac:dyDescent="0.2">
      <c r="A45" s="6" t="s">
        <v>50</v>
      </c>
      <c r="B45" s="66" t="s">
        <v>77</v>
      </c>
      <c r="C45" s="5"/>
      <c r="D45" s="46"/>
      <c r="E45" s="47"/>
      <c r="F45" s="47"/>
    </row>
    <row r="46" spans="1:6" s="1" customFormat="1" ht="58.5" customHeight="1" x14ac:dyDescent="0.2">
      <c r="A46" s="6"/>
      <c r="B46" s="65" t="s">
        <v>149</v>
      </c>
      <c r="C46" s="5" t="s">
        <v>25</v>
      </c>
      <c r="D46" s="46">
        <v>33</v>
      </c>
      <c r="E46" s="47"/>
      <c r="F46" s="47">
        <f>D46*E46</f>
        <v>0</v>
      </c>
    </row>
    <row r="47" spans="1:6" s="1" customFormat="1" ht="15.75" x14ac:dyDescent="0.2">
      <c r="A47" s="6"/>
      <c r="B47" s="65"/>
      <c r="C47" s="5"/>
      <c r="D47" s="46"/>
      <c r="E47" s="47"/>
      <c r="F47" s="47"/>
    </row>
    <row r="48" spans="1:6" s="1" customFormat="1" ht="15.75" x14ac:dyDescent="0.2">
      <c r="A48" s="6" t="s">
        <v>78</v>
      </c>
      <c r="B48" s="66" t="s">
        <v>47</v>
      </c>
      <c r="C48" s="5"/>
      <c r="D48" s="46"/>
      <c r="E48" s="47"/>
      <c r="F48" s="47"/>
    </row>
    <row r="49" spans="1:6" s="1" customFormat="1" ht="15.75" x14ac:dyDescent="0.2">
      <c r="A49" s="6"/>
      <c r="B49" s="65" t="s">
        <v>85</v>
      </c>
      <c r="C49" s="5"/>
      <c r="D49" s="46"/>
      <c r="E49" s="47"/>
      <c r="F49" s="47"/>
    </row>
    <row r="50" spans="1:6" s="1" customFormat="1" ht="42.75" x14ac:dyDescent="0.2">
      <c r="A50" s="6"/>
      <c r="B50" s="65" t="s">
        <v>81</v>
      </c>
      <c r="C50" s="5" t="s">
        <v>2</v>
      </c>
      <c r="D50" s="46">
        <v>76</v>
      </c>
      <c r="E50" s="47"/>
      <c r="F50" s="47">
        <f>D50*E50</f>
        <v>0</v>
      </c>
    </row>
    <row r="51" spans="1:6" s="1" customFormat="1" ht="42.75" x14ac:dyDescent="0.2">
      <c r="A51" s="6"/>
      <c r="B51" s="65" t="s">
        <v>146</v>
      </c>
      <c r="C51" s="5" t="s">
        <v>2</v>
      </c>
      <c r="D51" s="46">
        <v>14</v>
      </c>
      <c r="E51" s="47"/>
      <c r="F51" s="47">
        <f t="shared" ref="F51:F52" si="2">D51*E51</f>
        <v>0</v>
      </c>
    </row>
    <row r="52" spans="1:6" s="1" customFormat="1" ht="28.5" x14ac:dyDescent="0.2">
      <c r="A52" s="6"/>
      <c r="B52" s="65" t="s">
        <v>82</v>
      </c>
      <c r="C52" s="5" t="s">
        <v>2</v>
      </c>
      <c r="D52" s="46">
        <v>12</v>
      </c>
      <c r="E52" s="47"/>
      <c r="F52" s="47">
        <f t="shared" si="2"/>
        <v>0</v>
      </c>
    </row>
    <row r="53" spans="1:6" s="1" customFormat="1" ht="28.5" x14ac:dyDescent="0.2">
      <c r="A53" s="6"/>
      <c r="B53" s="65" t="s">
        <v>83</v>
      </c>
      <c r="C53" s="5" t="s">
        <v>2</v>
      </c>
      <c r="D53" s="46">
        <v>6</v>
      </c>
      <c r="E53" s="47"/>
      <c r="F53" s="47">
        <f t="shared" ref="F53:F56" si="3">D53*E53</f>
        <v>0</v>
      </c>
    </row>
    <row r="54" spans="1:6" s="1" customFormat="1" ht="42.75" x14ac:dyDescent="0.2">
      <c r="A54" s="6"/>
      <c r="B54" s="65" t="s">
        <v>84</v>
      </c>
      <c r="C54" s="5" t="s">
        <v>2</v>
      </c>
      <c r="D54" s="46">
        <v>24</v>
      </c>
      <c r="E54" s="47"/>
      <c r="F54" s="47">
        <f t="shared" si="3"/>
        <v>0</v>
      </c>
    </row>
    <row r="55" spans="1:6" s="1" customFormat="1" ht="15.75" x14ac:dyDescent="0.2">
      <c r="A55" s="6"/>
      <c r="B55" s="65" t="s">
        <v>151</v>
      </c>
      <c r="C55" s="5" t="s">
        <v>2</v>
      </c>
      <c r="D55" s="46">
        <v>10</v>
      </c>
      <c r="E55" s="47"/>
      <c r="F55" s="47">
        <f t="shared" si="3"/>
        <v>0</v>
      </c>
    </row>
    <row r="56" spans="1:6" s="1" customFormat="1" ht="28.5" x14ac:dyDescent="0.2">
      <c r="A56" s="6"/>
      <c r="B56" s="65" t="s">
        <v>152</v>
      </c>
      <c r="C56" s="5" t="s">
        <v>2</v>
      </c>
      <c r="D56" s="46">
        <v>14</v>
      </c>
      <c r="E56" s="47"/>
      <c r="F56" s="47">
        <f t="shared" si="3"/>
        <v>0</v>
      </c>
    </row>
    <row r="57" spans="1:6" s="1" customFormat="1" ht="42.75" x14ac:dyDescent="0.2">
      <c r="A57" s="6"/>
      <c r="B57" s="65" t="s">
        <v>86</v>
      </c>
      <c r="C57" s="5" t="s">
        <v>25</v>
      </c>
      <c r="D57" s="46"/>
      <c r="E57" s="47"/>
      <c r="F57" s="47">
        <f>D57*E57</f>
        <v>0</v>
      </c>
    </row>
    <row r="58" spans="1:6" s="1" customFormat="1" ht="15.75" x14ac:dyDescent="0.2">
      <c r="A58" s="6"/>
      <c r="B58" s="67"/>
      <c r="C58" s="5"/>
      <c r="D58" s="46"/>
      <c r="E58" s="47"/>
      <c r="F58" s="47"/>
    </row>
    <row r="59" spans="1:6" s="1" customFormat="1" ht="15.75" x14ac:dyDescent="0.2">
      <c r="A59" s="6" t="s">
        <v>87</v>
      </c>
      <c r="B59" s="66" t="s">
        <v>27</v>
      </c>
      <c r="C59" s="5" t="s">
        <v>25</v>
      </c>
      <c r="D59" s="46"/>
      <c r="E59" s="47"/>
      <c r="F59" s="47">
        <f>D59*E59</f>
        <v>0</v>
      </c>
    </row>
    <row r="60" spans="1:6" s="1" customFormat="1" ht="57.75" x14ac:dyDescent="0.2">
      <c r="A60" s="6"/>
      <c r="B60" s="65" t="s">
        <v>66</v>
      </c>
      <c r="C60" s="5"/>
      <c r="D60" s="46"/>
      <c r="E60" s="47"/>
      <c r="F60" s="47"/>
    </row>
    <row r="61" spans="1:6" s="1" customFormat="1" ht="15.75" x14ac:dyDescent="0.2">
      <c r="A61" s="68"/>
      <c r="B61" s="69"/>
      <c r="C61" s="5"/>
      <c r="D61" s="46"/>
      <c r="E61" s="47"/>
      <c r="F61" s="47"/>
    </row>
    <row r="62" spans="1:6" s="1" customFormat="1" ht="15.75" x14ac:dyDescent="0.2">
      <c r="A62" s="6" t="s">
        <v>88</v>
      </c>
      <c r="B62" s="66" t="s">
        <v>28</v>
      </c>
      <c r="C62" s="5"/>
      <c r="D62" s="46"/>
      <c r="E62" s="47"/>
      <c r="F62" s="47"/>
    </row>
    <row r="63" spans="1:6" s="1" customFormat="1" ht="72" x14ac:dyDescent="0.2">
      <c r="A63" s="6"/>
      <c r="B63" s="65" t="s">
        <v>89</v>
      </c>
      <c r="C63" s="5" t="s">
        <v>25</v>
      </c>
      <c r="D63" s="49"/>
      <c r="E63" s="49"/>
      <c r="F63" s="47">
        <f>D63*E63</f>
        <v>0</v>
      </c>
    </row>
    <row r="64" spans="1:6" s="1" customFormat="1" ht="72" x14ac:dyDescent="0.2">
      <c r="A64" s="6"/>
      <c r="B64" s="65" t="s">
        <v>90</v>
      </c>
      <c r="C64" s="5" t="s">
        <v>25</v>
      </c>
      <c r="D64" s="49"/>
      <c r="E64" s="49"/>
      <c r="F64" s="47">
        <f>D64*E64</f>
        <v>0</v>
      </c>
    </row>
    <row r="65" spans="1:6" s="1" customFormat="1" ht="15.75" x14ac:dyDescent="0.2">
      <c r="A65" s="6"/>
      <c r="B65" s="65" t="s">
        <v>155</v>
      </c>
      <c r="C65" s="5" t="s">
        <v>2</v>
      </c>
      <c r="D65" s="49">
        <v>74</v>
      </c>
      <c r="E65" s="49"/>
      <c r="F65" s="47">
        <f t="shared" ref="F65:F73" si="4">D65*E65</f>
        <v>0</v>
      </c>
    </row>
    <row r="66" spans="1:6" s="1" customFormat="1" ht="15.75" x14ac:dyDescent="0.2">
      <c r="A66" s="6"/>
      <c r="B66" s="65" t="s">
        <v>156</v>
      </c>
      <c r="C66" s="5" t="s">
        <v>2</v>
      </c>
      <c r="D66" s="49">
        <v>2</v>
      </c>
      <c r="E66" s="49"/>
      <c r="F66" s="47">
        <f t="shared" si="4"/>
        <v>0</v>
      </c>
    </row>
    <row r="67" spans="1:6" s="1" customFormat="1" ht="15.75" x14ac:dyDescent="0.2">
      <c r="A67" s="6"/>
      <c r="B67" s="65" t="s">
        <v>157</v>
      </c>
      <c r="C67" s="5" t="s">
        <v>2</v>
      </c>
      <c r="D67" s="49">
        <v>72</v>
      </c>
      <c r="E67" s="49"/>
      <c r="F67" s="47">
        <f t="shared" si="4"/>
        <v>0</v>
      </c>
    </row>
    <row r="68" spans="1:6" s="1" customFormat="1" ht="15.75" x14ac:dyDescent="0.2">
      <c r="A68" s="6"/>
      <c r="B68" s="65" t="s">
        <v>158</v>
      </c>
      <c r="C68" s="5" t="s">
        <v>2</v>
      </c>
      <c r="D68" s="49">
        <v>2</v>
      </c>
      <c r="E68" s="49"/>
      <c r="F68" s="47">
        <f t="shared" si="4"/>
        <v>0</v>
      </c>
    </row>
    <row r="69" spans="1:6" s="1" customFormat="1" ht="15.75" x14ac:dyDescent="0.2">
      <c r="A69" s="6"/>
      <c r="B69" s="65" t="s">
        <v>159</v>
      </c>
      <c r="C69" s="5" t="s">
        <v>2</v>
      </c>
      <c r="D69" s="49">
        <v>2</v>
      </c>
      <c r="E69" s="49"/>
      <c r="F69" s="47">
        <f t="shared" si="4"/>
        <v>0</v>
      </c>
    </row>
    <row r="70" spans="1:6" s="1" customFormat="1" ht="15.75" x14ac:dyDescent="0.2">
      <c r="A70" s="6"/>
      <c r="B70" s="65" t="s">
        <v>160</v>
      </c>
      <c r="C70" s="5" t="s">
        <v>2</v>
      </c>
      <c r="D70" s="49">
        <v>4</v>
      </c>
      <c r="E70" s="49"/>
      <c r="F70" s="47">
        <f t="shared" si="4"/>
        <v>0</v>
      </c>
    </row>
    <row r="71" spans="1:6" s="1" customFormat="1" ht="15.75" x14ac:dyDescent="0.2">
      <c r="A71" s="6"/>
      <c r="B71" s="65" t="s">
        <v>161</v>
      </c>
      <c r="C71" s="5" t="s">
        <v>2</v>
      </c>
      <c r="D71" s="49">
        <v>20</v>
      </c>
      <c r="E71" s="49"/>
      <c r="F71" s="47">
        <f t="shared" si="4"/>
        <v>0</v>
      </c>
    </row>
    <row r="72" spans="1:6" s="1" customFormat="1" ht="15.75" x14ac:dyDescent="0.2">
      <c r="A72" s="6"/>
      <c r="B72" s="65" t="s">
        <v>162</v>
      </c>
      <c r="C72" s="5" t="s">
        <v>2</v>
      </c>
      <c r="D72" s="49">
        <v>29</v>
      </c>
      <c r="E72" s="49"/>
      <c r="F72" s="47">
        <f t="shared" si="4"/>
        <v>0</v>
      </c>
    </row>
    <row r="73" spans="1:6" s="1" customFormat="1" ht="15.75" x14ac:dyDescent="0.2">
      <c r="A73" s="6"/>
      <c r="B73" s="65" t="s">
        <v>163</v>
      </c>
      <c r="C73" s="5" t="s">
        <v>2</v>
      </c>
      <c r="D73" s="49">
        <v>16</v>
      </c>
      <c r="E73" s="49"/>
      <c r="F73" s="47">
        <f t="shared" si="4"/>
        <v>0</v>
      </c>
    </row>
    <row r="74" spans="1:6" s="1" customFormat="1" ht="15.75" x14ac:dyDescent="0.2">
      <c r="A74" s="6"/>
      <c r="B74" s="65" t="s">
        <v>164</v>
      </c>
      <c r="C74" s="5" t="s">
        <v>2</v>
      </c>
      <c r="D74" s="49">
        <v>3</v>
      </c>
      <c r="E74" s="49"/>
      <c r="F74" s="47">
        <f>D74*E74</f>
        <v>0</v>
      </c>
    </row>
    <row r="75" spans="1:6" s="1" customFormat="1" ht="15.75" x14ac:dyDescent="0.2">
      <c r="A75" s="68"/>
      <c r="B75" s="65"/>
      <c r="C75" s="31"/>
      <c r="D75" s="49"/>
      <c r="E75" s="49"/>
      <c r="F75" s="47"/>
    </row>
    <row r="76" spans="1:6" s="1" customFormat="1" ht="15.75" x14ac:dyDescent="0.2">
      <c r="A76" s="6" t="s">
        <v>91</v>
      </c>
      <c r="B76" s="66" t="s">
        <v>29</v>
      </c>
      <c r="C76" s="5" t="s">
        <v>25</v>
      </c>
      <c r="D76" s="46"/>
      <c r="E76" s="47"/>
      <c r="F76" s="47">
        <f>D76*E76</f>
        <v>0</v>
      </c>
    </row>
    <row r="77" spans="1:6" s="1" customFormat="1" ht="15.75" x14ac:dyDescent="0.2">
      <c r="A77" s="6"/>
      <c r="B77" s="65"/>
      <c r="C77" s="5"/>
      <c r="D77" s="46"/>
      <c r="E77" s="47"/>
      <c r="F77" s="47"/>
    </row>
    <row r="78" spans="1:6" s="1" customFormat="1" ht="15.75" x14ac:dyDescent="0.2">
      <c r="A78" s="6" t="s">
        <v>92</v>
      </c>
      <c r="B78" s="66" t="s">
        <v>30</v>
      </c>
      <c r="C78" s="5" t="s">
        <v>25</v>
      </c>
      <c r="D78" s="46"/>
      <c r="E78" s="47"/>
      <c r="F78" s="47">
        <f t="shared" ref="F78" si="5">D78*E78</f>
        <v>0</v>
      </c>
    </row>
    <row r="79" spans="1:6" s="1" customFormat="1" ht="15.75" x14ac:dyDescent="0.2">
      <c r="A79" s="6"/>
      <c r="B79" s="65"/>
      <c r="C79" s="15"/>
      <c r="D79" s="46"/>
      <c r="E79" s="47"/>
      <c r="F79" s="47"/>
    </row>
    <row r="80" spans="1:6" s="1" customFormat="1" ht="15.75" x14ac:dyDescent="0.2">
      <c r="A80" s="6" t="s">
        <v>51</v>
      </c>
      <c r="B80" s="66" t="s">
        <v>31</v>
      </c>
      <c r="C80" s="15"/>
      <c r="D80" s="46"/>
      <c r="E80" s="47"/>
      <c r="F80" s="47"/>
    </row>
    <row r="81" spans="1:6" s="1" customFormat="1" ht="15.75" x14ac:dyDescent="0.2">
      <c r="A81" s="6" t="s">
        <v>94</v>
      </c>
      <c r="B81" s="66" t="s">
        <v>93</v>
      </c>
      <c r="C81" s="15"/>
      <c r="D81" s="46"/>
      <c r="E81" s="47"/>
      <c r="F81" s="47"/>
    </row>
    <row r="82" spans="1:6" s="1" customFormat="1" ht="71.25" x14ac:dyDescent="0.2">
      <c r="A82" s="6"/>
      <c r="B82" s="65" t="s">
        <v>97</v>
      </c>
      <c r="C82" s="15" t="s">
        <v>25</v>
      </c>
      <c r="D82" s="46">
        <v>1</v>
      </c>
      <c r="E82" s="47"/>
      <c r="F82" s="47">
        <f>D82*E82</f>
        <v>0</v>
      </c>
    </row>
    <row r="83" spans="1:6" s="1" customFormat="1" ht="15.75" x14ac:dyDescent="0.2">
      <c r="A83" s="6"/>
      <c r="B83" s="65"/>
      <c r="C83" s="15"/>
      <c r="D83" s="46"/>
      <c r="E83" s="47"/>
      <c r="F83" s="47"/>
    </row>
    <row r="84" spans="1:6" s="1" customFormat="1" ht="15.75" x14ac:dyDescent="0.2">
      <c r="A84" s="6" t="s">
        <v>95</v>
      </c>
      <c r="B84" s="66" t="s">
        <v>98</v>
      </c>
      <c r="C84" s="15"/>
      <c r="D84" s="46"/>
      <c r="E84" s="47"/>
      <c r="F84" s="47"/>
    </row>
    <row r="85" spans="1:6" s="1" customFormat="1" ht="102" customHeight="1" x14ac:dyDescent="0.2">
      <c r="A85" s="6"/>
      <c r="B85" s="65" t="s">
        <v>99</v>
      </c>
      <c r="C85" s="15" t="s">
        <v>25</v>
      </c>
      <c r="D85" s="46">
        <v>1</v>
      </c>
      <c r="E85" s="47"/>
      <c r="F85" s="47">
        <f>D85*E85</f>
        <v>0</v>
      </c>
    </row>
    <row r="86" spans="1:6" s="1" customFormat="1" ht="15.75" x14ac:dyDescent="0.2">
      <c r="A86" s="6"/>
      <c r="B86" s="65"/>
      <c r="C86" s="15"/>
      <c r="D86" s="46"/>
      <c r="E86" s="47"/>
      <c r="F86" s="47"/>
    </row>
    <row r="87" spans="1:6" s="1" customFormat="1" ht="15.75" x14ac:dyDescent="0.2">
      <c r="A87" s="6" t="s">
        <v>96</v>
      </c>
      <c r="B87" s="66" t="s">
        <v>100</v>
      </c>
      <c r="C87" s="15"/>
      <c r="D87" s="46"/>
      <c r="E87" s="47"/>
      <c r="F87" s="47"/>
    </row>
    <row r="88" spans="1:6" s="1" customFormat="1" ht="102" customHeight="1" x14ac:dyDescent="0.2">
      <c r="A88" s="6"/>
      <c r="B88" s="65" t="s">
        <v>101</v>
      </c>
      <c r="C88" s="15" t="s">
        <v>25</v>
      </c>
      <c r="D88" s="46">
        <v>2</v>
      </c>
      <c r="E88" s="47"/>
      <c r="F88" s="47">
        <f>D88*E88</f>
        <v>0</v>
      </c>
    </row>
    <row r="89" spans="1:6" s="1" customFormat="1" ht="15" customHeight="1" x14ac:dyDescent="0.2">
      <c r="A89" s="6"/>
      <c r="B89" s="65"/>
      <c r="C89" s="15"/>
      <c r="D89" s="46"/>
      <c r="E89" s="47"/>
      <c r="F89" s="47"/>
    </row>
    <row r="90" spans="1:6" s="1" customFormat="1" ht="15.75" x14ac:dyDescent="0.2">
      <c r="A90" s="6" t="s">
        <v>102</v>
      </c>
      <c r="B90" s="66" t="s">
        <v>103</v>
      </c>
      <c r="C90" s="15"/>
      <c r="D90" s="46"/>
      <c r="E90" s="47"/>
      <c r="F90" s="47"/>
    </row>
    <row r="91" spans="1:6" s="1" customFormat="1" ht="102" customHeight="1" x14ac:dyDescent="0.2">
      <c r="A91" s="6"/>
      <c r="B91" s="65" t="s">
        <v>104</v>
      </c>
      <c r="C91" s="15" t="s">
        <v>25</v>
      </c>
      <c r="D91" s="46">
        <v>63</v>
      </c>
      <c r="E91" s="47"/>
      <c r="F91" s="47">
        <f>D91*E91</f>
        <v>0</v>
      </c>
    </row>
    <row r="92" spans="1:6" s="1" customFormat="1" ht="15.75" x14ac:dyDescent="0.2">
      <c r="A92" s="6"/>
      <c r="B92" s="65"/>
      <c r="C92" s="15"/>
      <c r="D92" s="46"/>
      <c r="E92" s="47"/>
      <c r="F92" s="47"/>
    </row>
    <row r="93" spans="1:6" s="1" customFormat="1" ht="15.75" x14ac:dyDescent="0.2">
      <c r="A93" s="6" t="s">
        <v>105</v>
      </c>
      <c r="B93" s="66" t="s">
        <v>106</v>
      </c>
      <c r="C93" s="15"/>
      <c r="D93" s="46"/>
      <c r="E93" s="47"/>
      <c r="F93" s="47"/>
    </row>
    <row r="94" spans="1:6" s="1" customFormat="1" ht="44.25" customHeight="1" x14ac:dyDescent="0.2">
      <c r="A94" s="6"/>
      <c r="B94" s="65" t="s">
        <v>107</v>
      </c>
      <c r="C94" s="15" t="s">
        <v>25</v>
      </c>
      <c r="D94" s="46">
        <v>1</v>
      </c>
      <c r="E94" s="47"/>
      <c r="F94" s="47">
        <f>D94*E94</f>
        <v>0</v>
      </c>
    </row>
    <row r="95" spans="1:6" s="1" customFormat="1" ht="15.75" x14ac:dyDescent="0.2">
      <c r="A95" s="6"/>
      <c r="B95" s="65"/>
      <c r="C95" s="15"/>
      <c r="D95" s="46"/>
      <c r="E95" s="47"/>
      <c r="F95" s="47"/>
    </row>
    <row r="96" spans="1:6" s="1" customFormat="1" ht="15.75" x14ac:dyDescent="0.2">
      <c r="A96" s="6" t="s">
        <v>108</v>
      </c>
      <c r="B96" s="66" t="s">
        <v>109</v>
      </c>
      <c r="C96" s="15"/>
      <c r="D96" s="46"/>
      <c r="E96" s="47"/>
      <c r="F96" s="47"/>
    </row>
    <row r="97" spans="1:6" s="1" customFormat="1" ht="89.25" customHeight="1" x14ac:dyDescent="0.2">
      <c r="A97" s="6"/>
      <c r="B97" s="65" t="s">
        <v>110</v>
      </c>
      <c r="C97" s="15" t="s">
        <v>25</v>
      </c>
      <c r="D97" s="46"/>
      <c r="E97" s="47"/>
      <c r="F97" s="47">
        <f>D97*E97</f>
        <v>0</v>
      </c>
    </row>
    <row r="98" spans="1:6" s="1" customFormat="1" ht="15.75" x14ac:dyDescent="0.2">
      <c r="A98" s="6"/>
      <c r="B98" s="65"/>
      <c r="C98" s="15"/>
      <c r="D98" s="46"/>
      <c r="E98" s="47"/>
      <c r="F98" s="47"/>
    </row>
    <row r="99" spans="1:6" s="1" customFormat="1" ht="17.25" customHeight="1" x14ac:dyDescent="0.2">
      <c r="A99" s="6" t="s">
        <v>111</v>
      </c>
      <c r="B99" s="66" t="s">
        <v>112</v>
      </c>
      <c r="C99" s="15"/>
      <c r="D99" s="46"/>
      <c r="E99" s="47"/>
      <c r="F99" s="47"/>
    </row>
    <row r="100" spans="1:6" s="1" customFormat="1" ht="30.75" customHeight="1" x14ac:dyDescent="0.2">
      <c r="A100" s="6"/>
      <c r="B100" s="65" t="s">
        <v>142</v>
      </c>
      <c r="C100" s="15" t="s">
        <v>25</v>
      </c>
      <c r="D100" s="46"/>
      <c r="E100" s="47"/>
      <c r="F100" s="47">
        <f>D100*E100</f>
        <v>0</v>
      </c>
    </row>
    <row r="101" spans="1:6" s="1" customFormat="1" ht="19.5" customHeight="1" x14ac:dyDescent="0.2">
      <c r="A101" s="6"/>
      <c r="B101" s="65" t="s">
        <v>143</v>
      </c>
      <c r="C101" s="15" t="s">
        <v>2</v>
      </c>
      <c r="D101" s="46">
        <v>2</v>
      </c>
      <c r="E101" s="47"/>
      <c r="F101" s="47">
        <f>D101*E101</f>
        <v>0</v>
      </c>
    </row>
    <row r="102" spans="1:6" s="1" customFormat="1" ht="29.25" customHeight="1" x14ac:dyDescent="0.2">
      <c r="A102" s="6"/>
      <c r="B102" s="65" t="s">
        <v>144</v>
      </c>
      <c r="C102" s="15" t="s">
        <v>2</v>
      </c>
      <c r="D102" s="46">
        <v>2</v>
      </c>
      <c r="E102" s="47"/>
      <c r="F102" s="47">
        <f>D102*E102</f>
        <v>0</v>
      </c>
    </row>
    <row r="103" spans="1:6" s="1" customFormat="1" ht="30" customHeight="1" x14ac:dyDescent="0.2">
      <c r="A103" s="6"/>
      <c r="B103" s="65" t="s">
        <v>113</v>
      </c>
      <c r="C103" s="15" t="s">
        <v>25</v>
      </c>
      <c r="D103" s="46">
        <v>2</v>
      </c>
      <c r="E103" s="47"/>
      <c r="F103" s="47">
        <f t="shared" ref="F103" si="6">D103*E103</f>
        <v>0</v>
      </c>
    </row>
    <row r="104" spans="1:6" s="1" customFormat="1" ht="55.5" customHeight="1" x14ac:dyDescent="0.2">
      <c r="A104" s="6"/>
      <c r="B104" s="65" t="s">
        <v>145</v>
      </c>
      <c r="C104" s="15" t="s">
        <v>2</v>
      </c>
      <c r="D104" s="46">
        <v>2</v>
      </c>
      <c r="E104" s="47"/>
      <c r="F104" s="47">
        <f>D104*E104</f>
        <v>0</v>
      </c>
    </row>
    <row r="105" spans="1:6" s="1" customFormat="1" ht="19.5" customHeight="1" x14ac:dyDescent="0.2">
      <c r="A105" s="6"/>
      <c r="B105" s="65" t="s">
        <v>150</v>
      </c>
      <c r="C105" s="15" t="s">
        <v>2</v>
      </c>
      <c r="D105" s="46">
        <v>1</v>
      </c>
      <c r="E105" s="47"/>
      <c r="F105" s="47">
        <f>D105*E105</f>
        <v>0</v>
      </c>
    </row>
    <row r="106" spans="1:6" s="1" customFormat="1" ht="19.5" customHeight="1" x14ac:dyDescent="0.2">
      <c r="A106" s="6"/>
      <c r="B106" s="65" t="s">
        <v>170</v>
      </c>
      <c r="C106" s="15" t="s">
        <v>2</v>
      </c>
      <c r="D106" s="46">
        <v>6</v>
      </c>
      <c r="E106" s="47"/>
      <c r="F106" s="47">
        <f>D106*E106</f>
        <v>0</v>
      </c>
    </row>
    <row r="107" spans="1:6" s="1" customFormat="1" ht="19.5" customHeight="1" x14ac:dyDescent="0.2">
      <c r="A107" s="6"/>
      <c r="B107" s="65" t="s">
        <v>171</v>
      </c>
      <c r="C107" s="15" t="s">
        <v>2</v>
      </c>
      <c r="D107" s="46">
        <v>4</v>
      </c>
      <c r="E107" s="47"/>
      <c r="F107" s="47">
        <f>D107*E107</f>
        <v>0</v>
      </c>
    </row>
    <row r="108" spans="1:6" s="1" customFormat="1" ht="21.75" customHeight="1" x14ac:dyDescent="0.2">
      <c r="A108" s="6"/>
      <c r="B108" s="65" t="s">
        <v>114</v>
      </c>
      <c r="C108" s="15" t="s">
        <v>25</v>
      </c>
      <c r="D108" s="46"/>
      <c r="E108" s="47"/>
      <c r="F108" s="47">
        <f>D108*E108</f>
        <v>0</v>
      </c>
    </row>
    <row r="109" spans="1:6" s="1" customFormat="1" ht="15.75" x14ac:dyDescent="0.2">
      <c r="A109" s="6"/>
      <c r="B109" s="65"/>
      <c r="C109" s="15"/>
      <c r="D109" s="46"/>
      <c r="E109" s="47"/>
      <c r="F109" s="47"/>
    </row>
    <row r="110" spans="1:6" s="1" customFormat="1" ht="15.75" x14ac:dyDescent="0.2">
      <c r="A110" s="6" t="s">
        <v>115</v>
      </c>
      <c r="B110" s="66" t="s">
        <v>116</v>
      </c>
      <c r="C110" s="15"/>
      <c r="D110" s="46"/>
      <c r="E110" s="47"/>
      <c r="F110" s="47"/>
    </row>
    <row r="111" spans="1:6" s="1" customFormat="1" ht="57" x14ac:dyDescent="0.2">
      <c r="A111" s="6"/>
      <c r="B111" s="65" t="s">
        <v>117</v>
      </c>
      <c r="C111" s="15" t="s">
        <v>25</v>
      </c>
      <c r="D111" s="46"/>
      <c r="E111" s="47"/>
      <c r="F111" s="47">
        <f>D111*E111</f>
        <v>0</v>
      </c>
    </row>
    <row r="112" spans="1:6" s="1" customFormat="1" ht="57" x14ac:dyDescent="0.2">
      <c r="A112" s="6"/>
      <c r="B112" s="65" t="s">
        <v>118</v>
      </c>
      <c r="C112" s="15" t="s">
        <v>2</v>
      </c>
      <c r="D112" s="46"/>
      <c r="E112" s="47"/>
      <c r="F112" s="47">
        <f>D112*E112</f>
        <v>0</v>
      </c>
    </row>
    <row r="113" spans="1:6" s="1" customFormat="1" ht="15.75" x14ac:dyDescent="0.2">
      <c r="A113" s="6"/>
      <c r="B113" s="65"/>
      <c r="C113" s="15"/>
      <c r="D113" s="46"/>
      <c r="E113" s="47"/>
      <c r="F113" s="47"/>
    </row>
    <row r="114" spans="1:6" s="1" customFormat="1" ht="15.75" x14ac:dyDescent="0.2">
      <c r="A114" s="6" t="s">
        <v>52</v>
      </c>
      <c r="B114" s="66" t="s">
        <v>119</v>
      </c>
      <c r="C114" s="15"/>
      <c r="D114" s="46"/>
      <c r="E114" s="47"/>
      <c r="F114" s="47"/>
    </row>
    <row r="115" spans="1:6" s="1" customFormat="1" ht="28.5" x14ac:dyDescent="0.2">
      <c r="A115" s="6"/>
      <c r="B115" s="65" t="s">
        <v>120</v>
      </c>
      <c r="C115" s="15" t="s">
        <v>25</v>
      </c>
      <c r="D115" s="46"/>
      <c r="E115" s="47"/>
      <c r="F115" s="47">
        <f>D115*E115</f>
        <v>0</v>
      </c>
    </row>
    <row r="116" spans="1:6" s="1" customFormat="1" ht="28.5" x14ac:dyDescent="0.2">
      <c r="A116" s="6"/>
      <c r="B116" s="65" t="s">
        <v>121</v>
      </c>
      <c r="C116" s="15" t="s">
        <v>25</v>
      </c>
      <c r="D116" s="46">
        <v>1</v>
      </c>
      <c r="E116" s="47"/>
      <c r="F116" s="47">
        <f>D116*E116</f>
        <v>0</v>
      </c>
    </row>
    <row r="117" spans="1:6" s="1" customFormat="1" ht="28.5" x14ac:dyDescent="0.2">
      <c r="A117" s="6"/>
      <c r="B117" s="65" t="s">
        <v>122</v>
      </c>
      <c r="C117" s="15" t="s">
        <v>25</v>
      </c>
      <c r="D117" s="46"/>
      <c r="E117" s="47"/>
      <c r="F117" s="47">
        <f t="shared" ref="F117" si="7">D117*E117</f>
        <v>0</v>
      </c>
    </row>
    <row r="118" spans="1:6" s="1" customFormat="1" ht="28.5" x14ac:dyDescent="0.2">
      <c r="A118" s="6"/>
      <c r="B118" s="65" t="s">
        <v>123</v>
      </c>
      <c r="C118" s="15" t="s">
        <v>25</v>
      </c>
      <c r="D118" s="46"/>
      <c r="E118" s="47"/>
      <c r="F118" s="47">
        <f>D118*E118</f>
        <v>0</v>
      </c>
    </row>
    <row r="119" spans="1:6" s="1" customFormat="1" ht="10.5" customHeight="1" x14ac:dyDescent="0.2">
      <c r="A119" s="6"/>
      <c r="B119" s="65"/>
      <c r="C119" s="15"/>
      <c r="D119" s="46"/>
      <c r="E119" s="47"/>
      <c r="F119" s="47"/>
    </row>
    <row r="120" spans="1:6" s="1" customFormat="1" ht="15.75" x14ac:dyDescent="0.2">
      <c r="A120" s="6" t="s">
        <v>54</v>
      </c>
      <c r="B120" s="66" t="s">
        <v>32</v>
      </c>
      <c r="C120" s="5"/>
      <c r="D120" s="46"/>
      <c r="E120" s="47"/>
      <c r="F120" s="47"/>
    </row>
    <row r="121" spans="1:6" s="1" customFormat="1" ht="28.5" x14ac:dyDescent="0.2">
      <c r="A121" s="6"/>
      <c r="B121" s="65" t="s">
        <v>124</v>
      </c>
      <c r="C121" s="5" t="s">
        <v>2</v>
      </c>
      <c r="D121" s="46">
        <v>1</v>
      </c>
      <c r="E121" s="47"/>
      <c r="F121" s="47">
        <f t="shared" ref="F121:F126" si="8">D121*E121</f>
        <v>0</v>
      </c>
    </row>
    <row r="122" spans="1:6" s="1" customFormat="1" ht="28.5" x14ac:dyDescent="0.2">
      <c r="A122" s="6"/>
      <c r="B122" s="65" t="s">
        <v>153</v>
      </c>
      <c r="C122" s="5" t="s">
        <v>2</v>
      </c>
      <c r="D122" s="46">
        <v>2</v>
      </c>
      <c r="E122" s="47"/>
      <c r="F122" s="47">
        <f t="shared" si="8"/>
        <v>0</v>
      </c>
    </row>
    <row r="123" spans="1:6" s="1" customFormat="1" ht="28.5" x14ac:dyDescent="0.2">
      <c r="A123" s="6"/>
      <c r="B123" s="65" t="s">
        <v>125</v>
      </c>
      <c r="C123" s="5" t="s">
        <v>2</v>
      </c>
      <c r="D123" s="46">
        <v>6</v>
      </c>
      <c r="E123" s="47"/>
      <c r="F123" s="47">
        <f t="shared" si="8"/>
        <v>0</v>
      </c>
    </row>
    <row r="124" spans="1:6" s="1" customFormat="1" ht="15.75" x14ac:dyDescent="0.2">
      <c r="A124" s="6"/>
      <c r="B124" s="65" t="s">
        <v>53</v>
      </c>
      <c r="C124" s="5" t="s">
        <v>2</v>
      </c>
      <c r="D124" s="46">
        <v>7</v>
      </c>
      <c r="E124" s="47"/>
      <c r="F124" s="47">
        <f t="shared" si="8"/>
        <v>0</v>
      </c>
    </row>
    <row r="125" spans="1:6" s="1" customFormat="1" ht="15.75" x14ac:dyDescent="0.2">
      <c r="A125" s="6"/>
      <c r="B125" s="65" t="s">
        <v>126</v>
      </c>
      <c r="C125" s="5" t="s">
        <v>2</v>
      </c>
      <c r="D125" s="46">
        <v>9</v>
      </c>
      <c r="E125" s="47"/>
      <c r="F125" s="47">
        <f t="shared" si="8"/>
        <v>0</v>
      </c>
    </row>
    <row r="126" spans="1:6" s="1" customFormat="1" ht="15.75" x14ac:dyDescent="0.2">
      <c r="A126" s="6"/>
      <c r="B126" s="65" t="s">
        <v>127</v>
      </c>
      <c r="C126" s="5" t="s">
        <v>2</v>
      </c>
      <c r="D126" s="46">
        <v>5</v>
      </c>
      <c r="E126" s="47"/>
      <c r="F126" s="47">
        <f t="shared" si="8"/>
        <v>0</v>
      </c>
    </row>
    <row r="127" spans="1:6" s="1" customFormat="1" ht="28.5" x14ac:dyDescent="0.2">
      <c r="A127" s="6"/>
      <c r="B127" s="65" t="s">
        <v>128</v>
      </c>
      <c r="C127" s="5" t="s">
        <v>25</v>
      </c>
      <c r="D127" s="46"/>
      <c r="E127" s="47"/>
      <c r="F127" s="47">
        <f>D127*E127</f>
        <v>0</v>
      </c>
    </row>
    <row r="128" spans="1:6" s="1" customFormat="1" ht="15.75" x14ac:dyDescent="0.2">
      <c r="A128" s="6"/>
      <c r="B128" s="65"/>
      <c r="C128" s="15"/>
      <c r="D128" s="46"/>
      <c r="E128" s="47"/>
      <c r="F128" s="47"/>
    </row>
    <row r="129" spans="1:6" s="1" customFormat="1" ht="15.75" x14ac:dyDescent="0.2">
      <c r="A129" s="6" t="s">
        <v>35</v>
      </c>
      <c r="B129" s="66" t="s">
        <v>33</v>
      </c>
      <c r="C129" s="5"/>
      <c r="D129" s="46"/>
      <c r="E129" s="47"/>
      <c r="F129" s="47"/>
    </row>
    <row r="130" spans="1:6" s="1" customFormat="1" ht="30.75" customHeight="1" x14ac:dyDescent="0.2">
      <c r="A130" s="6"/>
      <c r="B130" s="65" t="s">
        <v>147</v>
      </c>
      <c r="C130" s="5" t="s">
        <v>25</v>
      </c>
      <c r="D130" s="46"/>
      <c r="E130" s="47"/>
      <c r="F130" s="47">
        <f>D130*E130</f>
        <v>0</v>
      </c>
    </row>
    <row r="131" spans="1:6" s="1" customFormat="1" ht="30.75" customHeight="1" x14ac:dyDescent="0.2">
      <c r="A131" s="6"/>
      <c r="B131" s="65" t="s">
        <v>43</v>
      </c>
      <c r="C131" s="5" t="s">
        <v>25</v>
      </c>
      <c r="D131" s="46"/>
      <c r="E131" s="47"/>
      <c r="F131" s="47">
        <f>D131*E131</f>
        <v>0</v>
      </c>
    </row>
    <row r="132" spans="1:6" s="1" customFormat="1" ht="47.25" customHeight="1" x14ac:dyDescent="0.2">
      <c r="A132" s="6"/>
      <c r="B132" s="65" t="s">
        <v>129</v>
      </c>
      <c r="C132" s="5" t="s">
        <v>25</v>
      </c>
      <c r="D132" s="46">
        <v>4</v>
      </c>
      <c r="E132" s="47"/>
      <c r="F132" s="47">
        <f>D132*E132</f>
        <v>0</v>
      </c>
    </row>
    <row r="133" spans="1:6" s="1" customFormat="1" ht="15.75" x14ac:dyDescent="0.2">
      <c r="A133" s="6"/>
      <c r="B133" s="66"/>
      <c r="C133" s="5"/>
      <c r="D133" s="46"/>
      <c r="E133" s="47"/>
      <c r="F133" s="47"/>
    </row>
    <row r="134" spans="1:6" s="1" customFormat="1" ht="15.75" x14ac:dyDescent="0.2">
      <c r="A134" s="6" t="s">
        <v>37</v>
      </c>
      <c r="B134" s="66" t="s">
        <v>34</v>
      </c>
      <c r="C134" s="5"/>
      <c r="D134" s="46"/>
      <c r="E134" s="47"/>
      <c r="F134" s="47"/>
    </row>
    <row r="135" spans="1:6" s="1" customFormat="1" ht="71.25" x14ac:dyDescent="0.2">
      <c r="A135" s="6"/>
      <c r="B135" s="65" t="s">
        <v>131</v>
      </c>
      <c r="C135" s="5" t="s">
        <v>25</v>
      </c>
      <c r="D135" s="46"/>
      <c r="E135" s="47"/>
      <c r="F135" s="47">
        <f>D135*E135</f>
        <v>0</v>
      </c>
    </row>
    <row r="136" spans="1:6" s="1" customFormat="1" ht="28.5" x14ac:dyDescent="0.2">
      <c r="A136" s="6"/>
      <c r="B136" s="65" t="s">
        <v>132</v>
      </c>
      <c r="C136" s="5" t="s">
        <v>2</v>
      </c>
      <c r="D136" s="46">
        <v>38</v>
      </c>
      <c r="E136" s="47"/>
      <c r="F136" s="47">
        <f t="shared" ref="F136:F137" si="9">D136*E136</f>
        <v>0</v>
      </c>
    </row>
    <row r="137" spans="1:6" s="1" customFormat="1" ht="15.75" x14ac:dyDescent="0.2">
      <c r="A137" s="6"/>
      <c r="B137" s="65" t="s">
        <v>154</v>
      </c>
      <c r="C137" s="5" t="s">
        <v>2</v>
      </c>
      <c r="D137" s="46">
        <v>38</v>
      </c>
      <c r="E137" s="47"/>
      <c r="F137" s="47">
        <f t="shared" si="9"/>
        <v>0</v>
      </c>
    </row>
    <row r="138" spans="1:6" s="1" customFormat="1" ht="15.75" x14ac:dyDescent="0.2">
      <c r="A138" s="6"/>
      <c r="B138" s="65" t="s">
        <v>55</v>
      </c>
      <c r="C138" s="5" t="s">
        <v>2</v>
      </c>
      <c r="D138" s="46">
        <v>1</v>
      </c>
      <c r="E138" s="47"/>
      <c r="F138" s="47">
        <f t="shared" ref="F138" si="10">D138*E138</f>
        <v>0</v>
      </c>
    </row>
    <row r="139" spans="1:6" s="1" customFormat="1" ht="15.75" x14ac:dyDescent="0.2">
      <c r="A139" s="6"/>
      <c r="B139" s="65"/>
      <c r="C139" s="5"/>
      <c r="D139" s="46"/>
      <c r="E139" s="47"/>
      <c r="F139" s="47"/>
    </row>
    <row r="140" spans="1:6" s="1" customFormat="1" ht="15.75" x14ac:dyDescent="0.2">
      <c r="A140" s="6" t="s">
        <v>57</v>
      </c>
      <c r="B140" s="66" t="s">
        <v>130</v>
      </c>
      <c r="C140" s="5"/>
      <c r="D140" s="46"/>
      <c r="E140" s="47"/>
      <c r="F140" s="47"/>
    </row>
    <row r="141" spans="1:6" s="1" customFormat="1" ht="42.75" x14ac:dyDescent="0.2">
      <c r="A141" s="6"/>
      <c r="B141" s="65" t="s">
        <v>133</v>
      </c>
      <c r="C141" s="5" t="s">
        <v>25</v>
      </c>
      <c r="D141" s="46"/>
      <c r="E141" s="47"/>
      <c r="F141" s="47">
        <f>D141*E141</f>
        <v>0</v>
      </c>
    </row>
    <row r="142" spans="1:6" s="1" customFormat="1" ht="15.75" x14ac:dyDescent="0.2">
      <c r="A142" s="6"/>
      <c r="B142" s="66"/>
      <c r="C142" s="5"/>
      <c r="D142" s="46"/>
      <c r="E142" s="47"/>
      <c r="F142" s="47"/>
    </row>
    <row r="143" spans="1:6" s="1" customFormat="1" ht="15.75" x14ac:dyDescent="0.2">
      <c r="A143" s="6" t="s">
        <v>61</v>
      </c>
      <c r="B143" s="66" t="s">
        <v>56</v>
      </c>
      <c r="C143" s="5" t="s">
        <v>25</v>
      </c>
      <c r="D143" s="46"/>
      <c r="E143" s="47"/>
      <c r="F143" s="47">
        <f>D143*E143</f>
        <v>0</v>
      </c>
    </row>
    <row r="144" spans="1:6" s="1" customFormat="1" ht="15.75" x14ac:dyDescent="0.2">
      <c r="A144" s="6"/>
      <c r="B144" s="66"/>
      <c r="C144" s="5"/>
      <c r="D144" s="46"/>
      <c r="E144" s="47"/>
      <c r="F144" s="47"/>
    </row>
    <row r="145" spans="1:6" s="1" customFormat="1" ht="15.75" x14ac:dyDescent="0.2">
      <c r="A145" s="6" t="s">
        <v>134</v>
      </c>
      <c r="B145" s="66" t="s">
        <v>38</v>
      </c>
      <c r="C145" s="5" t="s">
        <v>25</v>
      </c>
      <c r="D145" s="46"/>
      <c r="E145" s="47"/>
      <c r="F145" s="47">
        <f>D145*E145</f>
        <v>0</v>
      </c>
    </row>
    <row r="146" spans="1:6" s="1" customFormat="1" ht="14.25" x14ac:dyDescent="0.2">
      <c r="A146" s="70"/>
      <c r="B146" s="67"/>
      <c r="D146" s="71"/>
      <c r="E146" s="71"/>
      <c r="F146" s="72"/>
    </row>
    <row r="147" spans="1:6" s="1" customFormat="1" ht="15.75" x14ac:dyDescent="0.2">
      <c r="A147" s="6" t="s">
        <v>135</v>
      </c>
      <c r="B147" s="66" t="s">
        <v>62</v>
      </c>
      <c r="C147" s="5" t="s">
        <v>25</v>
      </c>
      <c r="D147" s="46"/>
      <c r="E147" s="47"/>
      <c r="F147" s="47">
        <f>D147*E147</f>
        <v>0</v>
      </c>
    </row>
    <row r="148" spans="1:6" s="1" customFormat="1" ht="15.75" x14ac:dyDescent="0.2">
      <c r="A148" s="6"/>
      <c r="B148" s="66"/>
      <c r="C148" s="5"/>
      <c r="D148" s="46"/>
      <c r="E148" s="47"/>
      <c r="F148" s="47"/>
    </row>
    <row r="149" spans="1:6" s="1" customFormat="1" ht="15.75" x14ac:dyDescent="0.2">
      <c r="A149" s="6" t="s">
        <v>58</v>
      </c>
      <c r="B149" s="66" t="s">
        <v>136</v>
      </c>
      <c r="C149" s="5" t="s">
        <v>25</v>
      </c>
      <c r="D149" s="46"/>
      <c r="E149" s="47"/>
      <c r="F149" s="47">
        <f>D149*E149</f>
        <v>0</v>
      </c>
    </row>
    <row r="150" spans="1:6" s="1" customFormat="1" ht="15.75" x14ac:dyDescent="0.2">
      <c r="A150" s="6"/>
      <c r="B150" s="66"/>
      <c r="C150" s="5"/>
      <c r="D150" s="46"/>
      <c r="E150" s="47"/>
      <c r="F150" s="47"/>
    </row>
    <row r="151" spans="1:6" s="1" customFormat="1" ht="15.75" x14ac:dyDescent="0.2">
      <c r="A151" s="6" t="s">
        <v>59</v>
      </c>
      <c r="B151" s="66" t="s">
        <v>137</v>
      </c>
      <c r="C151" s="5" t="s">
        <v>25</v>
      </c>
      <c r="D151" s="46"/>
      <c r="E151" s="47"/>
      <c r="F151" s="47">
        <f>D151*E151</f>
        <v>0</v>
      </c>
    </row>
    <row r="152" spans="1:6" s="1" customFormat="1" ht="15.75" x14ac:dyDescent="0.2">
      <c r="A152" s="6"/>
      <c r="B152" s="66"/>
      <c r="C152" s="5"/>
      <c r="D152" s="46"/>
      <c r="E152" s="47"/>
      <c r="F152" s="47"/>
    </row>
    <row r="153" spans="1:6" s="1" customFormat="1" ht="15.75" x14ac:dyDescent="0.2">
      <c r="A153" s="6" t="s">
        <v>138</v>
      </c>
      <c r="B153" s="66" t="s">
        <v>36</v>
      </c>
      <c r="C153" s="5" t="s">
        <v>25</v>
      </c>
      <c r="D153" s="46"/>
      <c r="E153" s="47"/>
      <c r="F153" s="47">
        <f>D153*E153</f>
        <v>0</v>
      </c>
    </row>
    <row r="154" spans="1:6" s="1" customFormat="1" ht="15.75" x14ac:dyDescent="0.2">
      <c r="A154" s="6"/>
      <c r="B154" s="66"/>
      <c r="C154" s="5"/>
      <c r="D154" s="46"/>
      <c r="E154" s="47"/>
      <c r="F154" s="47"/>
    </row>
    <row r="155" spans="1:6" s="1" customFormat="1" ht="15.75" x14ac:dyDescent="0.2">
      <c r="A155" s="6" t="s">
        <v>139</v>
      </c>
      <c r="B155" s="66" t="s">
        <v>60</v>
      </c>
      <c r="C155" s="5" t="s">
        <v>25</v>
      </c>
      <c r="D155" s="46"/>
      <c r="E155" s="47"/>
      <c r="F155" s="47">
        <f>D155*E155</f>
        <v>0</v>
      </c>
    </row>
    <row r="156" spans="1:6" s="1" customFormat="1" ht="15.75" x14ac:dyDescent="0.2">
      <c r="A156" s="6"/>
      <c r="B156" s="66"/>
      <c r="C156" s="5"/>
      <c r="D156" s="46"/>
      <c r="E156" s="47"/>
      <c r="F156" s="47"/>
    </row>
    <row r="157" spans="1:6" s="1" customFormat="1" ht="15.75" x14ac:dyDescent="0.2">
      <c r="A157" s="6" t="s">
        <v>140</v>
      </c>
      <c r="B157" s="66" t="s">
        <v>141</v>
      </c>
      <c r="C157" s="5" t="s">
        <v>25</v>
      </c>
      <c r="D157" s="46"/>
      <c r="E157" s="47"/>
      <c r="F157" s="47">
        <f>D157*E157</f>
        <v>0</v>
      </c>
    </row>
    <row r="158" spans="1:6" s="1" customFormat="1" x14ac:dyDescent="0.2">
      <c r="A158" s="73"/>
      <c r="B158" s="100" t="s">
        <v>23</v>
      </c>
      <c r="C158" s="101"/>
      <c r="D158" s="101"/>
      <c r="E158" s="101"/>
      <c r="F158" s="102"/>
    </row>
    <row r="159" spans="1:6" s="1" customFormat="1" ht="15.75" x14ac:dyDescent="0.2">
      <c r="A159" s="74" t="s">
        <v>166</v>
      </c>
      <c r="B159" s="28" t="s">
        <v>167</v>
      </c>
      <c r="C159" s="20" t="s">
        <v>25</v>
      </c>
      <c r="D159" s="21"/>
      <c r="E159" s="22"/>
      <c r="F159" s="75">
        <f>F13+F14</f>
        <v>0</v>
      </c>
    </row>
    <row r="160" spans="1:6" s="1" customFormat="1" ht="20.100000000000001" customHeight="1" x14ac:dyDescent="0.2">
      <c r="A160" s="74" t="s">
        <v>16</v>
      </c>
      <c r="B160" s="28" t="s">
        <v>17</v>
      </c>
      <c r="C160" s="20" t="s">
        <v>24</v>
      </c>
      <c r="D160" s="21"/>
      <c r="E160" s="22"/>
      <c r="F160" s="75">
        <f t="shared" ref="F160:F161" si="11">D160*E160</f>
        <v>0</v>
      </c>
    </row>
    <row r="161" spans="1:6" s="1" customFormat="1" ht="20.100000000000001" customHeight="1" x14ac:dyDescent="0.2">
      <c r="A161" s="74" t="s">
        <v>18</v>
      </c>
      <c r="B161" s="28" t="s">
        <v>21</v>
      </c>
      <c r="C161" s="20" t="s">
        <v>24</v>
      </c>
      <c r="D161" s="21"/>
      <c r="E161" s="22"/>
      <c r="F161" s="75">
        <f t="shared" si="11"/>
        <v>0</v>
      </c>
    </row>
    <row r="162" spans="1:6" s="1" customFormat="1" ht="20.100000000000001" customHeight="1" x14ac:dyDescent="0.2">
      <c r="A162" s="8" t="s">
        <v>19</v>
      </c>
      <c r="B162" s="27" t="s">
        <v>26</v>
      </c>
      <c r="C162" s="20" t="s">
        <v>25</v>
      </c>
      <c r="D162" s="21"/>
      <c r="E162" s="22"/>
      <c r="F162" s="75">
        <f>SUM(F23:F24)</f>
        <v>0</v>
      </c>
    </row>
    <row r="163" spans="1:6" s="1" customFormat="1" ht="20.100000000000001" customHeight="1" x14ac:dyDescent="0.2">
      <c r="A163" s="8" t="s">
        <v>20</v>
      </c>
      <c r="B163" s="27" t="s">
        <v>22</v>
      </c>
      <c r="C163" s="20" t="s">
        <v>25</v>
      </c>
      <c r="D163" s="21"/>
      <c r="E163" s="22"/>
      <c r="F163" s="75">
        <f>SUM(F27:F28)</f>
        <v>0</v>
      </c>
    </row>
    <row r="164" spans="1:6" s="1" customFormat="1" ht="20.100000000000001" customHeight="1" x14ac:dyDescent="0.2">
      <c r="A164" s="6" t="s">
        <v>44</v>
      </c>
      <c r="B164" s="66" t="str">
        <f>B31</f>
        <v>Dépose des installations existantes</v>
      </c>
      <c r="C164" s="20" t="s">
        <v>25</v>
      </c>
      <c r="D164" s="21"/>
      <c r="E164" s="22"/>
      <c r="F164" s="75">
        <f>SUM(F32:F33)</f>
        <v>0</v>
      </c>
    </row>
    <row r="165" spans="1:6" s="1" customFormat="1" ht="19.5" customHeight="1" x14ac:dyDescent="0.2">
      <c r="A165" s="6" t="s">
        <v>45</v>
      </c>
      <c r="B165" s="66" t="str">
        <f>B35</f>
        <v>Disjoncteur de branchement</v>
      </c>
      <c r="C165" s="20" t="s">
        <v>25</v>
      </c>
      <c r="D165" s="21"/>
      <c r="E165" s="22"/>
      <c r="F165" s="75">
        <f>F36</f>
        <v>0</v>
      </c>
    </row>
    <row r="166" spans="1:6" s="1" customFormat="1" ht="17.25" customHeight="1" x14ac:dyDescent="0.2">
      <c r="A166" s="6" t="s">
        <v>63</v>
      </c>
      <c r="B166" s="66" t="str">
        <f>B38</f>
        <v>Armoires électriques</v>
      </c>
      <c r="C166" s="20" t="s">
        <v>25</v>
      </c>
      <c r="D166" s="21"/>
      <c r="E166" s="22"/>
      <c r="F166" s="75">
        <f>F39</f>
        <v>0</v>
      </c>
    </row>
    <row r="167" spans="1:6" s="1" customFormat="1" ht="20.25" customHeight="1" x14ac:dyDescent="0.2">
      <c r="A167" s="6" t="s">
        <v>48</v>
      </c>
      <c r="B167" s="66" t="str">
        <f>B41</f>
        <v>Equipement des locaux</v>
      </c>
      <c r="C167" s="20" t="s">
        <v>25</v>
      </c>
      <c r="D167" s="21"/>
      <c r="E167" s="22"/>
      <c r="F167" s="75">
        <f>SUM(F43:F79)</f>
        <v>0</v>
      </c>
    </row>
    <row r="168" spans="1:6" s="1" customFormat="1" ht="20.100000000000001" customHeight="1" x14ac:dyDescent="0.2">
      <c r="A168" s="6" t="s">
        <v>51</v>
      </c>
      <c r="B168" s="66" t="str">
        <f>B80</f>
        <v>Alimentations électriques</v>
      </c>
      <c r="C168" s="20" t="s">
        <v>25</v>
      </c>
      <c r="D168" s="21"/>
      <c r="E168" s="22"/>
      <c r="F168" s="75">
        <f>SUM(F82:F112)</f>
        <v>0</v>
      </c>
    </row>
    <row r="169" spans="1:6" s="1" customFormat="1" ht="20.100000000000001" customHeight="1" x14ac:dyDescent="0.2">
      <c r="A169" s="6" t="s">
        <v>52</v>
      </c>
      <c r="B169" s="66" t="str">
        <f>B114</f>
        <v>Câblage communication</v>
      </c>
      <c r="C169" s="20" t="s">
        <v>25</v>
      </c>
      <c r="D169" s="21"/>
      <c r="E169" s="22"/>
      <c r="F169" s="75">
        <f>SUM(F115:F118)</f>
        <v>0</v>
      </c>
    </row>
    <row r="170" spans="1:6" s="1" customFormat="1" ht="20.100000000000001" customHeight="1" x14ac:dyDescent="0.2">
      <c r="A170" s="6" t="s">
        <v>54</v>
      </c>
      <c r="B170" s="66" t="str">
        <f>B120</f>
        <v>SSI</v>
      </c>
      <c r="C170" s="20" t="s">
        <v>25</v>
      </c>
      <c r="D170" s="21"/>
      <c r="E170" s="22"/>
      <c r="F170" s="75">
        <f>SUM(F121:F127)</f>
        <v>0</v>
      </c>
    </row>
    <row r="171" spans="1:6" s="1" customFormat="1" ht="20.100000000000001" customHeight="1" x14ac:dyDescent="0.2">
      <c r="A171" s="6" t="s">
        <v>35</v>
      </c>
      <c r="B171" s="66" t="str">
        <f>B129</f>
        <v>Eclairage extérieur</v>
      </c>
      <c r="C171" s="20" t="s">
        <v>25</v>
      </c>
      <c r="D171" s="21"/>
      <c r="E171" s="22"/>
      <c r="F171" s="75">
        <f>SUM(F130:F132)</f>
        <v>0</v>
      </c>
    </row>
    <row r="172" spans="1:6" s="1" customFormat="1" ht="20.100000000000001" customHeight="1" x14ac:dyDescent="0.2">
      <c r="A172" s="6" t="s">
        <v>37</v>
      </c>
      <c r="B172" s="66" t="str">
        <f>B134</f>
        <v>Eclairage de sécurité</v>
      </c>
      <c r="C172" s="20" t="s">
        <v>25</v>
      </c>
      <c r="D172" s="21"/>
      <c r="E172" s="22"/>
      <c r="F172" s="75">
        <f>SUM(F135:F139)</f>
        <v>0</v>
      </c>
    </row>
    <row r="173" spans="1:6" s="1" customFormat="1" ht="18" customHeight="1" x14ac:dyDescent="0.2">
      <c r="A173" s="6" t="s">
        <v>57</v>
      </c>
      <c r="B173" s="66" t="str">
        <f>B140</f>
        <v>IRVE</v>
      </c>
      <c r="C173" s="20" t="s">
        <v>25</v>
      </c>
      <c r="D173" s="21"/>
      <c r="E173" s="22"/>
      <c r="F173" s="75">
        <f>F141</f>
        <v>0</v>
      </c>
    </row>
    <row r="174" spans="1:6" s="1" customFormat="1" ht="18.75" customHeight="1" x14ac:dyDescent="0.2">
      <c r="A174" s="6" t="s">
        <v>61</v>
      </c>
      <c r="B174" s="66" t="str">
        <f>B143</f>
        <v>Consuel</v>
      </c>
      <c r="C174" s="20" t="s">
        <v>25</v>
      </c>
      <c r="D174" s="21"/>
      <c r="E174" s="22"/>
      <c r="F174" s="75">
        <f>F143</f>
        <v>0</v>
      </c>
    </row>
    <row r="175" spans="1:6" s="1" customFormat="1" ht="18.75" customHeight="1" x14ac:dyDescent="0.2">
      <c r="A175" s="6" t="s">
        <v>134</v>
      </c>
      <c r="B175" s="66" t="str">
        <f>B145</f>
        <v>Installation de chantier</v>
      </c>
      <c r="C175" s="20" t="s">
        <v>25</v>
      </c>
      <c r="D175" s="21"/>
      <c r="E175" s="22"/>
      <c r="F175" s="75">
        <f>F145</f>
        <v>0</v>
      </c>
    </row>
    <row r="176" spans="1:6" s="1" customFormat="1" ht="15.75" customHeight="1" x14ac:dyDescent="0.2">
      <c r="A176" s="6" t="s">
        <v>135</v>
      </c>
      <c r="B176" s="66" t="str">
        <f>B147</f>
        <v>Dossier DOE</v>
      </c>
      <c r="C176" s="20" t="s">
        <v>25</v>
      </c>
      <c r="D176" s="21"/>
      <c r="E176" s="22"/>
      <c r="F176" s="75">
        <f>F147</f>
        <v>0</v>
      </c>
    </row>
    <row r="177" spans="1:6" s="1" customFormat="1" ht="15.75" customHeight="1" x14ac:dyDescent="0.2">
      <c r="A177" s="6" t="s">
        <v>58</v>
      </c>
      <c r="B177" s="66" t="str">
        <f>B149</f>
        <v>Réservations, incorporations, percements</v>
      </c>
      <c r="C177" s="20" t="s">
        <v>25</v>
      </c>
      <c r="D177" s="21"/>
      <c r="E177" s="22"/>
      <c r="F177" s="75">
        <f>F149</f>
        <v>0</v>
      </c>
    </row>
    <row r="178" spans="1:6" s="1" customFormat="1" ht="15.75" customHeight="1" x14ac:dyDescent="0.2">
      <c r="A178" s="6" t="s">
        <v>59</v>
      </c>
      <c r="B178" s="66" t="str">
        <f>B151</f>
        <v>Définition générale des travaux et fournitures</v>
      </c>
      <c r="C178" s="20" t="s">
        <v>25</v>
      </c>
      <c r="D178" s="21"/>
      <c r="E178" s="22"/>
      <c r="F178" s="75">
        <f>F151</f>
        <v>0</v>
      </c>
    </row>
    <row r="179" spans="1:6" s="1" customFormat="1" ht="15.75" customHeight="1" x14ac:dyDescent="0.2">
      <c r="A179" s="6" t="s">
        <v>138</v>
      </c>
      <c r="B179" s="66" t="str">
        <f>B153</f>
        <v>Essais</v>
      </c>
      <c r="C179" s="20" t="s">
        <v>25</v>
      </c>
      <c r="D179" s="21"/>
      <c r="E179" s="22"/>
      <c r="F179" s="75">
        <f>F153</f>
        <v>0</v>
      </c>
    </row>
    <row r="180" spans="1:6" s="1" customFormat="1" ht="15.75" customHeight="1" x14ac:dyDescent="0.2">
      <c r="A180" s="6" t="s">
        <v>139</v>
      </c>
      <c r="B180" s="66" t="str">
        <f>B155</f>
        <v>Protection des ouvrages</v>
      </c>
      <c r="C180" s="20" t="s">
        <v>25</v>
      </c>
      <c r="D180" s="21"/>
      <c r="E180" s="22"/>
      <c r="F180" s="75">
        <f>F155</f>
        <v>0</v>
      </c>
    </row>
    <row r="181" spans="1:6" s="1" customFormat="1" ht="15.75" customHeight="1" thickBot="1" x14ac:dyDescent="0.25">
      <c r="A181" s="6" t="s">
        <v>140</v>
      </c>
      <c r="B181" s="66" t="str">
        <f>B157</f>
        <v>Limites de prestations</v>
      </c>
      <c r="C181" s="20" t="s">
        <v>25</v>
      </c>
      <c r="D181" s="21"/>
      <c r="E181" s="22"/>
      <c r="F181" s="75">
        <f>F157</f>
        <v>0</v>
      </c>
    </row>
    <row r="182" spans="1:6" ht="18.75" customHeight="1" x14ac:dyDescent="0.2">
      <c r="A182" s="109" t="s">
        <v>5</v>
      </c>
      <c r="B182" s="110"/>
      <c r="C182" s="110"/>
      <c r="D182" s="110"/>
      <c r="E182" s="111"/>
      <c r="F182" s="16">
        <f>SUM(F160:F181)</f>
        <v>0</v>
      </c>
    </row>
    <row r="183" spans="1:6" ht="18.75" customHeight="1" x14ac:dyDescent="0.2">
      <c r="A183" s="97" t="s">
        <v>9</v>
      </c>
      <c r="B183" s="98"/>
      <c r="C183" s="98"/>
      <c r="D183" s="98"/>
      <c r="E183" s="99"/>
      <c r="F183" s="17"/>
    </row>
    <row r="184" spans="1:6" ht="18.75" customHeight="1" x14ac:dyDescent="0.2">
      <c r="A184" s="114" t="s">
        <v>10</v>
      </c>
      <c r="B184" s="115"/>
      <c r="C184" s="115"/>
      <c r="D184" s="115"/>
      <c r="E184" s="116"/>
      <c r="F184" s="17">
        <f>F183*0.2</f>
        <v>0</v>
      </c>
    </row>
    <row r="185" spans="1:6" ht="18.75" customHeight="1" thickBot="1" x14ac:dyDescent="0.25">
      <c r="A185" s="88" t="s">
        <v>6</v>
      </c>
      <c r="B185" s="89"/>
      <c r="C185" s="89"/>
      <c r="D185" s="89"/>
      <c r="E185" s="90"/>
      <c r="F185" s="18">
        <f>F184+F182</f>
        <v>0</v>
      </c>
    </row>
    <row r="186" spans="1:6" x14ac:dyDescent="0.2">
      <c r="A186" s="76"/>
      <c r="B186" s="29"/>
      <c r="C186" s="112" t="s">
        <v>14</v>
      </c>
      <c r="D186" s="112"/>
      <c r="E186" s="112"/>
      <c r="F186" s="113"/>
    </row>
    <row r="187" spans="1:6" x14ac:dyDescent="0.2">
      <c r="A187" s="77"/>
      <c r="B187" s="78" t="s">
        <v>13</v>
      </c>
      <c r="C187" s="79"/>
      <c r="D187" s="80"/>
      <c r="E187" s="80"/>
      <c r="F187" s="81"/>
    </row>
    <row r="188" spans="1:6" x14ac:dyDescent="0.2">
      <c r="A188" s="77"/>
      <c r="B188" s="78"/>
      <c r="C188" s="79"/>
      <c r="D188" s="80"/>
      <c r="E188" s="80"/>
      <c r="F188" s="81"/>
    </row>
    <row r="189" spans="1:6" x14ac:dyDescent="0.2">
      <c r="A189" s="77"/>
      <c r="B189" s="78" t="s">
        <v>12</v>
      </c>
      <c r="C189" s="79"/>
      <c r="D189" s="80"/>
      <c r="E189" s="80"/>
      <c r="F189" s="81"/>
    </row>
    <row r="190" spans="1:6" ht="3.75" customHeight="1" thickBot="1" x14ac:dyDescent="0.25">
      <c r="A190" s="82"/>
      <c r="B190" s="30"/>
      <c r="C190" s="4"/>
      <c r="D190" s="2"/>
      <c r="E190" s="2"/>
      <c r="F190" s="83"/>
    </row>
    <row r="191" spans="1:6" ht="25.5" customHeight="1" x14ac:dyDescent="0.2">
      <c r="A191" s="103" t="s">
        <v>7</v>
      </c>
      <c r="B191" s="104"/>
      <c r="C191" s="104"/>
      <c r="D191" s="104"/>
      <c r="E191" s="104"/>
      <c r="F191" s="105"/>
    </row>
    <row r="192" spans="1:6" ht="41.25" customHeight="1" x14ac:dyDescent="0.2">
      <c r="A192" s="106" t="s">
        <v>8</v>
      </c>
      <c r="B192" s="107"/>
      <c r="C192" s="107"/>
      <c r="D192" s="107"/>
      <c r="E192" s="107"/>
      <c r="F192" s="108"/>
    </row>
  </sheetData>
  <sheetProtection insertRows="0"/>
  <mergeCells count="13">
    <mergeCell ref="A191:F191"/>
    <mergeCell ref="A192:F192"/>
    <mergeCell ref="A182:E182"/>
    <mergeCell ref="C186:F186"/>
    <mergeCell ref="A184:E184"/>
    <mergeCell ref="D2:F2"/>
    <mergeCell ref="B2:C2"/>
    <mergeCell ref="A185:E185"/>
    <mergeCell ref="C7:F7"/>
    <mergeCell ref="A4:F4"/>
    <mergeCell ref="A6:F6"/>
    <mergeCell ref="A183:E183"/>
    <mergeCell ref="B158:F158"/>
  </mergeCells>
  <phoneticPr fontId="4" type="noConversion"/>
  <pageMargins left="0.31496062992125984" right="0.31496062992125984" top="0.39370078740157483" bottom="0.47244094488188981" header="0.19685039370078741" footer="0.31496062992125984"/>
  <pageSetup paperSize="9" scale="91" fitToHeight="0" orientation="portrait" horizontalDpi="300" verticalDpi="300" r:id="rId1"/>
  <headerFooter>
    <oddFooter>Page &amp;P de &amp;N</oddFooter>
  </headerFooter>
  <rowBreaks count="8" manualBreakCount="8">
    <brk id="34" max="5" man="1"/>
    <brk id="47" max="5" man="1"/>
    <brk id="61" max="5" man="1"/>
    <brk id="86" max="5" man="1"/>
    <brk id="98" max="5" man="1"/>
    <brk id="119" max="5" man="1"/>
    <brk id="147" max="5" man="1"/>
    <brk id="181"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495770-C3B8-41D4-BF1F-143030226407}">
  <dimension ref="A1"/>
  <sheetViews>
    <sheetView workbookViewId="0"/>
  </sheetViews>
  <sheetFormatPr baseColWidth="10" defaultRowHeight="12.75" x14ac:dyDescent="0.2"/>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BD166E402F3B9449B09ED41CFE95CCE" ma:contentTypeVersion="17" ma:contentTypeDescription="Crée un document." ma:contentTypeScope="" ma:versionID="fdb7beca23c01bb37d680ecb84b5b0e4">
  <xsd:schema xmlns:xsd="http://www.w3.org/2001/XMLSchema" xmlns:xs="http://www.w3.org/2001/XMLSchema" xmlns:p="http://schemas.microsoft.com/office/2006/metadata/properties" xmlns:ns2="45af2e75-da0c-41ec-87a2-739058705258" xmlns:ns3="f735ab2e-5f5c-41f4-83cc-19c4a30688da" targetNamespace="http://schemas.microsoft.com/office/2006/metadata/properties" ma:root="true" ma:fieldsID="ed8944c5e797eae1e44812929bd68690" ns2:_="" ns3:_="">
    <xsd:import namespace="45af2e75-da0c-41ec-87a2-739058705258"/>
    <xsd:import namespace="f735ab2e-5f5c-41f4-83cc-19c4a30688d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ServiceOCR"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af2e75-da0c-41ec-87a2-7390587052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OCR" ma:index="17"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d63c75d6-e8c8-46fc-8d82-77ece1c463a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35ab2e-5f5c-41f4-83cc-19c4a30688da"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e0a547b7-a2b0-4c93-9950-f786da4cda43}" ma:internalName="TaxCatchAll" ma:showField="CatchAllData" ma:web="f735ab2e-5f5c-41f4-83cc-19c4a30688d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735ab2e-5f5c-41f4-83cc-19c4a30688da" xsi:nil="true"/>
    <lcf76f155ced4ddcb4097134ff3c332f xmlns="45af2e75-da0c-41ec-87a2-73905870525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DB232BE-FA04-4C11-8B88-7803FFC03377}"/>
</file>

<file path=customXml/itemProps2.xml><?xml version="1.0" encoding="utf-8"?>
<ds:datastoreItem xmlns:ds="http://schemas.openxmlformats.org/officeDocument/2006/customXml" ds:itemID="{55BC9D18-0E97-410F-90ED-64AB5ED2A10D}"/>
</file>

<file path=customXml/itemProps3.xml><?xml version="1.0" encoding="utf-8"?>
<ds:datastoreItem xmlns:ds="http://schemas.openxmlformats.org/officeDocument/2006/customXml" ds:itemID="{82C6F062-973B-4D89-BBB2-03E2DF0649D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11 Electricité</vt:lpstr>
      <vt:lpstr>Feuil1</vt:lpstr>
      <vt:lpstr>'Lot 11 Electricité'!Impression_des_titres</vt:lpstr>
      <vt:lpstr>'Lot 11 Electricité'!Zone_d_impression</vt:lpstr>
    </vt:vector>
  </TitlesOfParts>
  <Company>VAL TOURAINE HABITAT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"Stéphane BREMOND" &lt;stephanebremond33@gmail.com&gt;</dc:creator>
  <cp:lastModifiedBy>agence ranjard</cp:lastModifiedBy>
  <cp:lastPrinted>2024-12-03T14:06:43Z</cp:lastPrinted>
  <dcterms:created xsi:type="dcterms:W3CDTF">2018-05-02T13:44:23Z</dcterms:created>
  <dcterms:modified xsi:type="dcterms:W3CDTF">2025-01-24T10:26:02Z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0x010100FBD166E402F3B9449B09ED41CFE95CCE</vt:lpwstr>
  </property>
</Properties>
</file>