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1 - PROJETS\01 - HOSPITALIER\BICÊTRE\20 - PEDIATRIE CCTP\07 - PRO\03.3_ECONOMISTE\"/>
    </mc:Choice>
  </mc:AlternateContent>
  <xr:revisionPtr revIDLastSave="0" documentId="13_ncr:1_{B6A90C11-2BF7-49E2-9200-F49B1E148DDB}" xr6:coauthVersionLast="47" xr6:coauthVersionMax="47" xr10:uidLastSave="{00000000-0000-0000-0000-000000000000}"/>
  <bookViews>
    <workbookView xWindow="28680" yWindow="-120" windowWidth="29040" windowHeight="15840" tabRatio="831" xr2:uid="{00000000-000D-0000-FFFF-FFFF00000000}"/>
  </bookViews>
  <sheets>
    <sheet name="Récapitulatif" sheetId="2" r:id="rId1"/>
    <sheet name="01 GO" sheetId="22" r:id="rId2"/>
    <sheet name="02 Cloison Doub" sheetId="4" r:id="rId3"/>
    <sheet name="03 Faux plafond" sheetId="5" r:id="rId4"/>
    <sheet name="04 Sol - Peinture" sheetId="7" r:id="rId5"/>
    <sheet name="05 Men int Agencement" sheetId="8" r:id="rId6"/>
    <sheet name="06 CVC" sheetId="23" r:id="rId7"/>
    <sheet name="07 Elec" sheetId="24" r:id="rId8"/>
    <sheet name="08 FM" sheetId="25" r:id="rId9"/>
  </sheets>
  <externalReferences>
    <externalReference r:id="rId10"/>
    <externalReference r:id="rId11"/>
  </externalReferences>
  <definedNames>
    <definedName name="________LOT1" localSheetId="1">#REF!</definedName>
    <definedName name="________LOT1" localSheetId="0">#REF!</definedName>
    <definedName name="________LOT1">#REF!</definedName>
    <definedName name="________lot13" localSheetId="1">#REF!</definedName>
    <definedName name="________lot13" localSheetId="0">#REF!</definedName>
    <definedName name="________lot13">#REF!</definedName>
    <definedName name="________lot14" localSheetId="1">#REF!</definedName>
    <definedName name="________lot14" localSheetId="0">#REF!</definedName>
    <definedName name="________lot14">#REF!</definedName>
    <definedName name="________lot15" localSheetId="1">#REF!</definedName>
    <definedName name="________lot15" localSheetId="0">#REF!</definedName>
    <definedName name="________lot15">#REF!</definedName>
    <definedName name="________lot16" localSheetId="1">#REF!</definedName>
    <definedName name="________lot16" localSheetId="0">#REF!</definedName>
    <definedName name="________lot16">#REF!</definedName>
    <definedName name="________lot17" localSheetId="1">#REF!</definedName>
    <definedName name="________lot17" localSheetId="0">#REF!</definedName>
    <definedName name="________lot17">#REF!</definedName>
    <definedName name="________lot18" localSheetId="1">#REF!</definedName>
    <definedName name="________lot18" localSheetId="0">#REF!</definedName>
    <definedName name="________lot18">#REF!</definedName>
    <definedName name="________LOT2" localSheetId="1">#REF!</definedName>
    <definedName name="________LOT2" localSheetId="0">#REF!</definedName>
    <definedName name="________LOT2">#REF!</definedName>
    <definedName name="________lot22" localSheetId="1">#REF!</definedName>
    <definedName name="________lot22" localSheetId="0">#REF!</definedName>
    <definedName name="________lot22">#REF!</definedName>
    <definedName name="________LOT3" localSheetId="1">#REF!</definedName>
    <definedName name="________LOT3" localSheetId="0">#REF!</definedName>
    <definedName name="________LOT3">#REF!</definedName>
    <definedName name="________LOT4" localSheetId="1">#REF!</definedName>
    <definedName name="________LOT4" localSheetId="0">#REF!</definedName>
    <definedName name="________LOT4">#REF!</definedName>
    <definedName name="________LOT5" localSheetId="1">#REF!</definedName>
    <definedName name="________LOT5" localSheetId="0">#REF!</definedName>
    <definedName name="________LOT5">#REF!</definedName>
    <definedName name="________LOT6" localSheetId="1">#REF!</definedName>
    <definedName name="________LOT6" localSheetId="0">#REF!</definedName>
    <definedName name="________LOT6">#REF!</definedName>
    <definedName name="________lot7" localSheetId="1">#REF!</definedName>
    <definedName name="________lot7" localSheetId="0">#REF!</definedName>
    <definedName name="________lot7">#REF!</definedName>
    <definedName name="________LOT8" localSheetId="1">#REF!</definedName>
    <definedName name="________LOT8" localSheetId="0">#REF!</definedName>
    <definedName name="________LOT8">#REF!</definedName>
    <definedName name="________LOT9" localSheetId="1">#REF!</definedName>
    <definedName name="________LOT9" localSheetId="0">#REF!</definedName>
    <definedName name="________LOT9">#REF!</definedName>
    <definedName name="_______LOT1" localSheetId="1">#REF!</definedName>
    <definedName name="_______LOT1" localSheetId="0">#REF!</definedName>
    <definedName name="_______LOT1">#REF!</definedName>
    <definedName name="_______lot10" localSheetId="1">#REF!</definedName>
    <definedName name="_______lot10" localSheetId="0">#REF!</definedName>
    <definedName name="_______lot10">#REF!</definedName>
    <definedName name="_______LOT11" localSheetId="1">#REF!</definedName>
    <definedName name="_______LOT11" localSheetId="0">#REF!</definedName>
    <definedName name="_______LOT11">#REF!</definedName>
    <definedName name="_______LOT12" localSheetId="1">#REF!</definedName>
    <definedName name="_______LOT12" localSheetId="0">#REF!</definedName>
    <definedName name="_______LOT12">#REF!</definedName>
    <definedName name="_______lot13" localSheetId="1">#REF!</definedName>
    <definedName name="_______lot13" localSheetId="0">#REF!</definedName>
    <definedName name="_______lot13">#REF!</definedName>
    <definedName name="_______lot14" localSheetId="1">#REF!</definedName>
    <definedName name="_______lot14" localSheetId="0">#REF!</definedName>
    <definedName name="_______lot14">#REF!</definedName>
    <definedName name="_______lot15" localSheetId="1">#REF!</definedName>
    <definedName name="_______lot15" localSheetId="0">#REF!</definedName>
    <definedName name="_______lot15">#REF!</definedName>
    <definedName name="_______lot16" localSheetId="1">#REF!</definedName>
    <definedName name="_______lot16" localSheetId="0">#REF!</definedName>
    <definedName name="_______lot16">#REF!</definedName>
    <definedName name="_______lot17" localSheetId="1">#REF!</definedName>
    <definedName name="_______lot17" localSheetId="0">#REF!</definedName>
    <definedName name="_______lot17">#REF!</definedName>
    <definedName name="_______lot18" localSheetId="1">#REF!</definedName>
    <definedName name="_______lot18" localSheetId="0">#REF!</definedName>
    <definedName name="_______lot18">#REF!</definedName>
    <definedName name="_______LOT2" localSheetId="1">#REF!</definedName>
    <definedName name="_______LOT2" localSheetId="0">#REF!</definedName>
    <definedName name="_______LOT2">#REF!</definedName>
    <definedName name="_______lot22" localSheetId="1">#REF!</definedName>
    <definedName name="_______lot22" localSheetId="0">#REF!</definedName>
    <definedName name="_______lot22">#REF!</definedName>
    <definedName name="_______LOT3" localSheetId="1">#REF!</definedName>
    <definedName name="_______LOT3" localSheetId="0">#REF!</definedName>
    <definedName name="_______LOT3">#REF!</definedName>
    <definedName name="_______LOT4" localSheetId="1">#REF!</definedName>
    <definedName name="_______LOT4" localSheetId="0">#REF!</definedName>
    <definedName name="_______LOT4">#REF!</definedName>
    <definedName name="_______LOT5" localSheetId="1">#REF!</definedName>
    <definedName name="_______LOT5" localSheetId="0">#REF!</definedName>
    <definedName name="_______LOT5">#REF!</definedName>
    <definedName name="_______LOT6" localSheetId="1">#REF!</definedName>
    <definedName name="_______LOT6" localSheetId="0">#REF!</definedName>
    <definedName name="_______LOT6">#REF!</definedName>
    <definedName name="_______lot7" localSheetId="1">#REF!</definedName>
    <definedName name="_______lot7" localSheetId="0">#REF!</definedName>
    <definedName name="_______lot7">#REF!</definedName>
    <definedName name="_______LOT8" localSheetId="1">#REF!</definedName>
    <definedName name="_______LOT8" localSheetId="0">#REF!</definedName>
    <definedName name="_______LOT8">#REF!</definedName>
    <definedName name="_______LOT9" localSheetId="1">#REF!</definedName>
    <definedName name="_______LOT9" localSheetId="0">#REF!</definedName>
    <definedName name="_______LOT9">#REF!</definedName>
    <definedName name="_______SU1" localSheetId="1">#REF!</definedName>
    <definedName name="_______SU1" localSheetId="0">#REF!</definedName>
    <definedName name="_______SU1">#REF!</definedName>
    <definedName name="______LOT1" localSheetId="1">#REF!</definedName>
    <definedName name="______LOT1" localSheetId="0">#REF!</definedName>
    <definedName name="______LOT1">#REF!</definedName>
    <definedName name="______lot10" localSheetId="1">#REF!</definedName>
    <definedName name="______lot10" localSheetId="0">#REF!</definedName>
    <definedName name="______lot10">#REF!</definedName>
    <definedName name="______LOT11" localSheetId="1">#REF!</definedName>
    <definedName name="______LOT11" localSheetId="0">#REF!</definedName>
    <definedName name="______LOT11">#REF!</definedName>
    <definedName name="______LOT12" localSheetId="1">#REF!</definedName>
    <definedName name="______LOT12" localSheetId="0">#REF!</definedName>
    <definedName name="______LOT12">#REF!</definedName>
    <definedName name="______lot13" localSheetId="1">#REF!</definedName>
    <definedName name="______lot13" localSheetId="0">#REF!</definedName>
    <definedName name="______lot13">#REF!</definedName>
    <definedName name="______lot14" localSheetId="1">#REF!</definedName>
    <definedName name="______lot14" localSheetId="0">#REF!</definedName>
    <definedName name="______lot14">#REF!</definedName>
    <definedName name="______lot15" localSheetId="1">#REF!</definedName>
    <definedName name="______lot15" localSheetId="0">#REF!</definedName>
    <definedName name="______lot15">#REF!</definedName>
    <definedName name="______lot16" localSheetId="1">#REF!</definedName>
    <definedName name="______lot16" localSheetId="0">#REF!</definedName>
    <definedName name="______lot16">#REF!</definedName>
    <definedName name="______lot17" localSheetId="1">#REF!</definedName>
    <definedName name="______lot17" localSheetId="0">#REF!</definedName>
    <definedName name="______lot17">#REF!</definedName>
    <definedName name="______lot18" localSheetId="1">#REF!</definedName>
    <definedName name="______lot18" localSheetId="0">#REF!</definedName>
    <definedName name="______lot18">#REF!</definedName>
    <definedName name="______LOT2" localSheetId="1">#REF!</definedName>
    <definedName name="______LOT2" localSheetId="0">#REF!</definedName>
    <definedName name="______LOT2">#REF!</definedName>
    <definedName name="______lot22" localSheetId="1">#REF!</definedName>
    <definedName name="______lot22" localSheetId="0">#REF!</definedName>
    <definedName name="______lot22">#REF!</definedName>
    <definedName name="______LOT3" localSheetId="1">#REF!</definedName>
    <definedName name="______LOT3" localSheetId="0">#REF!</definedName>
    <definedName name="______LOT3">#REF!</definedName>
    <definedName name="______LOT4" localSheetId="1">#REF!</definedName>
    <definedName name="______LOT4" localSheetId="0">#REF!</definedName>
    <definedName name="______LOT4">#REF!</definedName>
    <definedName name="______LOT5" localSheetId="1">#REF!</definedName>
    <definedName name="______LOT5" localSheetId="0">#REF!</definedName>
    <definedName name="______LOT5">#REF!</definedName>
    <definedName name="______LOT6" localSheetId="1">#REF!</definedName>
    <definedName name="______LOT6" localSheetId="0">#REF!</definedName>
    <definedName name="______LOT6">#REF!</definedName>
    <definedName name="______lot7" localSheetId="1">#REF!</definedName>
    <definedName name="______lot7" localSheetId="0">#REF!</definedName>
    <definedName name="______lot7">#REF!</definedName>
    <definedName name="______LOT8" localSheetId="1">#REF!</definedName>
    <definedName name="______LOT8" localSheetId="0">#REF!</definedName>
    <definedName name="______LOT8">#REF!</definedName>
    <definedName name="______LOT9" localSheetId="1">#REF!</definedName>
    <definedName name="______LOT9" localSheetId="0">#REF!</definedName>
    <definedName name="______LOT9">#REF!</definedName>
    <definedName name="______SU1" localSheetId="1">#REF!</definedName>
    <definedName name="______SU1" localSheetId="0">#REF!</definedName>
    <definedName name="______SU1">#REF!</definedName>
    <definedName name="_____LOT1" localSheetId="1">#REF!</definedName>
    <definedName name="_____LOT1" localSheetId="0">#REF!</definedName>
    <definedName name="_____LOT1">#REF!</definedName>
    <definedName name="_____lot10" localSheetId="1">#REF!</definedName>
    <definedName name="_____lot10" localSheetId="0">#REF!</definedName>
    <definedName name="_____lot10">#REF!</definedName>
    <definedName name="_____LOT11" localSheetId="1">#REF!</definedName>
    <definedName name="_____LOT11" localSheetId="0">#REF!</definedName>
    <definedName name="_____LOT11">#REF!</definedName>
    <definedName name="_____LOT12" localSheetId="1">#REF!</definedName>
    <definedName name="_____LOT12" localSheetId="0">#REF!</definedName>
    <definedName name="_____LOT12">#REF!</definedName>
    <definedName name="_____lot13" localSheetId="1">#REF!</definedName>
    <definedName name="_____lot13" localSheetId="0">#REF!</definedName>
    <definedName name="_____lot13">#REF!</definedName>
    <definedName name="_____lot14" localSheetId="1">#REF!</definedName>
    <definedName name="_____lot14" localSheetId="0">#REF!</definedName>
    <definedName name="_____lot14">#REF!</definedName>
    <definedName name="_____lot15" localSheetId="1">#REF!</definedName>
    <definedName name="_____lot15" localSheetId="0">#REF!</definedName>
    <definedName name="_____lot15">#REF!</definedName>
    <definedName name="_____lot16" localSheetId="1">#REF!</definedName>
    <definedName name="_____lot16" localSheetId="0">#REF!</definedName>
    <definedName name="_____lot16">#REF!</definedName>
    <definedName name="_____lot17" localSheetId="1">#REF!</definedName>
    <definedName name="_____lot17" localSheetId="0">#REF!</definedName>
    <definedName name="_____lot17">#REF!</definedName>
    <definedName name="_____lot18" localSheetId="1">#REF!</definedName>
    <definedName name="_____lot18" localSheetId="0">#REF!</definedName>
    <definedName name="_____lot18">#REF!</definedName>
    <definedName name="_____LOT2" localSheetId="1">#REF!</definedName>
    <definedName name="_____LOT2" localSheetId="0">#REF!</definedName>
    <definedName name="_____LOT2">#REF!</definedName>
    <definedName name="_____lot22" localSheetId="1">#REF!</definedName>
    <definedName name="_____lot22" localSheetId="0">#REF!</definedName>
    <definedName name="_____lot22">#REF!</definedName>
    <definedName name="_____LOT3" localSheetId="1">#REF!</definedName>
    <definedName name="_____LOT3" localSheetId="0">#REF!</definedName>
    <definedName name="_____LOT3">#REF!</definedName>
    <definedName name="_____LOT4" localSheetId="1">#REF!</definedName>
    <definedName name="_____LOT4" localSheetId="0">#REF!</definedName>
    <definedName name="_____LOT4">#REF!</definedName>
    <definedName name="_____LOT5" localSheetId="1">#REF!</definedName>
    <definedName name="_____LOT5" localSheetId="0">#REF!</definedName>
    <definedName name="_____LOT5">#REF!</definedName>
    <definedName name="_____LOT6" localSheetId="1">#REF!</definedName>
    <definedName name="_____LOT6" localSheetId="0">#REF!</definedName>
    <definedName name="_____LOT6">#REF!</definedName>
    <definedName name="_____lot7" localSheetId="1">#REF!</definedName>
    <definedName name="_____lot7" localSheetId="0">#REF!</definedName>
    <definedName name="_____lot7">#REF!</definedName>
    <definedName name="_____LOT8" localSheetId="1">#REF!</definedName>
    <definedName name="_____LOT8" localSheetId="0">#REF!</definedName>
    <definedName name="_____LOT8">#REF!</definedName>
    <definedName name="_____LOT9" localSheetId="1">#REF!</definedName>
    <definedName name="_____LOT9" localSheetId="0">#REF!</definedName>
    <definedName name="_____LOT9">#REF!</definedName>
    <definedName name="_____SU1" localSheetId="1">#REF!</definedName>
    <definedName name="_____SU1" localSheetId="0">#REF!</definedName>
    <definedName name="_____SU1">#REF!</definedName>
    <definedName name="____LOT1">#REF!</definedName>
    <definedName name="____lot10" localSheetId="1">#REF!</definedName>
    <definedName name="____lot10" localSheetId="0">#REF!</definedName>
    <definedName name="____lot10">#REF!</definedName>
    <definedName name="____LOT11" localSheetId="1">#REF!</definedName>
    <definedName name="____LOT11" localSheetId="0">#REF!</definedName>
    <definedName name="____LOT11">#REF!</definedName>
    <definedName name="____LOT12" localSheetId="1">#REF!</definedName>
    <definedName name="____LOT12" localSheetId="0">#REF!</definedName>
    <definedName name="____LOT12">#REF!</definedName>
    <definedName name="____lot13">#REF!</definedName>
    <definedName name="____lot14">#REF!</definedName>
    <definedName name="____lot15">#REF!</definedName>
    <definedName name="____lot16">#REF!</definedName>
    <definedName name="____lot17">#REF!</definedName>
    <definedName name="____lot18">#REF!</definedName>
    <definedName name="____LOT2">#REF!</definedName>
    <definedName name="____lot22">#REF!</definedName>
    <definedName name="____LOT3">#REF!</definedName>
    <definedName name="____LOT4">#REF!</definedName>
    <definedName name="____LOT5">#REF!</definedName>
    <definedName name="____LOT6">#REF!</definedName>
    <definedName name="____lot7">#REF!</definedName>
    <definedName name="____LOT8">#REF!</definedName>
    <definedName name="____LOT9">#REF!</definedName>
    <definedName name="____SU1" localSheetId="1">#REF!</definedName>
    <definedName name="____SU1" localSheetId="0">#REF!</definedName>
    <definedName name="____SU1">#REF!</definedName>
    <definedName name="___LOT1" localSheetId="1">#REF!</definedName>
    <definedName name="___LOT1" localSheetId="0">#REF!</definedName>
    <definedName name="___LOT1">#REF!</definedName>
    <definedName name="___lot10">#REF!</definedName>
    <definedName name="___LOT11">#REF!</definedName>
    <definedName name="___LOT12">#REF!</definedName>
    <definedName name="___lot13" localSheetId="1">#REF!</definedName>
    <definedName name="___lot13" localSheetId="0">#REF!</definedName>
    <definedName name="___lot13">#REF!</definedName>
    <definedName name="___lot14" localSheetId="1">#REF!</definedName>
    <definedName name="___lot14" localSheetId="0">#REF!</definedName>
    <definedName name="___lot14">#REF!</definedName>
    <definedName name="___lot15" localSheetId="1">#REF!</definedName>
    <definedName name="___lot15" localSheetId="0">#REF!</definedName>
    <definedName name="___lot15">#REF!</definedName>
    <definedName name="___lot16" localSheetId="1">#REF!</definedName>
    <definedName name="___lot16" localSheetId="0">#REF!</definedName>
    <definedName name="___lot16">#REF!</definedName>
    <definedName name="___lot17" localSheetId="1">#REF!</definedName>
    <definedName name="___lot17" localSheetId="0">#REF!</definedName>
    <definedName name="___lot17">#REF!</definedName>
    <definedName name="___lot18" localSheetId="1">#REF!</definedName>
    <definedName name="___lot18" localSheetId="0">#REF!</definedName>
    <definedName name="___lot18">#REF!</definedName>
    <definedName name="___LOT2" localSheetId="1">#REF!</definedName>
    <definedName name="___LOT2" localSheetId="0">#REF!</definedName>
    <definedName name="___LOT2">#REF!</definedName>
    <definedName name="___lot22" localSheetId="1">#REF!</definedName>
    <definedName name="___lot22" localSheetId="0">#REF!</definedName>
    <definedName name="___lot22">#REF!</definedName>
    <definedName name="___LOT3" localSheetId="1">#REF!</definedName>
    <definedName name="___LOT3" localSheetId="0">#REF!</definedName>
    <definedName name="___LOT3">#REF!</definedName>
    <definedName name="___LOT4" localSheetId="1">#REF!</definedName>
    <definedName name="___LOT4" localSheetId="0">#REF!</definedName>
    <definedName name="___LOT4">#REF!</definedName>
    <definedName name="___LOT5" localSheetId="1">#REF!</definedName>
    <definedName name="___LOT5" localSheetId="0">#REF!</definedName>
    <definedName name="___LOT5">#REF!</definedName>
    <definedName name="___LOT6" localSheetId="1">#REF!</definedName>
    <definedName name="___LOT6" localSheetId="0">#REF!</definedName>
    <definedName name="___LOT6">#REF!</definedName>
    <definedName name="___lot7" localSheetId="1">#REF!</definedName>
    <definedName name="___lot7" localSheetId="0">#REF!</definedName>
    <definedName name="___lot7">#REF!</definedName>
    <definedName name="___LOT8" localSheetId="1">#REF!</definedName>
    <definedName name="___LOT8" localSheetId="0">#REF!</definedName>
    <definedName name="___LOT8">#REF!</definedName>
    <definedName name="___LOT9" localSheetId="1">#REF!</definedName>
    <definedName name="___LOT9" localSheetId="0">#REF!</definedName>
    <definedName name="___LOT9">#REF!</definedName>
    <definedName name="___SU1" localSheetId="1">#REF!</definedName>
    <definedName name="___SU1" localSheetId="0">#REF!</definedName>
    <definedName name="___SU1">#REF!</definedName>
    <definedName name="__LOT1" localSheetId="1">#REF!</definedName>
    <definedName name="__LOT1" localSheetId="0">#REF!</definedName>
    <definedName name="__LOT1">#REF!</definedName>
    <definedName name="__lot10" localSheetId="1">#REF!</definedName>
    <definedName name="__lot10" localSheetId="0">#REF!</definedName>
    <definedName name="__lot10">#REF!</definedName>
    <definedName name="__LOT11" localSheetId="1">#REF!</definedName>
    <definedName name="__LOT11" localSheetId="0">#REF!</definedName>
    <definedName name="__LOT11">#REF!</definedName>
    <definedName name="__LOT12" localSheetId="1">#REF!</definedName>
    <definedName name="__LOT12" localSheetId="0">#REF!</definedName>
    <definedName name="__LOT12">#REF!</definedName>
    <definedName name="__lot13" localSheetId="1">#REF!</definedName>
    <definedName name="__lot13" localSheetId="0">#REF!</definedName>
    <definedName name="__lot13">#REF!</definedName>
    <definedName name="__lot14" localSheetId="1">#REF!</definedName>
    <definedName name="__lot14" localSheetId="0">#REF!</definedName>
    <definedName name="__lot14">#REF!</definedName>
    <definedName name="__lot15" localSheetId="1">#REF!</definedName>
    <definedName name="__lot15" localSheetId="0">#REF!</definedName>
    <definedName name="__lot15">#REF!</definedName>
    <definedName name="__lot16" localSheetId="1">#REF!</definedName>
    <definedName name="__lot16" localSheetId="0">#REF!</definedName>
    <definedName name="__lot16">#REF!</definedName>
    <definedName name="__lot17" localSheetId="1">#REF!</definedName>
    <definedName name="__lot17" localSheetId="0">#REF!</definedName>
    <definedName name="__lot17">#REF!</definedName>
    <definedName name="__lot18" localSheetId="1">#REF!</definedName>
    <definedName name="__lot18" localSheetId="0">#REF!</definedName>
    <definedName name="__lot18">#REF!</definedName>
    <definedName name="__LOT2" localSheetId="1">#REF!</definedName>
    <definedName name="__LOT2" localSheetId="0">#REF!</definedName>
    <definedName name="__LOT2">#REF!</definedName>
    <definedName name="__lot22" localSheetId="1">#REF!</definedName>
    <definedName name="__lot22" localSheetId="0">#REF!</definedName>
    <definedName name="__lot22">#REF!</definedName>
    <definedName name="__LOT3" localSheetId="1">#REF!</definedName>
    <definedName name="__LOT3" localSheetId="0">#REF!</definedName>
    <definedName name="__LOT3">#REF!</definedName>
    <definedName name="__LOT4" localSheetId="1">#REF!</definedName>
    <definedName name="__LOT4" localSheetId="0">#REF!</definedName>
    <definedName name="__LOT4">#REF!</definedName>
    <definedName name="__LOT5" localSheetId="1">#REF!</definedName>
    <definedName name="__LOT5" localSheetId="0">#REF!</definedName>
    <definedName name="__LOT5">#REF!</definedName>
    <definedName name="__LOT6" localSheetId="1">#REF!</definedName>
    <definedName name="__LOT6" localSheetId="0">#REF!</definedName>
    <definedName name="__LOT6">#REF!</definedName>
    <definedName name="__lot7" localSheetId="1">#REF!</definedName>
    <definedName name="__lot7" localSheetId="0">#REF!</definedName>
    <definedName name="__lot7">#REF!</definedName>
    <definedName name="__LOT8" localSheetId="1">#REF!</definedName>
    <definedName name="__LOT8" localSheetId="0">#REF!</definedName>
    <definedName name="__LOT8">#REF!</definedName>
    <definedName name="__LOT9" localSheetId="1">#REF!</definedName>
    <definedName name="__LOT9" localSheetId="0">#REF!</definedName>
    <definedName name="__LOT9">#REF!</definedName>
    <definedName name="__SU1" localSheetId="1">#REF!</definedName>
    <definedName name="__SU1" localSheetId="0">#REF!</definedName>
    <definedName name="__SU1">#REF!</definedName>
    <definedName name="_LOT1" localSheetId="1">#REF!</definedName>
    <definedName name="_LOT1" localSheetId="0">#REF!</definedName>
    <definedName name="_LOT1">#REF!</definedName>
    <definedName name="_lot10" localSheetId="1">#REF!</definedName>
    <definedName name="_lot10" localSheetId="0">#REF!</definedName>
    <definedName name="_lot10">#REF!</definedName>
    <definedName name="_LOT11" localSheetId="1">#REF!</definedName>
    <definedName name="_LOT11" localSheetId="0">#REF!</definedName>
    <definedName name="_LOT11">#REF!</definedName>
    <definedName name="_LOT12" localSheetId="1">#REF!</definedName>
    <definedName name="_LOT12" localSheetId="0">#REF!</definedName>
    <definedName name="_LOT12">#REF!</definedName>
    <definedName name="_lot13" localSheetId="1">#REF!</definedName>
    <definedName name="_lot13" localSheetId="0">#REF!</definedName>
    <definedName name="_lot13">#REF!</definedName>
    <definedName name="_lot14" localSheetId="1">#REF!</definedName>
    <definedName name="_lot14" localSheetId="0">#REF!</definedName>
    <definedName name="_lot14">#REF!</definedName>
    <definedName name="_lot15" localSheetId="1">#REF!</definedName>
    <definedName name="_lot15" localSheetId="0">#REF!</definedName>
    <definedName name="_lot15">#REF!</definedName>
    <definedName name="_lot16" localSheetId="1">#REF!</definedName>
    <definedName name="_lot16" localSheetId="0">#REF!</definedName>
    <definedName name="_lot16">#REF!</definedName>
    <definedName name="_lot17" localSheetId="1">#REF!</definedName>
    <definedName name="_lot17" localSheetId="0">#REF!</definedName>
    <definedName name="_lot17">#REF!</definedName>
    <definedName name="_lot18" localSheetId="1">#REF!</definedName>
    <definedName name="_lot18" localSheetId="0">#REF!</definedName>
    <definedName name="_lot18">#REF!</definedName>
    <definedName name="_LOT2" localSheetId="1">#REF!</definedName>
    <definedName name="_LOT2" localSheetId="0">#REF!</definedName>
    <definedName name="_LOT2">#REF!</definedName>
    <definedName name="_lot22" localSheetId="1">#REF!</definedName>
    <definedName name="_lot22" localSheetId="0">#REF!</definedName>
    <definedName name="_lot22">#REF!</definedName>
    <definedName name="_LOT3" localSheetId="1">#REF!</definedName>
    <definedName name="_LOT3" localSheetId="0">#REF!</definedName>
    <definedName name="_LOT3">#REF!</definedName>
    <definedName name="_LOT4" localSheetId="1">#REF!</definedName>
    <definedName name="_LOT4" localSheetId="0">#REF!</definedName>
    <definedName name="_LOT4">#REF!</definedName>
    <definedName name="_LOT5" localSheetId="1">#REF!</definedName>
    <definedName name="_LOT5" localSheetId="0">#REF!</definedName>
    <definedName name="_LOT5">#REF!</definedName>
    <definedName name="_LOT6" localSheetId="1">#REF!</definedName>
    <definedName name="_LOT6" localSheetId="0">#REF!</definedName>
    <definedName name="_LOT6">#REF!</definedName>
    <definedName name="_lot7" localSheetId="1">#REF!</definedName>
    <definedName name="_lot7" localSheetId="0">#REF!</definedName>
    <definedName name="_lot7">#REF!</definedName>
    <definedName name="_LOT8" localSheetId="1">#REF!</definedName>
    <definedName name="_LOT8" localSheetId="0">#REF!</definedName>
    <definedName name="_LOT8">#REF!</definedName>
    <definedName name="_LOT9" localSheetId="1">#REF!</definedName>
    <definedName name="_LOT9" localSheetId="0">#REF!</definedName>
    <definedName name="_LOT9">#REF!</definedName>
    <definedName name="_SU1" localSheetId="1">#REF!</definedName>
    <definedName name="_SU1" localSheetId="0">#REF!</definedName>
    <definedName name="_SU1">#REF!</definedName>
    <definedName name="_Toc234663330" localSheetId="2">'02 Cloison Doub'!#REF!</definedName>
    <definedName name="_Toc234663330" localSheetId="3">'03 Faux plafond'!#REF!</definedName>
    <definedName name="_Toc234663330" localSheetId="4">'04 Sol - Peinture'!#REF!</definedName>
    <definedName name="_Toc234663330" localSheetId="5">'05 Men int Agencement'!#REF!</definedName>
    <definedName name="_Toc234663330" localSheetId="6">'06 CVC'!#REF!</definedName>
    <definedName name="_Toc234663330" localSheetId="7">'07 Elec'!#REF!</definedName>
    <definedName name="_Toc234663330" localSheetId="8">'08 FM'!#REF!</definedName>
    <definedName name="_Toc234663331" localSheetId="2">'02 Cloison Doub'!#REF!</definedName>
    <definedName name="_Toc234663331" localSheetId="3">'03 Faux plafond'!#REF!</definedName>
    <definedName name="_Toc234663331" localSheetId="4">'04 Sol - Peinture'!#REF!</definedName>
    <definedName name="_Toc234663331" localSheetId="5">'05 Men int Agencement'!#REF!</definedName>
    <definedName name="_Toc234663331" localSheetId="6">'06 CVC'!#REF!</definedName>
    <definedName name="_Toc234663331" localSheetId="7">'07 Elec'!#REF!</definedName>
    <definedName name="_Toc234663331" localSheetId="8">'08 FM'!#REF!</definedName>
    <definedName name="_Toc234663332" localSheetId="2">'02 Cloison Doub'!#REF!</definedName>
    <definedName name="_Toc234663332" localSheetId="3">'03 Faux plafond'!#REF!</definedName>
    <definedName name="_Toc234663332" localSheetId="4">'04 Sol - Peinture'!#REF!</definedName>
    <definedName name="_Toc234663332" localSheetId="5">'05 Men int Agencement'!#REF!</definedName>
    <definedName name="_Toc234663332" localSheetId="6">'06 CVC'!#REF!</definedName>
    <definedName name="_Toc234663332" localSheetId="7">'07 Elec'!#REF!</definedName>
    <definedName name="_Toc234663332" localSheetId="8">'08 FM'!#REF!</definedName>
    <definedName name="_Toc234663333" localSheetId="2">'02 Cloison Doub'!#REF!</definedName>
    <definedName name="_Toc234663333" localSheetId="3">'03 Faux plafond'!#REF!</definedName>
    <definedName name="_Toc234663333" localSheetId="4">'04 Sol - Peinture'!#REF!</definedName>
    <definedName name="_Toc234663333" localSheetId="5">'05 Men int Agencement'!#REF!</definedName>
    <definedName name="_Toc234663333" localSheetId="6">'06 CVC'!#REF!</definedName>
    <definedName name="_Toc234663333" localSheetId="7">'07 Elec'!#REF!</definedName>
    <definedName name="_Toc234663333" localSheetId="8">'08 FM'!#REF!</definedName>
    <definedName name="_Toc234663334" localSheetId="2">'02 Cloison Doub'!#REF!</definedName>
    <definedName name="_Toc234663334" localSheetId="3">'03 Faux plafond'!#REF!</definedName>
    <definedName name="_Toc234663334" localSheetId="4">'04 Sol - Peinture'!#REF!</definedName>
    <definedName name="_Toc234663334" localSheetId="5">'05 Men int Agencement'!#REF!</definedName>
    <definedName name="_Toc234663334" localSheetId="6">'06 CVC'!#REF!</definedName>
    <definedName name="_Toc234663334" localSheetId="7">'07 Elec'!#REF!</definedName>
    <definedName name="_Toc234663334" localSheetId="8">'08 FM'!#REF!</definedName>
    <definedName name="_Toc234663335" localSheetId="2">'02 Cloison Doub'!#REF!</definedName>
    <definedName name="_Toc234663335" localSheetId="3">'03 Faux plafond'!#REF!</definedName>
    <definedName name="_Toc234663335" localSheetId="4">'04 Sol - Peinture'!#REF!</definedName>
    <definedName name="_Toc234663335" localSheetId="5">'05 Men int Agencement'!#REF!</definedName>
    <definedName name="_Toc234663335" localSheetId="6">'06 CVC'!#REF!</definedName>
    <definedName name="_Toc234663335" localSheetId="7">'07 Elec'!#REF!</definedName>
    <definedName name="_Toc234663335" localSheetId="8">'08 FM'!#REF!</definedName>
    <definedName name="_Toc251317507" localSheetId="2">'02 Cloison Doub'!#REF!</definedName>
    <definedName name="_Toc251317507" localSheetId="3">'03 Faux plafond'!#REF!</definedName>
    <definedName name="_Toc251317507" localSheetId="4">'04 Sol - Peinture'!#REF!</definedName>
    <definedName name="_Toc251317507" localSheetId="5">'05 Men int Agencement'!#REF!</definedName>
    <definedName name="_Toc251317507" localSheetId="6">'06 CVC'!#REF!</definedName>
    <definedName name="_Toc251317507" localSheetId="7">'07 Elec'!#REF!</definedName>
    <definedName name="_Toc251317507" localSheetId="8">'08 FM'!#REF!</definedName>
    <definedName name="_Toc251317508" localSheetId="2">'02 Cloison Doub'!#REF!</definedName>
    <definedName name="_Toc251317508" localSheetId="3">'03 Faux plafond'!#REF!</definedName>
    <definedName name="_Toc251317508" localSheetId="4">'04 Sol - Peinture'!#REF!</definedName>
    <definedName name="_Toc251317508" localSheetId="5">'05 Men int Agencement'!#REF!</definedName>
    <definedName name="_Toc251317508" localSheetId="6">'06 CVC'!#REF!</definedName>
    <definedName name="_Toc251317508" localSheetId="7">'07 Elec'!#REF!</definedName>
    <definedName name="_Toc251317508" localSheetId="8">'08 FM'!#REF!</definedName>
    <definedName name="_Toc280774950" localSheetId="2">'02 Cloison Doub'!#REF!</definedName>
    <definedName name="_Toc280774950" localSheetId="3">'03 Faux plafond'!#REF!</definedName>
    <definedName name="_Toc280774950" localSheetId="4">'04 Sol - Peinture'!#REF!</definedName>
    <definedName name="_Toc280774950" localSheetId="5">'05 Men int Agencement'!#REF!</definedName>
    <definedName name="_Toc280774950" localSheetId="6">'06 CVC'!#REF!</definedName>
    <definedName name="_Toc280774950" localSheetId="7">'07 Elec'!#REF!</definedName>
    <definedName name="_Toc280774950" localSheetId="8">'08 FM'!#REF!</definedName>
    <definedName name="_Toc316633292" localSheetId="2">'02 Cloison Doub'!#REF!</definedName>
    <definedName name="_Toc316633292" localSheetId="3">'03 Faux plafond'!#REF!</definedName>
    <definedName name="_Toc316633292" localSheetId="4">'04 Sol - Peinture'!#REF!</definedName>
    <definedName name="_Toc316633292" localSheetId="5">'05 Men int Agencement'!#REF!</definedName>
    <definedName name="_Toc316633292" localSheetId="6">'06 CVC'!#REF!</definedName>
    <definedName name="_Toc316633292" localSheetId="7">'07 Elec'!#REF!</definedName>
    <definedName name="_Toc316633292" localSheetId="8">'08 FM'!#REF!</definedName>
    <definedName name="_Toc322006790" localSheetId="2">'02 Cloison Doub'!#REF!</definedName>
    <definedName name="_Toc322006790" localSheetId="3">'03 Faux plafond'!#REF!</definedName>
    <definedName name="_Toc322006790" localSheetId="4">'04 Sol - Peinture'!#REF!</definedName>
    <definedName name="_Toc322006790" localSheetId="5">'05 Men int Agencement'!#REF!</definedName>
    <definedName name="_Toc322006790" localSheetId="6">'06 CVC'!#REF!</definedName>
    <definedName name="_Toc322006790" localSheetId="7">'07 Elec'!#REF!</definedName>
    <definedName name="_Toc322006790" localSheetId="8">'08 FM'!#REF!</definedName>
    <definedName name="_Toc329692671" localSheetId="2">'02 Cloison Doub'!#REF!</definedName>
    <definedName name="_Toc329692671" localSheetId="3">'03 Faux plafond'!#REF!</definedName>
    <definedName name="_Toc329692671" localSheetId="4">'04 Sol - Peinture'!#REF!</definedName>
    <definedName name="_Toc329692671" localSheetId="5">'05 Men int Agencement'!#REF!</definedName>
    <definedName name="_Toc329692671" localSheetId="6">'06 CVC'!#REF!</definedName>
    <definedName name="_Toc329692671" localSheetId="7">'07 Elec'!#REF!</definedName>
    <definedName name="_Toc329692671" localSheetId="8">'08 FM'!#REF!</definedName>
    <definedName name="_Toc329692683" localSheetId="2">'02 Cloison Doub'!#REF!</definedName>
    <definedName name="_Toc329692683" localSheetId="3">'03 Faux plafond'!#REF!</definedName>
    <definedName name="_Toc329692683" localSheetId="4">'04 Sol - Peinture'!#REF!</definedName>
    <definedName name="_Toc329692683" localSheetId="5">'05 Men int Agencement'!#REF!</definedName>
    <definedName name="_Toc329692683" localSheetId="6">'06 CVC'!#REF!</definedName>
    <definedName name="_Toc329692683" localSheetId="7">'07 Elec'!#REF!</definedName>
    <definedName name="_Toc329692683" localSheetId="8">'08 FM'!#REF!</definedName>
    <definedName name="_Toc329692687" localSheetId="2">'02 Cloison Doub'!#REF!</definedName>
    <definedName name="_Toc329692687" localSheetId="3">'03 Faux plafond'!#REF!</definedName>
    <definedName name="_Toc329692687" localSheetId="4">'04 Sol - Peinture'!#REF!</definedName>
    <definedName name="_Toc329692687" localSheetId="5">'05 Men int Agencement'!#REF!</definedName>
    <definedName name="_Toc329692687" localSheetId="6">'06 CVC'!#REF!</definedName>
    <definedName name="_Toc329692687" localSheetId="7">'07 Elec'!#REF!</definedName>
    <definedName name="_Toc329692687" localSheetId="8">'08 FM'!#REF!</definedName>
    <definedName name="_Toc329692688" localSheetId="2">'02 Cloison Doub'!#REF!</definedName>
    <definedName name="_Toc329692688" localSheetId="3">'03 Faux plafond'!#REF!</definedName>
    <definedName name="_Toc329692688" localSheetId="4">'04 Sol - Peinture'!#REF!</definedName>
    <definedName name="_Toc329692688" localSheetId="5">'05 Men int Agencement'!#REF!</definedName>
    <definedName name="_Toc329692688" localSheetId="6">'06 CVC'!#REF!</definedName>
    <definedName name="_Toc329692688" localSheetId="7">'07 Elec'!#REF!</definedName>
    <definedName name="_Toc329692688" localSheetId="8">'08 FM'!#REF!</definedName>
    <definedName name="_Toc329692692" localSheetId="2">'02 Cloison Doub'!#REF!</definedName>
    <definedName name="_Toc329692692" localSheetId="3">'03 Faux plafond'!#REF!</definedName>
    <definedName name="_Toc329692692" localSheetId="4">'04 Sol - Peinture'!#REF!</definedName>
    <definedName name="_Toc329692692" localSheetId="5">'05 Men int Agencement'!#REF!</definedName>
    <definedName name="_Toc329692692" localSheetId="6">'06 CVC'!#REF!</definedName>
    <definedName name="_Toc329692692" localSheetId="7">'07 Elec'!#REF!</definedName>
    <definedName name="_Toc329692692" localSheetId="8">'08 FM'!#REF!</definedName>
    <definedName name="_Toc404258411" localSheetId="1">'01 GO'!#REF!</definedName>
    <definedName name="_Toc7523535" localSheetId="1">'01 GO'!#REF!</definedName>
    <definedName name="_Toc7523536" localSheetId="1">'01 GO'!#REF!</definedName>
    <definedName name="coef" localSheetId="1">#REF!</definedName>
    <definedName name="coef" localSheetId="0">#REF!</definedName>
    <definedName name="coef">#REF!</definedName>
    <definedName name="COEF_ASC" localSheetId="1">#REF!</definedName>
    <definedName name="COEF_ASC" localSheetId="0">#REF!</definedName>
    <definedName name="COEF_ASC">#REF!</definedName>
    <definedName name="COEF_CF" localSheetId="1">#REF!</definedName>
    <definedName name="COEF_CF" localSheetId="0">#REF!</definedName>
    <definedName name="COEF_CF">#REF!</definedName>
    <definedName name="COEF_CHP" localSheetId="1">#REF!</definedName>
    <definedName name="COEF_CHP" localSheetId="0">#REF!</definedName>
    <definedName name="COEF_CHP">#REF!</definedName>
    <definedName name="COEF_CLD" localSheetId="1">#REF!</definedName>
    <definedName name="COEF_CLD" localSheetId="0">#REF!</definedName>
    <definedName name="COEF_CLD">#REF!</definedName>
    <definedName name="COEF_ELE" localSheetId="1">#REF!</definedName>
    <definedName name="COEF_ELE" localSheetId="0">#REF!</definedName>
    <definedName name="COEF_ELE">#REF!</definedName>
    <definedName name="COEF_ET" localSheetId="1">#REF!</definedName>
    <definedName name="COEF_ET" localSheetId="0">#REF!</definedName>
    <definedName name="COEF_ET">#REF!</definedName>
    <definedName name="COEF_EV" localSheetId="1">#REF!</definedName>
    <definedName name="COEF_EV" localSheetId="0">#REF!</definedName>
    <definedName name="COEF_EV">#REF!</definedName>
    <definedName name="coef_gal" localSheetId="1">#REF!</definedName>
    <definedName name="coef_gal" localSheetId="0">#REF!</definedName>
    <definedName name="coef_gal">#REF!</definedName>
    <definedName name="COEF_GO" localSheetId="1">#REF!</definedName>
    <definedName name="COEF_GO" localSheetId="0">#REF!</definedName>
    <definedName name="COEF_GO">#REF!</definedName>
    <definedName name="COEF_MEA" localSheetId="1">#REF!</definedName>
    <definedName name="COEF_MEA" localSheetId="0">#REF!</definedName>
    <definedName name="COEF_MEA">#REF!</definedName>
    <definedName name="COEF_MI" localSheetId="1">#REF!</definedName>
    <definedName name="COEF_MI" localSheetId="0">#REF!</definedName>
    <definedName name="COEF_MI">#REF!</definedName>
    <definedName name="COEF_PEI" localSheetId="1">#REF!</definedName>
    <definedName name="COEF_PEI" localSheetId="0">#REF!</definedName>
    <definedName name="COEF_PEI">#REF!</definedName>
    <definedName name="COEF_PLB" localSheetId="1">#REF!</definedName>
    <definedName name="COEF_PLB" localSheetId="0">#REF!</definedName>
    <definedName name="COEF_PLB">#REF!</definedName>
    <definedName name="COEF_SER" localSheetId="1">#REF!</definedName>
    <definedName name="COEF_SER" localSheetId="0">#REF!</definedName>
    <definedName name="COEF_SER">#REF!</definedName>
    <definedName name="COEF_VEN" localSheetId="1">#REF!</definedName>
    <definedName name="COEF_VEN" localSheetId="0">#REF!</definedName>
    <definedName name="COEF_VEN">#REF!</definedName>
    <definedName name="COEF_VRD" localSheetId="1">#REF!</definedName>
    <definedName name="COEF_VRD" localSheetId="0">#REF!</definedName>
    <definedName name="COEF_VRD">#REF!</definedName>
    <definedName name="Construction" localSheetId="1">#REF!</definedName>
    <definedName name="Construction" localSheetId="0">#REF!</definedName>
    <definedName name="Construction">#REF!</definedName>
    <definedName name="d" localSheetId="1">#REF!</definedName>
    <definedName name="d" localSheetId="0">#REF!</definedName>
    <definedName name="d">#REF!</definedName>
    <definedName name="ELEV1" localSheetId="1">#REF!</definedName>
    <definedName name="ELEV1" localSheetId="0">#REF!</definedName>
    <definedName name="ELEV1">#REF!</definedName>
    <definedName name="ELEV2" localSheetId="1">#REF!</definedName>
    <definedName name="ELEV2" localSheetId="0">#REF!</definedName>
    <definedName name="ELEV2">#REF!</definedName>
    <definedName name="ELEV3" localSheetId="1">#REF!</definedName>
    <definedName name="ELEV3" localSheetId="0">#REF!</definedName>
    <definedName name="ELEV3">#REF!</definedName>
    <definedName name="_xlnm.Extract">'[1]08 Electricité'!#REF!</definedName>
    <definedName name="général" localSheetId="1">#REF!</definedName>
    <definedName name="général" localSheetId="0">#REF!</definedName>
    <definedName name="général">#REF!</definedName>
    <definedName name="GH" localSheetId="1">#REF!</definedName>
    <definedName name="GH" localSheetId="0">#REF!</definedName>
    <definedName name="GH">#REF!</definedName>
    <definedName name="hg" localSheetId="1">'[2]RECAP LOGTS'!#REF!</definedName>
    <definedName name="hg">'[2]RECAP LOGTS'!#REF!</definedName>
    <definedName name="HT" localSheetId="1">#REF!</definedName>
    <definedName name="HT" localSheetId="0">#REF!</definedName>
    <definedName name="HT">#REF!</definedName>
    <definedName name="il" localSheetId="1">#REF!</definedName>
    <definedName name="il" localSheetId="0">#REF!</definedName>
    <definedName name="il">#REF!</definedName>
    <definedName name="_xlnm.Print_Titles" localSheetId="2">'02 Cloison Doub'!$2:$6</definedName>
    <definedName name="_xlnm.Print_Titles" localSheetId="3">'03 Faux plafond'!$2:$6</definedName>
    <definedName name="_xlnm.Print_Titles" localSheetId="4">'04 Sol - Peinture'!$2:$6</definedName>
    <definedName name="_xlnm.Print_Titles" localSheetId="5">'05 Men int Agencement'!$2:$6</definedName>
    <definedName name="_xlnm.Print_Titles" localSheetId="6">'06 CVC'!$2:$6</definedName>
    <definedName name="_xlnm.Print_Titles" localSheetId="7">'07 Elec'!$2:$6</definedName>
    <definedName name="_xlnm.Print_Titles" localSheetId="8">'08 FM'!$2:$6</definedName>
    <definedName name="LOT" localSheetId="1">#REF!</definedName>
    <definedName name="LOT" localSheetId="0">#REF!</definedName>
    <definedName name="LOT">#REF!</definedName>
    <definedName name="m" localSheetId="1">#REF!</definedName>
    <definedName name="m" localSheetId="0">#REF!</definedName>
    <definedName name="m">#REF!</definedName>
    <definedName name="M3G" localSheetId="1">#REF!</definedName>
    <definedName name="M3G" localSheetId="0">#REF!</definedName>
    <definedName name="M3G">#REF!</definedName>
    <definedName name="PCENT1" localSheetId="1">#REF!</definedName>
    <definedName name="PCENT1" localSheetId="0">#REF!</definedName>
    <definedName name="PCENT1">#REF!</definedName>
    <definedName name="PCENT2" localSheetId="1">#REF!</definedName>
    <definedName name="PCENT2" localSheetId="0">#REF!</definedName>
    <definedName name="PCENT2">#REF!</definedName>
    <definedName name="PCENT3" localSheetId="1">#REF!</definedName>
    <definedName name="PCENT3" localSheetId="0">#REF!</definedName>
    <definedName name="PCENT3">#REF!</definedName>
    <definedName name="PCENT4" localSheetId="1">#REF!</definedName>
    <definedName name="PCENT4" localSheetId="0">#REF!</definedName>
    <definedName name="PCENT4">#REF!</definedName>
    <definedName name="PCENT5" localSheetId="1">#REF!</definedName>
    <definedName name="PCENT5" localSheetId="0">#REF!</definedName>
    <definedName name="PCENT5">#REF!</definedName>
    <definedName name="PCENT6" localSheetId="1">#REF!</definedName>
    <definedName name="PCENT6" localSheetId="0">#REF!</definedName>
    <definedName name="PCENT6">#REF!</definedName>
    <definedName name="PCENTTOT" localSheetId="1">#REF!</definedName>
    <definedName name="PCENTTOT" localSheetId="0">#REF!</definedName>
    <definedName name="PCENTTOT">#REF!</definedName>
    <definedName name="SH" localSheetId="1">#REF!</definedName>
    <definedName name="SH" localSheetId="0">#REF!</definedName>
    <definedName name="SH">#REF!</definedName>
    <definedName name="SHAB" localSheetId="1">'[2]RECAP LOGTS'!#REF!</definedName>
    <definedName name="SHAB">'[2]RECAP LOGTS'!#REF!</definedName>
    <definedName name="SHOB" localSheetId="1">#REF!</definedName>
    <definedName name="SHOB" localSheetId="0">#REF!</definedName>
    <definedName name="SHOB">#REF!</definedName>
    <definedName name="SHOB1" localSheetId="1">#REF!</definedName>
    <definedName name="SHOB1" localSheetId="0">#REF!</definedName>
    <definedName name="SHOB1">#REF!</definedName>
    <definedName name="shob10" localSheetId="1">#REF!</definedName>
    <definedName name="shob10" localSheetId="0">#REF!</definedName>
    <definedName name="shob10">#REF!</definedName>
    <definedName name="SHOB11" localSheetId="1">#REF!</definedName>
    <definedName name="SHOB11" localSheetId="0">#REF!</definedName>
    <definedName name="SHOB11">#REF!</definedName>
    <definedName name="SHOB12" localSheetId="1">#REF!</definedName>
    <definedName name="SHOB12" localSheetId="0">#REF!</definedName>
    <definedName name="SHOB12">#REF!</definedName>
    <definedName name="shob13" localSheetId="1">#REF!</definedName>
    <definedName name="shob13" localSheetId="0">#REF!</definedName>
    <definedName name="shob13">#REF!</definedName>
    <definedName name="shob14" localSheetId="1">#REF!</definedName>
    <definedName name="shob14" localSheetId="0">#REF!</definedName>
    <definedName name="shob14">#REF!</definedName>
    <definedName name="shob15" localSheetId="1">#REF!</definedName>
    <definedName name="shob15" localSheetId="0">#REF!</definedName>
    <definedName name="shob15">#REF!</definedName>
    <definedName name="shob16" localSheetId="1">#REF!</definedName>
    <definedName name="shob16" localSheetId="0">#REF!</definedName>
    <definedName name="shob16">#REF!</definedName>
    <definedName name="shob17" localSheetId="1">#REF!</definedName>
    <definedName name="shob17" localSheetId="0">#REF!</definedName>
    <definedName name="shob17">#REF!</definedName>
    <definedName name="shob18" localSheetId="1">#REF!</definedName>
    <definedName name="shob18" localSheetId="0">#REF!</definedName>
    <definedName name="shob18">#REF!</definedName>
    <definedName name="SHOB2" localSheetId="1">#REF!</definedName>
    <definedName name="SHOB2" localSheetId="0">#REF!</definedName>
    <definedName name="SHOB2">#REF!</definedName>
    <definedName name="SHOB3" localSheetId="1">#REF!</definedName>
    <definedName name="SHOB3" localSheetId="0">#REF!</definedName>
    <definedName name="SHOB3">#REF!</definedName>
    <definedName name="SHOB4" localSheetId="1">#REF!</definedName>
    <definedName name="SHOB4" localSheetId="0">#REF!</definedName>
    <definedName name="SHOB4">#REF!</definedName>
    <definedName name="SHOB5" localSheetId="1">#REF!</definedName>
    <definedName name="SHOB5" localSheetId="0">#REF!</definedName>
    <definedName name="SHOB5">#REF!</definedName>
    <definedName name="SHOB6" localSheetId="1">#REF!</definedName>
    <definedName name="SHOB6" localSheetId="0">#REF!</definedName>
    <definedName name="SHOB6">#REF!</definedName>
    <definedName name="SHOB7" localSheetId="1">#REF!</definedName>
    <definedName name="SHOB7" localSheetId="0">#REF!</definedName>
    <definedName name="SHOB7">#REF!</definedName>
    <definedName name="SHOB8" localSheetId="1">#REF!</definedName>
    <definedName name="SHOB8" localSheetId="0">#REF!</definedName>
    <definedName name="SHOB8">#REF!</definedName>
    <definedName name="SHOB9" localSheetId="1">#REF!</definedName>
    <definedName name="SHOB9" localSheetId="0">#REF!</definedName>
    <definedName name="SHOB9">#REF!</definedName>
    <definedName name="SHON" localSheetId="1">#REF!</definedName>
    <definedName name="SHON" localSheetId="0">#REF!</definedName>
    <definedName name="SHON">#REF!</definedName>
    <definedName name="SHON_" localSheetId="1">#REF!</definedName>
    <definedName name="SHON_" localSheetId="0">#REF!</definedName>
    <definedName name="SHON_">#REF!</definedName>
    <definedName name="SHON1" localSheetId="1">#REF!</definedName>
    <definedName name="SHON1" localSheetId="0">#REF!</definedName>
    <definedName name="SHON1">#REF!</definedName>
    <definedName name="shon10" localSheetId="1">#REF!</definedName>
    <definedName name="shon10" localSheetId="0">#REF!</definedName>
    <definedName name="shon10">#REF!</definedName>
    <definedName name="SHON11" localSheetId="1">#REF!</definedName>
    <definedName name="SHON11" localSheetId="0">#REF!</definedName>
    <definedName name="SHON11">#REF!</definedName>
    <definedName name="SHON12" localSheetId="1">#REF!</definedName>
    <definedName name="SHON12" localSheetId="0">#REF!</definedName>
    <definedName name="SHON12">#REF!</definedName>
    <definedName name="shon13" localSheetId="1">#REF!</definedName>
    <definedName name="shon13" localSheetId="0">#REF!</definedName>
    <definedName name="shon13">#REF!</definedName>
    <definedName name="shon14" localSheetId="1">#REF!</definedName>
    <definedName name="shon14" localSheetId="0">#REF!</definedName>
    <definedName name="shon14">#REF!</definedName>
    <definedName name="shon15" localSheetId="1">#REF!</definedName>
    <definedName name="shon15" localSheetId="0">#REF!</definedName>
    <definedName name="shon15">#REF!</definedName>
    <definedName name="shon16" localSheetId="1">#REF!</definedName>
    <definedName name="shon16" localSheetId="0">#REF!</definedName>
    <definedName name="shon16">#REF!</definedName>
    <definedName name="shon17" localSheetId="1">#REF!</definedName>
    <definedName name="shon17" localSheetId="0">#REF!</definedName>
    <definedName name="shon17">#REF!</definedName>
    <definedName name="shon18" localSheetId="1">#REF!</definedName>
    <definedName name="shon18" localSheetId="0">#REF!</definedName>
    <definedName name="shon18">#REF!</definedName>
    <definedName name="SHON2" localSheetId="1">#REF!</definedName>
    <definedName name="SHON2" localSheetId="0">#REF!</definedName>
    <definedName name="SHON2">#REF!</definedName>
    <definedName name="SHON3" localSheetId="1">#REF!</definedName>
    <definedName name="SHON3" localSheetId="0">#REF!</definedName>
    <definedName name="SHON3">#REF!</definedName>
    <definedName name="SHON4" localSheetId="1">#REF!</definedName>
    <definedName name="SHON4" localSheetId="0">#REF!</definedName>
    <definedName name="SHON4">#REF!</definedName>
    <definedName name="SHON5" localSheetId="1">#REF!</definedName>
    <definedName name="SHON5" localSheetId="0">#REF!</definedName>
    <definedName name="SHON5">#REF!</definedName>
    <definedName name="SHON6" localSheetId="1">#REF!</definedName>
    <definedName name="SHON6" localSheetId="0">#REF!</definedName>
    <definedName name="SHON6">#REF!</definedName>
    <definedName name="SHON7" localSheetId="1">#REF!</definedName>
    <definedName name="SHON7" localSheetId="0">#REF!</definedName>
    <definedName name="SHON7">#REF!</definedName>
    <definedName name="SHON8" localSheetId="1">#REF!</definedName>
    <definedName name="SHON8" localSheetId="0">#REF!</definedName>
    <definedName name="SHON8">#REF!</definedName>
    <definedName name="SHON9" localSheetId="1">#REF!</definedName>
    <definedName name="SHON9" localSheetId="0">#REF!</definedName>
    <definedName name="SHON9">#REF!</definedName>
    <definedName name="SHONM3G" localSheetId="1">#REF!</definedName>
    <definedName name="SHONM3G" localSheetId="0">#REF!</definedName>
    <definedName name="SHONM3G">#REF!</definedName>
    <definedName name="SQFDSQF" localSheetId="1">#REF!</definedName>
    <definedName name="SQFDSQF" localSheetId="0">#REF!</definedName>
    <definedName name="SQFDSQF">#REF!</definedName>
    <definedName name="SU" localSheetId="1">#REF!</definedName>
    <definedName name="SU" localSheetId="0">#REF!</definedName>
    <definedName name="SU">#REF!</definedName>
    <definedName name="SUB" localSheetId="1">#REF!</definedName>
    <definedName name="SUB" localSheetId="0">#REF!</definedName>
    <definedName name="SUB">#REF!</definedName>
    <definedName name="SUN" localSheetId="1">#REF!</definedName>
    <definedName name="SUN" localSheetId="0">#REF!</definedName>
    <definedName name="SUN">#REF!</definedName>
    <definedName name="totaltx" localSheetId="1">#REF!</definedName>
    <definedName name="totaltx" localSheetId="0">#REF!</definedName>
    <definedName name="totaltx">#REF!</definedName>
    <definedName name="TOTSURF" localSheetId="1">#REF!</definedName>
    <definedName name="TOTSURF" localSheetId="0">#REF!</definedName>
    <definedName name="TOTSURF">#REF!</definedName>
    <definedName name="travaux" localSheetId="1">#REF!</definedName>
    <definedName name="travaux" localSheetId="0">#REF!</definedName>
    <definedName name="travaux">#REF!</definedName>
    <definedName name="ty" localSheetId="1">#REF!</definedName>
    <definedName name="ty" localSheetId="0">#REF!</definedName>
    <definedName name="ty">#REF!</definedName>
    <definedName name="_xlnm.Print_Area" localSheetId="1">'01 GO'!$A$1:$F$49</definedName>
    <definedName name="_xlnm.Print_Area" localSheetId="2">'02 Cloison Doub'!$A$1:$F$30</definedName>
    <definedName name="_xlnm.Print_Area" localSheetId="3">'03 Faux plafond'!$A$1:$F$27</definedName>
    <definedName name="_xlnm.Print_Area" localSheetId="4">'04 Sol - Peinture'!$A$1:$F$76</definedName>
    <definedName name="_xlnm.Print_Area" localSheetId="5">'05 Men int Agencement'!$A$1:$F$81</definedName>
    <definedName name="_xlnm.Print_Area" localSheetId="6">'06 CVC'!$A$1:$F$198</definedName>
    <definedName name="_xlnm.Print_Area" localSheetId="7">'07 Elec'!$A$1:$F$222</definedName>
    <definedName name="_xlnm.Print_Area" localSheetId="8">'08 FM'!$A$1:$F$84</definedName>
    <definedName name="_xlnm.Print_Area" localSheetId="0">Récapitulatif!$A$1:$H$61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2" i="25" l="1"/>
  <c r="F77" i="25"/>
  <c r="F76" i="25"/>
  <c r="F75" i="25"/>
  <c r="F74" i="25"/>
  <c r="F78" i="25" s="1"/>
  <c r="F68" i="25"/>
  <c r="F67" i="25"/>
  <c r="F66" i="25"/>
  <c r="F58" i="25"/>
  <c r="F57" i="25"/>
  <c r="F56" i="25"/>
  <c r="F51" i="25"/>
  <c r="F50" i="25"/>
  <c r="F49" i="25"/>
  <c r="F48" i="25"/>
  <c r="F45" i="25"/>
  <c r="F42" i="25"/>
  <c r="F41" i="25"/>
  <c r="F40" i="25"/>
  <c r="F39" i="25"/>
  <c r="F35" i="25"/>
  <c r="F33" i="25"/>
  <c r="F32" i="25"/>
  <c r="F31" i="25"/>
  <c r="F28" i="25"/>
  <c r="F26" i="25"/>
  <c r="F24" i="25"/>
  <c r="F17" i="25"/>
  <c r="F16" i="25"/>
  <c r="F15" i="25"/>
  <c r="F12" i="25"/>
  <c r="F11" i="25"/>
  <c r="F18" i="25" s="1"/>
  <c r="F10" i="25"/>
  <c r="F52" i="25" l="1"/>
  <c r="F69" i="25"/>
  <c r="F59" i="25"/>
  <c r="F211" i="24" l="1"/>
  <c r="F210" i="24"/>
  <c r="F208" i="24"/>
  <c r="F205" i="24"/>
  <c r="F202" i="24"/>
  <c r="F201" i="24"/>
  <c r="F200" i="24"/>
  <c r="F198" i="24"/>
  <c r="F195" i="24"/>
  <c r="F191" i="24"/>
  <c r="F190" i="24"/>
  <c r="F188" i="24"/>
  <c r="F185" i="24"/>
  <c r="F182" i="24"/>
  <c r="F181" i="24"/>
  <c r="F175" i="24"/>
  <c r="F174" i="24"/>
  <c r="F173" i="24"/>
  <c r="F172" i="24"/>
  <c r="F167" i="24"/>
  <c r="F166" i="24"/>
  <c r="F165" i="24"/>
  <c r="F155" i="24"/>
  <c r="F154" i="24"/>
  <c r="F152" i="24"/>
  <c r="F151" i="24"/>
  <c r="F147" i="24"/>
  <c r="F146" i="24"/>
  <c r="F145" i="24"/>
  <c r="F142" i="24"/>
  <c r="F141" i="24"/>
  <c r="F138" i="24"/>
  <c r="F136" i="24"/>
  <c r="F135" i="24"/>
  <c r="F134" i="24"/>
  <c r="F133" i="24"/>
  <c r="F132" i="24"/>
  <c r="F131" i="24"/>
  <c r="F130" i="24"/>
  <c r="F129" i="24"/>
  <c r="F128" i="24"/>
  <c r="F127" i="24"/>
  <c r="F123" i="24"/>
  <c r="F122" i="24"/>
  <c r="F121" i="24"/>
  <c r="F120" i="24"/>
  <c r="F119" i="24"/>
  <c r="F118" i="24"/>
  <c r="F114" i="24"/>
  <c r="F113" i="24"/>
  <c r="F112" i="24"/>
  <c r="F111" i="24"/>
  <c r="F110" i="24"/>
  <c r="F109" i="24"/>
  <c r="F105" i="24"/>
  <c r="F104" i="24"/>
  <c r="F103" i="24"/>
  <c r="F102" i="24"/>
  <c r="F101" i="24"/>
  <c r="F100" i="24"/>
  <c r="F97" i="24"/>
  <c r="F96" i="24"/>
  <c r="F95" i="24"/>
  <c r="F92" i="24"/>
  <c r="F91" i="24"/>
  <c r="F90" i="24"/>
  <c r="F89" i="24"/>
  <c r="F88" i="24"/>
  <c r="F87" i="24"/>
  <c r="F86" i="24"/>
  <c r="F81" i="24"/>
  <c r="F80" i="24"/>
  <c r="F79" i="24"/>
  <c r="F78" i="24"/>
  <c r="F75" i="24"/>
  <c r="F74" i="24"/>
  <c r="F73" i="24"/>
  <c r="F72" i="24"/>
  <c r="F71" i="24"/>
  <c r="F70" i="24"/>
  <c r="F69" i="24"/>
  <c r="F68" i="24"/>
  <c r="F67" i="24"/>
  <c r="F66" i="24"/>
  <c r="F65" i="24"/>
  <c r="F64" i="24"/>
  <c r="F63" i="24"/>
  <c r="F62" i="24"/>
  <c r="F59" i="24"/>
  <c r="F58" i="24"/>
  <c r="F54" i="24"/>
  <c r="F53" i="24"/>
  <c r="F49" i="24"/>
  <c r="F50" i="24" s="1"/>
  <c r="F45" i="24"/>
  <c r="F46" i="24" s="1"/>
  <c r="F41" i="24"/>
  <c r="F40" i="24"/>
  <c r="F39" i="24"/>
  <c r="F38" i="24"/>
  <c r="F33" i="24"/>
  <c r="F34" i="24" s="1"/>
  <c r="F32" i="24"/>
  <c r="F31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188" i="23"/>
  <c r="F186" i="23"/>
  <c r="F179" i="23"/>
  <c r="F181" i="23" s="1"/>
  <c r="F173" i="23"/>
  <c r="F171" i="23"/>
  <c r="F169" i="23"/>
  <c r="F163" i="23"/>
  <c r="F160" i="23"/>
  <c r="F151" i="23"/>
  <c r="F150" i="23"/>
  <c r="F149" i="23"/>
  <c r="F148" i="23"/>
  <c r="F142" i="23"/>
  <c r="F141" i="23"/>
  <c r="F140" i="23"/>
  <c r="F139" i="23"/>
  <c r="F138" i="23"/>
  <c r="F137" i="23"/>
  <c r="F136" i="23"/>
  <c r="F135" i="23"/>
  <c r="F134" i="23"/>
  <c r="F133" i="23"/>
  <c r="F132" i="23"/>
  <c r="F131" i="23"/>
  <c r="F130" i="23"/>
  <c r="F129" i="23"/>
  <c r="F123" i="23"/>
  <c r="F122" i="23"/>
  <c r="F121" i="23"/>
  <c r="F120" i="23"/>
  <c r="F112" i="23"/>
  <c r="F111" i="23"/>
  <c r="F110" i="23"/>
  <c r="F109" i="23"/>
  <c r="F108" i="23"/>
  <c r="F104" i="23"/>
  <c r="F103" i="23"/>
  <c r="F102" i="23"/>
  <c r="F101" i="23"/>
  <c r="F100" i="23"/>
  <c r="F96" i="23"/>
  <c r="F94" i="23"/>
  <c r="F93" i="23"/>
  <c r="F90" i="23"/>
  <c r="F89" i="23"/>
  <c r="F86" i="23"/>
  <c r="F85" i="23"/>
  <c r="F82" i="23"/>
  <c r="F80" i="23"/>
  <c r="F79" i="23"/>
  <c r="F68" i="23"/>
  <c r="F67" i="23"/>
  <c r="F66" i="23"/>
  <c r="F65" i="23"/>
  <c r="F64" i="23"/>
  <c r="F63" i="23"/>
  <c r="F62" i="23"/>
  <c r="F61" i="23"/>
  <c r="F60" i="23"/>
  <c r="F59" i="23"/>
  <c r="F58" i="23"/>
  <c r="F57" i="23"/>
  <c r="F56" i="23"/>
  <c r="F55" i="23"/>
  <c r="F54" i="23"/>
  <c r="F53" i="23"/>
  <c r="F52" i="23"/>
  <c r="F38" i="23"/>
  <c r="F37" i="23"/>
  <c r="F35" i="23"/>
  <c r="F34" i="23"/>
  <c r="F33" i="23"/>
  <c r="F32" i="23"/>
  <c r="F28" i="23"/>
  <c r="F27" i="23"/>
  <c r="F26" i="23"/>
  <c r="F25" i="23"/>
  <c r="F23" i="23"/>
  <c r="F21" i="23"/>
  <c r="F12" i="23"/>
  <c r="F11" i="23"/>
  <c r="F10" i="23"/>
  <c r="F55" i="24" l="1"/>
  <c r="F42" i="24"/>
  <c r="F176" i="24"/>
  <c r="F82" i="24"/>
  <c r="F106" i="24"/>
  <c r="F124" i="24"/>
  <c r="F156" i="24"/>
  <c r="F212" i="24"/>
  <c r="F26" i="24"/>
  <c r="F115" i="24"/>
  <c r="F192" i="24"/>
  <c r="F46" i="23"/>
  <c r="F70" i="23"/>
  <c r="F116" i="23"/>
  <c r="F125" i="23"/>
  <c r="F14" i="23"/>
  <c r="F175" i="23"/>
  <c r="F144" i="23"/>
  <c r="F153" i="23"/>
  <c r="F165" i="23"/>
  <c r="F216" i="24" l="1"/>
  <c r="F217" i="24"/>
  <c r="F220" i="24"/>
  <c r="F192" i="23"/>
  <c r="F193" i="23" s="1"/>
  <c r="F195" i="23" s="1"/>
  <c r="F34" i="8" l="1"/>
  <c r="F26" i="8" l="1"/>
  <c r="F25" i="8"/>
  <c r="F18" i="8"/>
  <c r="F23" i="7"/>
  <c r="F22" i="7"/>
  <c r="F40" i="22"/>
  <c r="G40" i="2" l="1"/>
  <c r="F83" i="25"/>
  <c r="F84" i="25" l="1"/>
  <c r="G36" i="2" l="1"/>
  <c r="G32" i="2"/>
  <c r="F28" i="7" l="1"/>
  <c r="F27" i="7"/>
  <c r="C56" i="2" l="1"/>
  <c r="F77" i="8"/>
  <c r="F76" i="8"/>
  <c r="F35" i="22"/>
  <c r="F37" i="22"/>
  <c r="G55" i="2" l="1"/>
  <c r="F41" i="7"/>
  <c r="F11" i="4"/>
  <c r="F14" i="8" l="1"/>
  <c r="F10" i="8" l="1"/>
  <c r="F9" i="8"/>
  <c r="F28" i="8" l="1"/>
  <c r="F58" i="8" l="1"/>
  <c r="F62" i="8" l="1"/>
  <c r="F49" i="8" l="1"/>
  <c r="F30" i="8"/>
  <c r="F42" i="8" l="1"/>
  <c r="F57" i="8" l="1"/>
  <c r="F44" i="8" l="1"/>
  <c r="F10" i="5" l="1"/>
  <c r="F16" i="4" l="1"/>
  <c r="F47" i="8"/>
  <c r="F53" i="8"/>
  <c r="F51" i="8"/>
  <c r="F46" i="8" l="1"/>
  <c r="F41" i="22"/>
  <c r="F39" i="22"/>
  <c r="F38" i="22"/>
  <c r="F36" i="22"/>
  <c r="F33" i="22" l="1"/>
  <c r="F28" i="22" l="1"/>
  <c r="F27" i="22"/>
  <c r="F26" i="22"/>
  <c r="F25" i="22"/>
  <c r="F24" i="22"/>
  <c r="F23" i="22" l="1"/>
  <c r="F10" i="22"/>
  <c r="F18" i="22" l="1"/>
  <c r="F17" i="7" l="1"/>
  <c r="F16" i="7" l="1"/>
  <c r="F19" i="7"/>
  <c r="F18" i="7"/>
  <c r="F11" i="7"/>
  <c r="F14" i="5"/>
  <c r="F30" i="22" l="1"/>
  <c r="F17" i="22"/>
  <c r="F16" i="22"/>
  <c r="F15" i="22"/>
  <c r="F14" i="22"/>
  <c r="F13" i="22"/>
  <c r="F12" i="22"/>
  <c r="F11" i="22"/>
  <c r="F20" i="22" l="1"/>
  <c r="F43" i="22"/>
  <c r="F47" i="22" l="1"/>
  <c r="G10" i="2" l="1"/>
  <c r="F48" i="22"/>
  <c r="F49" i="22" s="1"/>
  <c r="F24" i="4" l="1"/>
  <c r="F22" i="4"/>
  <c r="F21" i="5"/>
  <c r="F20" i="8"/>
  <c r="F15" i="8"/>
  <c r="F16" i="8"/>
  <c r="F40" i="8"/>
  <c r="F79" i="8"/>
  <c r="F60" i="8"/>
  <c r="F26" i="7"/>
  <c r="F29" i="7"/>
  <c r="F43" i="7"/>
  <c r="F48" i="7"/>
  <c r="F50" i="7"/>
  <c r="F52" i="7"/>
  <c r="F20" i="4"/>
  <c r="F13" i="4"/>
  <c r="F15" i="4"/>
  <c r="F18" i="4"/>
  <c r="F20" i="5"/>
  <c r="F15" i="5"/>
  <c r="F81" i="8" l="1"/>
  <c r="G56" i="2"/>
  <c r="G58" i="2" s="1"/>
  <c r="F66" i="7"/>
  <c r="F64" i="7"/>
  <c r="F17" i="5"/>
  <c r="F12" i="7"/>
  <c r="F22" i="8"/>
  <c r="F38" i="8"/>
  <c r="F44" i="7"/>
  <c r="F13" i="8"/>
  <c r="F70" i="8" l="1"/>
  <c r="F14" i="7"/>
  <c r="F31" i="7" s="1"/>
  <c r="G21" i="2" s="1"/>
  <c r="F25" i="5"/>
  <c r="G18" i="2" s="1"/>
  <c r="F10" i="4"/>
  <c r="F28" i="4" s="1"/>
  <c r="F27" i="5" l="1"/>
  <c r="F26" i="5"/>
  <c r="G14" i="2"/>
  <c r="F29" i="4"/>
  <c r="F30" i="4"/>
  <c r="G28" i="2" l="1"/>
  <c r="F72" i="8" l="1"/>
  <c r="F71" i="8"/>
  <c r="F70" i="7" l="1"/>
  <c r="F76" i="7" l="1"/>
  <c r="G50" i="2" s="1"/>
  <c r="G52" i="2" s="1"/>
  <c r="G60" i="2" s="1"/>
  <c r="F39" i="7" l="1"/>
  <c r="F35" i="7"/>
  <c r="F40" i="7"/>
  <c r="F56" i="7" l="1"/>
  <c r="F58" i="7" s="1"/>
  <c r="G22" i="2" l="1"/>
  <c r="G24" i="2" s="1"/>
  <c r="G42" i="2" s="1"/>
  <c r="F60" i="7"/>
  <c r="F59" i="7"/>
  <c r="G43" i="2" l="1"/>
  <c r="G44" i="2" s="1"/>
</calcChain>
</file>

<file path=xl/sharedStrings.xml><?xml version="1.0" encoding="utf-8"?>
<sst xmlns="http://schemas.openxmlformats.org/spreadsheetml/2006/main" count="1028" uniqueCount="532">
  <si>
    <t>m²</t>
  </si>
  <si>
    <t>N°</t>
  </si>
  <si>
    <t>DESIGNATION</t>
  </si>
  <si>
    <t>Lot 01</t>
  </si>
  <si>
    <t xml:space="preserve">Sous total </t>
  </si>
  <si>
    <t>Lot 02</t>
  </si>
  <si>
    <t>Cloisons-doublages</t>
  </si>
  <si>
    <t>Lot 03</t>
  </si>
  <si>
    <t>Faux-plafonds</t>
  </si>
  <si>
    <t>Lot 04</t>
  </si>
  <si>
    <t>Lot 05</t>
  </si>
  <si>
    <t>Revêtements de sols - Peinture</t>
  </si>
  <si>
    <t>Revêtements de sols PVC</t>
  </si>
  <si>
    <t>Peinture</t>
  </si>
  <si>
    <t>Lot 06</t>
  </si>
  <si>
    <t>Menuiseries intérieures - Agencements - Occultations</t>
  </si>
  <si>
    <t>Lot 07</t>
  </si>
  <si>
    <t>Chauffage ventilation climatisation plomberie</t>
  </si>
  <si>
    <t>Lot 08</t>
  </si>
  <si>
    <t>Electricité Courants Forts et Faibles</t>
  </si>
  <si>
    <t>Montant total travaux   en € HT</t>
  </si>
  <si>
    <t>T.V.A. (20 %)</t>
  </si>
  <si>
    <t>Montant total travaux   en € TTC</t>
  </si>
  <si>
    <t>Description des ouvrages</t>
  </si>
  <si>
    <t>U</t>
  </si>
  <si>
    <t>Q</t>
  </si>
  <si>
    <t>P.U. € HT</t>
  </si>
  <si>
    <t>P.T. € HT</t>
  </si>
  <si>
    <t>ml</t>
  </si>
  <si>
    <t>Prov</t>
  </si>
  <si>
    <t>Sans-objet</t>
  </si>
  <si>
    <t>TOTAL HT</t>
  </si>
  <si>
    <t>T.V.A. 20 %</t>
  </si>
  <si>
    <t>TOTAL TTC</t>
  </si>
  <si>
    <t>Cloisons en plaques de plâtres 98/48 DUO'TECH</t>
  </si>
  <si>
    <t>Renfort de fixation</t>
  </si>
  <si>
    <t>fft</t>
  </si>
  <si>
    <t>Habillage des WC suspendus</t>
  </si>
  <si>
    <t>Gaines Techniques</t>
  </si>
  <si>
    <t>ens</t>
  </si>
  <si>
    <t>Habillage de parois</t>
  </si>
  <si>
    <t>Carreaux de plâtre</t>
  </si>
  <si>
    <t>Découpe des trous et raccords divers</t>
  </si>
  <si>
    <t>LOT 03 - Faux-plafonds</t>
  </si>
  <si>
    <t>Hauteur sous plafond</t>
  </si>
  <si>
    <t>Faux Plafond en milieu Humide</t>
  </si>
  <si>
    <t>600x600</t>
  </si>
  <si>
    <t>Ouvrages Divers</t>
  </si>
  <si>
    <t>- jouées</t>
  </si>
  <si>
    <t>- Trappes de visite</t>
  </si>
  <si>
    <t>DESCRIPTIONS DES OUVRAGES DE SOLS MINCES</t>
  </si>
  <si>
    <t>Travaux préparatoires</t>
  </si>
  <si>
    <t>Rattrape de sols existants</t>
  </si>
  <si>
    <t>Ragréage fibré</t>
  </si>
  <si>
    <t>Revêtement de sol PVC avec remontées en plinthes</t>
  </si>
  <si>
    <t>Ouvrages divers</t>
  </si>
  <si>
    <t>Traitement des placards</t>
  </si>
  <si>
    <t>Arrêt de sol</t>
  </si>
  <si>
    <t>Joint d'étanchéité</t>
  </si>
  <si>
    <t>Seuils</t>
  </si>
  <si>
    <t>Raccord divers</t>
  </si>
  <si>
    <t>Sous-total</t>
  </si>
  <si>
    <t>DESCRIPTIONS DES OUVRAGES DE PEINTURE</t>
  </si>
  <si>
    <t>Peinture en plafond</t>
  </si>
  <si>
    <t>Enduit sur murs</t>
  </si>
  <si>
    <t>Peinture sur porte</t>
  </si>
  <si>
    <t>Vernissage</t>
  </si>
  <si>
    <t>Peinture sur ouvrages de métallerie et canalisations</t>
  </si>
  <si>
    <t>Peinture sur ouvrages PVC</t>
  </si>
  <si>
    <t>Nettoyage final de mise en service</t>
  </si>
  <si>
    <t xml:space="preserve">0,93 x 2,04 </t>
  </si>
  <si>
    <t>PV affaiblssement acoustique</t>
  </si>
  <si>
    <t>Quincaillerie, équipement divers</t>
  </si>
  <si>
    <t>Façades de gaines techniques</t>
  </si>
  <si>
    <t>Trappes de visites</t>
  </si>
  <si>
    <t>Protections murales</t>
  </si>
  <si>
    <t>Protections bas de portes</t>
  </si>
  <si>
    <t>Protections d'angles et de rives</t>
  </si>
  <si>
    <t>Paillasse en résine de synthèse</t>
  </si>
  <si>
    <t>- Cuves</t>
  </si>
  <si>
    <t>Stores intérieurs manuels en toiles PVC</t>
  </si>
  <si>
    <t>Patères</t>
  </si>
  <si>
    <t>Miroirs</t>
  </si>
  <si>
    <t>Coffret cache tuyau</t>
  </si>
  <si>
    <t>Signaletique</t>
  </si>
  <si>
    <t>Fluides médicaux</t>
  </si>
  <si>
    <t>PREPARATION DE CHANTIER</t>
  </si>
  <si>
    <t>Confinement du chantier avec extraction spécifique</t>
  </si>
  <si>
    <t>Sans objet</t>
  </si>
  <si>
    <t>Toutes sujétions organisationnelles, techniques et administratives sur déclaration d’ouverture de chantier</t>
  </si>
  <si>
    <t xml:space="preserve">Location Installations communes de sécurité et d'hygiène (sanitaires, réfectoire et vestiaires) </t>
  </si>
  <si>
    <t>mois</t>
  </si>
  <si>
    <t>Cloisonnement intérieur compris étanchéité calfeutrement vis-à-vis des autres étages et services</t>
  </si>
  <si>
    <t>Panneaux de chantier</t>
  </si>
  <si>
    <t>u</t>
  </si>
  <si>
    <t>Clôture de chantier y compris accès base vie</t>
  </si>
  <si>
    <t>Branchements de chantier en eau et électricité</t>
  </si>
  <si>
    <t>Bennes à gravois</t>
  </si>
  <si>
    <t>Sous total €HT</t>
  </si>
  <si>
    <t>DEMOLITION</t>
  </si>
  <si>
    <t>ART</t>
  </si>
  <si>
    <t>AJ1-A650</t>
  </si>
  <si>
    <t>Divers ouvrages sur existant</t>
  </si>
  <si>
    <t>Ouverture de baie dans voiles porteurs :</t>
  </si>
  <si>
    <t>Percements dans plancher existant pour passage tuyauteries et câbles</t>
  </si>
  <si>
    <t>Rebouchage réservations canalisations existantes</t>
  </si>
  <si>
    <t xml:space="preserve">Rebouchage anciennes trémies de ventilation et divers passages </t>
  </si>
  <si>
    <t>Ouvrages divers pour les lots techniques</t>
  </si>
  <si>
    <t>TOTAL EN € HT</t>
  </si>
  <si>
    <t>TVA 20 %</t>
  </si>
  <si>
    <t xml:space="preserve">TOTAL GÉNÉRAL TTC </t>
  </si>
  <si>
    <t>Revêtement en carrelage</t>
  </si>
  <si>
    <t>Plinthes en grès cérame</t>
  </si>
  <si>
    <t>Doublage BA13</t>
  </si>
  <si>
    <t>Oculus</t>
  </si>
  <si>
    <t>Peinture sur mur compris préparation</t>
  </si>
  <si>
    <t>Faux plafond en dalles de fibres minérales</t>
  </si>
  <si>
    <t xml:space="preserve">Faux plafond en plaques de plâtre BA13 </t>
  </si>
  <si>
    <t>Revêtement grès cérame mural</t>
  </si>
  <si>
    <t>AP-HP HOPITAL BICÊTRE
Humanisation du service d'Hépatopédiatrie - Plot F (R+5) - Bât. DANIEL ALAGILLE</t>
  </si>
  <si>
    <t xml:space="preserve">MONTANT HT </t>
  </si>
  <si>
    <t>AP-HP HOPITAL BICETRE</t>
  </si>
  <si>
    <t>Humanisation du service d'hépatopédiatrie - Plot F (R+5)</t>
  </si>
  <si>
    <t>LOT 04 - Revêtements de sols et murs</t>
  </si>
  <si>
    <t>LOT 05 - Menuiseries interieures - Agencements</t>
  </si>
  <si>
    <t>PRESTATION SUPPLEMENTAIRE EVENTUELLE (P.S.E) : CARRELAGE</t>
  </si>
  <si>
    <t>Protection 1,60m</t>
  </si>
  <si>
    <t>Protection 1,30m</t>
  </si>
  <si>
    <t>- Plus-value pour siphon</t>
  </si>
  <si>
    <t>Déménagement des mobiliers</t>
  </si>
  <si>
    <t>Etat des lieux / Constat d'Huissier Avant et Après Travaux</t>
  </si>
  <si>
    <t>A la charge de la MOA</t>
  </si>
  <si>
    <t>Démolition de cloisons et doublages existants</t>
  </si>
  <si>
    <t>Dépose de menuiseries</t>
  </si>
  <si>
    <t>Dépose de faux plafonds</t>
  </si>
  <si>
    <t>Démolition – revêtements de sol et revêtements muraux</t>
  </si>
  <si>
    <t>Dépose complémentaire de vestiges d'installations</t>
  </si>
  <si>
    <t>Chargement et évacuation de débris et gravois</t>
  </si>
  <si>
    <t>Meubles hauts</t>
  </si>
  <si>
    <t>Meubles bas</t>
  </si>
  <si>
    <t>Plan de travail stratifié</t>
  </si>
  <si>
    <t>PV coupe feu</t>
  </si>
  <si>
    <t>- Plus-value pour étanchéité SDB (mur / sol)</t>
  </si>
  <si>
    <t>Dépose / Repose des plafonds du R+4 pour interventions techniques sur réseaux de plomberie</t>
  </si>
  <si>
    <t>Mains courantes</t>
  </si>
  <si>
    <t>Meuble change nouveau-né</t>
  </si>
  <si>
    <t>Etagères</t>
  </si>
  <si>
    <t>Placard bas sous châssis des chambres</t>
  </si>
  <si>
    <t>Revêtement de sol vinylique etanche</t>
  </si>
  <si>
    <t>Revêtement mural  vinylique etanche</t>
  </si>
  <si>
    <t>PV hygiaphone avec passe document</t>
  </si>
  <si>
    <t>PM</t>
  </si>
  <si>
    <r>
      <t xml:space="preserve">Contrôle d'accès - </t>
    </r>
    <r>
      <rPr>
        <b/>
        <sz val="10"/>
        <rFont val="Calibri"/>
        <family val="2"/>
      </rPr>
      <t>Badges ou à code à confirmer MOA</t>
    </r>
  </si>
  <si>
    <t>Blocs portes DAS</t>
  </si>
  <si>
    <r>
      <t xml:space="preserve">Blocs portes avec tenue au feu </t>
    </r>
    <r>
      <rPr>
        <b/>
        <sz val="10"/>
        <rFont val="Calibri"/>
        <family val="2"/>
      </rPr>
      <t>- Finition peinture</t>
    </r>
  </si>
  <si>
    <r>
      <t xml:space="preserve">Blocs portes sans tenue au feu </t>
    </r>
    <r>
      <rPr>
        <b/>
        <sz val="10"/>
        <rFont val="Calibri"/>
        <family val="2"/>
      </rPr>
      <t>- Finition peinture</t>
    </r>
  </si>
  <si>
    <t>0,93 x 2,04 - E30</t>
  </si>
  <si>
    <t>0,93 x 2,04 - EI30</t>
  </si>
  <si>
    <t>1,23 x 2,04 - E30</t>
  </si>
  <si>
    <t>Habillage des poteaux</t>
  </si>
  <si>
    <t>PV poteaux</t>
  </si>
  <si>
    <t>Peinture sur boiseries (huisserie)</t>
  </si>
  <si>
    <t>Percements dans voile existant pour passage tuyauteries et câbles</t>
  </si>
  <si>
    <t>Création trémies dans plancher existant + chevêtre pour passage gaines</t>
  </si>
  <si>
    <t>Banque d'accueil dans Bureau accueil</t>
  </si>
  <si>
    <t>Réservations de plancher PB diamètres 150</t>
  </si>
  <si>
    <t>Placard simple - Hauteur 2,04 m</t>
  </si>
  <si>
    <t>PRESTATION SUPPLEMENTAIRE EVENTUELLE (P.S.E) : Placards chambres</t>
  </si>
  <si>
    <t>PRESTATIONS SUPPLEMENTAIRES EVENTUELLES :</t>
  </si>
  <si>
    <t>Carrelage</t>
  </si>
  <si>
    <t>Placard des chambres</t>
  </si>
  <si>
    <t>Montant total en € HT</t>
  </si>
  <si>
    <t>Compte prorata</t>
  </si>
  <si>
    <t>LOT 06- – Plomberie sanitaire chauffage ventilation désenfumage RIA GTC</t>
  </si>
  <si>
    <t>4.1</t>
  </si>
  <si>
    <t>TRAVAUX PRELIMINAIRES</t>
  </si>
  <si>
    <t>Installations de chantier propres au présent lot</t>
  </si>
  <si>
    <t>Etudes et plans d’Exécution, d’Atelier Chantier et de Synthèse</t>
  </si>
  <si>
    <t>DOE - Dossiers des Ouvrages Exécutés</t>
  </si>
  <si>
    <t>Total H.T. - TRAVAUX PRELIMINAIRES</t>
  </si>
  <si>
    <t>4.2</t>
  </si>
  <si>
    <t>GAZ</t>
  </si>
  <si>
    <t>4.3</t>
  </si>
  <si>
    <t xml:space="preserve">CHAUFFAGE / RAFRAICHISSEMENT </t>
  </si>
  <si>
    <t>4.3.1</t>
  </si>
  <si>
    <t>Rafraichissement spécifique</t>
  </si>
  <si>
    <t>Unité Extérieure mini VRV</t>
  </si>
  <si>
    <t>Unités intérieures y compris équipements</t>
  </si>
  <si>
    <t>Cassettes 4 voies 600×600mm</t>
  </si>
  <si>
    <t xml:space="preserve">Liaisons frigorifiques </t>
  </si>
  <si>
    <t>Liaisons électriques</t>
  </si>
  <si>
    <t>Liaisons condensats</t>
  </si>
  <si>
    <t>Commande et régulation</t>
  </si>
  <si>
    <t>4.3.2</t>
  </si>
  <si>
    <t>Distribution</t>
  </si>
  <si>
    <r>
      <t xml:space="preserve">Réseau chauffage </t>
    </r>
    <r>
      <rPr>
        <b/>
        <sz val="10"/>
        <rFont val="Aptos Narrow"/>
        <family val="2"/>
        <scheme val="minor"/>
      </rPr>
      <t xml:space="preserve">intérieur </t>
    </r>
    <r>
      <rPr>
        <sz val="10"/>
        <rFont val="Aptos Narrow"/>
        <family val="2"/>
        <scheme val="minor"/>
      </rPr>
      <t xml:space="preserve">y compris isolant / équipements / supportage suivant CCTP </t>
    </r>
  </si>
  <si>
    <t>DN15 - DN20</t>
  </si>
  <si>
    <t>DN25 - DN32</t>
  </si>
  <si>
    <t>DN40 - DN50</t>
  </si>
  <si>
    <t>DN65 - DN80</t>
  </si>
  <si>
    <t>Vanne d'isolements</t>
  </si>
  <si>
    <t>Vannes de réglage</t>
  </si>
  <si>
    <t>4.3.3</t>
  </si>
  <si>
    <t>Chauffage production ECS y compris équipements suivant CCTP</t>
  </si>
  <si>
    <t>§ Plomberie</t>
  </si>
  <si>
    <t>4.3.4</t>
  </si>
  <si>
    <t>Chauffage dynamique</t>
  </si>
  <si>
    <t>§ Ventilation.</t>
  </si>
  <si>
    <t xml:space="preserve">Total H.T. - CHAUFFAGE / RAFRAICHISSEMENT </t>
  </si>
  <si>
    <t>4.4</t>
  </si>
  <si>
    <t>VENTILATION</t>
  </si>
  <si>
    <t>4.4.1</t>
  </si>
  <si>
    <t>Communs aux installations de ventilation y compris équipements suivant CCTP</t>
  </si>
  <si>
    <t xml:space="preserve">Réseaux ventilation distribution gaine circulaire </t>
  </si>
  <si>
    <t>Gaine rectangulaire</t>
  </si>
  <si>
    <t>Kg</t>
  </si>
  <si>
    <t>Calorifuge locaux intérieur M0 par matelas de laine de roche épaisseur 25mm revêtement aluminium.</t>
  </si>
  <si>
    <t>Piège à son</t>
  </si>
  <si>
    <t>Clapet Coupe-Feu</t>
  </si>
  <si>
    <t>Registre de réglage</t>
  </si>
  <si>
    <t>Ensemble Boite de détente/batterie/registre motorisée</t>
  </si>
  <si>
    <t>Grille reprise faux plafond cadrillage fixe inclinée marque France air type GAP 88i avec plénum</t>
  </si>
  <si>
    <t>Grille soufflage 4 voies faux plafond marque France air type DFU ou DAU 40 avec plénum</t>
  </si>
  <si>
    <t>Bouche VMC (sanitaires)</t>
  </si>
  <si>
    <t>Bouche de soufflage</t>
  </si>
  <si>
    <t>Bouche de reprise</t>
  </si>
  <si>
    <t xml:space="preserve">Total H.T. VENTILATION - TRAVAUX </t>
  </si>
  <si>
    <t>4.5</t>
  </si>
  <si>
    <t>DESENFUMAGE</t>
  </si>
  <si>
    <t>4.6</t>
  </si>
  <si>
    <t>PLOMBERIE</t>
  </si>
  <si>
    <t>4.6.1</t>
  </si>
  <si>
    <t xml:space="preserve">Distribution EF/ECS - bouclage. </t>
  </si>
  <si>
    <t>Réseau EF/EFA intérieur y compris calorifuge / équipements suivant CCTP</t>
  </si>
  <si>
    <t>Réseau EF/EFA encastré + fourreau 30% de vide multicouche</t>
  </si>
  <si>
    <t>Réseau ECS/BECS extérieur y compris calorifuge  / équipements suivant CCTP</t>
  </si>
  <si>
    <t>Réseau ECS/BECS intérieur y compris calorifuge / équipements suivant CCTP</t>
  </si>
  <si>
    <t>Réseau ECS/BECS entérée y compris calorifuge / équipements suivant CCTP</t>
  </si>
  <si>
    <t>Réseau ECS/BECS encastré + fourreau 30% de vide multicouche</t>
  </si>
  <si>
    <t>4.6.2</t>
  </si>
  <si>
    <t>Evacuations EU/EV</t>
  </si>
  <si>
    <t>Réseaux EU/EV aériens dans les bâtiments y compris calorifuge / équipements suivant CCTP</t>
  </si>
  <si>
    <t>DN63 - DN75</t>
  </si>
  <si>
    <t>DN100 - DN110</t>
  </si>
  <si>
    <t>DN125 - DN140</t>
  </si>
  <si>
    <t>DN160 - DN200</t>
  </si>
  <si>
    <t>Evacuations EP</t>
  </si>
  <si>
    <r>
      <t xml:space="preserve">Réseaux EP aériens </t>
    </r>
    <r>
      <rPr>
        <b/>
        <sz val="10"/>
        <rFont val="Aptos Narrow"/>
        <family val="2"/>
        <scheme val="minor"/>
      </rPr>
      <t>gravitaire PVC</t>
    </r>
    <r>
      <rPr>
        <sz val="10"/>
        <rFont val="Aptos Narrow"/>
        <family val="2"/>
        <scheme val="minor"/>
      </rPr>
      <t xml:space="preserve"> dans les bâtiments y compris calorifuge / équipements suivant CCTP</t>
    </r>
  </si>
  <si>
    <t>Siphons et caniveaux de sol</t>
  </si>
  <si>
    <t>PM&gt; Hors lot</t>
  </si>
  <si>
    <t xml:space="preserve">Total H.T. PLOMBERIE - TRAVAUX </t>
  </si>
  <si>
    <t>4.7</t>
  </si>
  <si>
    <t>TRANSPORT PNEUMATIQUE</t>
  </si>
  <si>
    <t>Réseau horizontal dans les plafonds Ø110</t>
  </si>
  <si>
    <t>Manchon coupe-feu</t>
  </si>
  <si>
    <t>Percement et rebouchage coupe-feu suivant CCTP</t>
  </si>
  <si>
    <t>Gare pneumatique dépose et repose après nettoyage et maintenance/réparation si necessaire y compris raccordements</t>
  </si>
  <si>
    <t xml:space="preserve">Total H.T. TRANSPORT PNEUMATIQUE - TRAVAUX </t>
  </si>
  <si>
    <t>4.8</t>
  </si>
  <si>
    <t xml:space="preserve">EQUIPEMENTS SANITAIRES </t>
  </si>
  <si>
    <t xml:space="preserve">Wc suspendu standard </t>
  </si>
  <si>
    <t xml:space="preserve">Wc suspendu pmr </t>
  </si>
  <si>
    <t>Wc à poser standard</t>
  </si>
  <si>
    <t xml:space="preserve">Lavabo sur console PMR </t>
  </si>
  <si>
    <t xml:space="preserve">Vasque encastrée </t>
  </si>
  <si>
    <t>Lave mains d'angle</t>
  </si>
  <si>
    <t xml:space="preserve">Attente MEUBLE DE CHANGE + BAIGNOIRE LOXOS </t>
  </si>
  <si>
    <t xml:space="preserve">Robinets de paillasses </t>
  </si>
  <si>
    <t xml:space="preserve">Cuve de laboratoire </t>
  </si>
  <si>
    <t xml:space="preserve">Evier bac + égouttoir </t>
  </si>
  <si>
    <t xml:space="preserve">Douche– douchette </t>
  </si>
  <si>
    <t xml:space="preserve">Poste d’eau </t>
  </si>
  <si>
    <t xml:space="preserve">Attente vannee pour lave linge </t>
  </si>
  <si>
    <t xml:space="preserve">Attente pour sèche-linge </t>
  </si>
  <si>
    <t xml:space="preserve">Total H.T. EQUIPEMENTS SANITAIRES - TRAVAUX </t>
  </si>
  <si>
    <t>4.9</t>
  </si>
  <si>
    <t>ACCESSOIRES PMR</t>
  </si>
  <si>
    <t>Barre de maintient WC PMR</t>
  </si>
  <si>
    <t>Barre d'appuie relevable WC PMR</t>
  </si>
  <si>
    <t>Barre de douche PMR avec support douchette</t>
  </si>
  <si>
    <t>Siège de douche relevable avec pied</t>
  </si>
  <si>
    <t xml:space="preserve">Total H.T. ACCESSOIRES SANITAIRES  - TRAVAUX </t>
  </si>
  <si>
    <t>4.10</t>
  </si>
  <si>
    <t xml:space="preserve">ACCESSOIRES SANITAIRES </t>
  </si>
  <si>
    <t>A la charge MOA</t>
  </si>
  <si>
    <t>4.11</t>
  </si>
  <si>
    <t>ROBINETS D’INCENDIE ARMES (RIA)</t>
  </si>
  <si>
    <t xml:space="preserve">Tube d’acier galvanisé avec raccords VICTAULIC y compris équipements suivant CCTP </t>
  </si>
  <si>
    <t xml:space="preserve">RIA 19/6 y compris équipements suivant CCTP </t>
  </si>
  <si>
    <t xml:space="preserve">Fixation au mur en coffret en acier </t>
  </si>
  <si>
    <t>Total H.T. ROBINETS D’INCENDIE ARMES (RIA)</t>
  </si>
  <si>
    <t>ELECTRICITE ET REGULATION</t>
  </si>
  <si>
    <t>4.12.1</t>
  </si>
  <si>
    <t xml:space="preserve">Electricité raccordement sur attente électrique y compris équipements suivant CCTP </t>
  </si>
  <si>
    <t>4.12.2</t>
  </si>
  <si>
    <t xml:space="preserve">Régulation y compris équipements suivant CCTP </t>
  </si>
  <si>
    <t>4.12.3</t>
  </si>
  <si>
    <t>Distribution électrique force / commande / régulation</t>
  </si>
  <si>
    <t>Total H.T. ELECTRICITE ET REGULATION</t>
  </si>
  <si>
    <t>CELLULE DE SYNTHESE</t>
  </si>
  <si>
    <t>Synthèse suivant CCTP</t>
  </si>
  <si>
    <t>Total H.T. CELLULE DE SYNTHESE</t>
  </si>
  <si>
    <t>GTC&gt; GESTION TECHNIQUE CENTRALISEE</t>
  </si>
  <si>
    <t>GTC suivant CCTP (Voir document Annexe Point GTC)</t>
  </si>
  <si>
    <t>Total H.T. GTC&gt; GESTION TECHNIQUE CENTRALISEE</t>
  </si>
  <si>
    <t>TOTAL HT - TRAVAUX BASE</t>
  </si>
  <si>
    <t>TOTAL T.T.C. - TRAVAUX BASE</t>
  </si>
  <si>
    <t>LOT 07 - Electricité - Courants forts / faibles</t>
  </si>
  <si>
    <t>TRAVAUX PREPARATOIRES</t>
  </si>
  <si>
    <t>Installation de chantier conforme au CCAP et au P.G.C.</t>
  </si>
  <si>
    <t>Prescriptions du lot Dispositions Communes.</t>
  </si>
  <si>
    <t>Prescriptions du coordonnateur SPS.</t>
  </si>
  <si>
    <t>Après réception des travaux, essais et vérifications des installations prévus par les documents techniques COPREC CONSTRUCTION N°1 ET N°2 d’octobre 1998 et fourniture d’un rapport en deux exemplaires des résultats des essais à fournir au bureau de contrôle pour examen.</t>
  </si>
  <si>
    <t>Les études et plans d’exécution à partir du dossier fourni par la maîtrise d’œuvre dans le dossier de consultation des entreprises sont à la charge du présent lot.</t>
  </si>
  <si>
    <t>Toutes sujétions pour lever des réserves du rapport du bureau de contrôle.</t>
  </si>
  <si>
    <t>Tous les percements et rebouchages dans les ouvrages existants (inférieur aux dimensions 301×301mm) : au-delà le présent lot devra sous-traiter cette prestation à une entreprise et à un BET spécialisé.</t>
  </si>
  <si>
    <t>Tous les rebouchages des réservations demandées.</t>
  </si>
  <si>
    <t>Certificats de conformité de ses installations inclus toutes sujétions de frais inhérents : bureau de contrôle, organismes réglementaires, etc.</t>
  </si>
  <si>
    <t>Isolement et sécurisation des réseaux électriques des zones concernées par les travaux avec consignation.</t>
  </si>
  <si>
    <t>Repérage de tous les réseaux et ouvrages dans les zones d’intervention du projet.</t>
  </si>
  <si>
    <t>Dépose, isolement et évacuation (inclus tous frais de décharge ou dépollution) de toutes les installations, équipements et câblages (courants forts et courants faibles) non conservées.</t>
  </si>
  <si>
    <t>Toutes les sujétions de modifications et adaptations des installations existantes et conservées, suivant liste des domaines du présent document (courants forts et courants faibles).</t>
  </si>
  <si>
    <t>Toutes les sujétions de reprise des alimentations, protection des équipements hors zone du projet qui sont impactés par la démolition du projet.</t>
  </si>
  <si>
    <t>Toutes les sujétions de travaux provisoires suite aux phasages et pour la continuité de service des installations et équipements technique.</t>
  </si>
  <si>
    <t>Lors des interventions hors zone de travaux, la dépose repose des faux plafonds sera à la charge du présent lot et en cas de détérioration, l’entreprise aura à sa charge le remplacement à neuf</t>
  </si>
  <si>
    <t>Toutes les opérations d’essais, nettoyages, désinfections et remises en état suite à la réalisation de ses travaux.</t>
  </si>
  <si>
    <t>Sous-total HT…</t>
  </si>
  <si>
    <t>INSTALLATION DE CHANTIER</t>
  </si>
  <si>
    <t>PM - COMPRIS &amp; TRAVAUX PREPARATOIRES</t>
  </si>
  <si>
    <t>RESEAU DE TERRE</t>
  </si>
  <si>
    <t>Toutes sujétions de vérifications et reprises de la prise de terre existante</t>
  </si>
  <si>
    <t>Mise à la terre des masses métalliques</t>
  </si>
  <si>
    <t>Liaisons équipotentielles</t>
  </si>
  <si>
    <t>ORIGINE CFO NORMAL ET ONDULEE</t>
  </si>
  <si>
    <t>Raccordement / rallongement des arrivées des 4 colonnes montantes sur le nouveau Tableau divisionnaire Normal / Ondulée Pédiatrie Neuf :</t>
  </si>
  <si>
    <t xml:space="preserve"> . Colonne Montante numéro 1 Ondulée (4x125A)</t>
  </si>
  <si>
    <t xml:space="preserve"> . Colonne Montante numéro 2 Ondulée (4x125A)</t>
  </si>
  <si>
    <t xml:space="preserve"> . Colonne Montante numéro 1 Normale (4x155A)</t>
  </si>
  <si>
    <t xml:space="preserve"> . Colonne Montante numéro 2 Normale (4x155A)</t>
  </si>
  <si>
    <t>TD NORMAL NEUF HÉPATOLOGIE PÉDIATRIE R+5</t>
  </si>
  <si>
    <t>TD Normal Neuf Hépatologie Pédiatrie R+5 suivant CCTP</t>
  </si>
  <si>
    <t>TD ONDULE NEUF HÉPATOLOGIE PÉDIATRIE R+5</t>
  </si>
  <si>
    <t>TD Ondulé Neuf Hépatologie Pédiatrie R+5 suivant CCTP</t>
  </si>
  <si>
    <t>REPORT GTE</t>
  </si>
  <si>
    <t>Toutes sujétions de câblages / Passerelle de communication jusqu’à l’armoire GTE existante située dans le local TGBT Elise du niveau R+2 pour les reports listés au CCTP</t>
  </si>
  <si>
    <t>Mise à jour de la supervision</t>
  </si>
  <si>
    <t>DISTRIBUTIONS PRINCIPALES ET SECONDAIRES</t>
  </si>
  <si>
    <t>Chemins de câbles Courants Forts</t>
  </si>
  <si>
    <t>Chemins de câbles Courants Faibles</t>
  </si>
  <si>
    <t>TD NORMAL NEUF HÉPATOLOGIE PÉDIATRIE</t>
  </si>
  <si>
    <t>Circuits Eclairages</t>
  </si>
  <si>
    <t>Circuits Prises de courants</t>
  </si>
  <si>
    <t>Micro-Ondes</t>
  </si>
  <si>
    <t>Lave Vaisselle</t>
  </si>
  <si>
    <t>Ecran</t>
  </si>
  <si>
    <t>VRV</t>
  </si>
  <si>
    <t>Cassette</t>
  </si>
  <si>
    <t>Régul CVC</t>
  </si>
  <si>
    <t>Lave Linge</t>
  </si>
  <si>
    <t>Sèche Linge</t>
  </si>
  <si>
    <t>Four</t>
  </si>
  <si>
    <t>Plancha</t>
  </si>
  <si>
    <t>Plaque</t>
  </si>
  <si>
    <t>Fluides Médicaux</t>
  </si>
  <si>
    <t>TD ONDULE NEUF HÉPATOLOGIE PÉDIATRIE</t>
  </si>
  <si>
    <t>Circuits Prises de courants Ondulées</t>
  </si>
  <si>
    <t>Central Appel Malade</t>
  </si>
  <si>
    <t>Armoire Fluides Médicaux</t>
  </si>
  <si>
    <t>Switchs</t>
  </si>
  <si>
    <t>APPAREILLAGE</t>
  </si>
  <si>
    <t>Normal</t>
  </si>
  <si>
    <t>Simple Allumage.</t>
  </si>
  <si>
    <t>Simple Allumage à voyant</t>
  </si>
  <si>
    <t>Variateur d'intensité lumineuse</t>
  </si>
  <si>
    <t>Variateur d'intensité lumineuse à voyant</t>
  </si>
  <si>
    <t>PC 2P+T 10/16A.</t>
  </si>
  <si>
    <t>PCO 2P+T 10/16A.</t>
  </si>
  <si>
    <t>Plinthe 3 compartiments - 160 x 50 mm</t>
  </si>
  <si>
    <t>Etanche</t>
  </si>
  <si>
    <t>PC 4P+T 32A.</t>
  </si>
  <si>
    <t>Divers</t>
  </si>
  <si>
    <t>Détecteur de Mouvement PD4-M-1C-C-FP</t>
  </si>
  <si>
    <t>Détecteur de Mouvement PD3-N-1C-FP</t>
  </si>
  <si>
    <t>Commande écran</t>
  </si>
  <si>
    <t>Arrêt d'Urgence + voyants "TDO HÉPATOLOGIE PÉDIATRIE R+5"</t>
  </si>
  <si>
    <t>Arrêt d'Urgence + voyants "TD HÉPATOLOGIE PÉDIATRIE R+5"</t>
  </si>
  <si>
    <t>Toutes sujétions de câblages et d'équipements pour l'ajout sur l'arrêt d'urgence général existant Ventilation/Climatisation du site l'arrêt d'urgence des nouvelles installations de Ventilation/Climatisation du projet.</t>
  </si>
  <si>
    <t>ECLAIRAGE INTERIEUR</t>
  </si>
  <si>
    <t xml:space="preserve">Luminaire Type 1 </t>
  </si>
  <si>
    <t>Luminaire Type 2</t>
  </si>
  <si>
    <t>Luminaire Type 3</t>
  </si>
  <si>
    <t>Luminaire Type 4</t>
  </si>
  <si>
    <t>Luminaire Type 5</t>
  </si>
  <si>
    <t>Luminaire Type 6</t>
  </si>
  <si>
    <t xml:space="preserve">ECLAIRAGE DE SECURITE </t>
  </si>
  <si>
    <t>Bloc BAES balisage LED SATI</t>
  </si>
  <si>
    <t>Bloc BAES anti-panique LED SATI</t>
  </si>
  <si>
    <t>Bloc Télécommande Eclairage de Secours</t>
  </si>
  <si>
    <t>Câblages</t>
  </si>
  <si>
    <t>Essais et Paramétrages</t>
  </si>
  <si>
    <t>Formation</t>
  </si>
  <si>
    <t>SYSTÈME DE SECURITE INCENDIE</t>
  </si>
  <si>
    <t xml:space="preserve">Toutes sujétions de modules / baies complémentaires </t>
  </si>
  <si>
    <t>Terminal déporté SSI / CMSI</t>
  </si>
  <si>
    <t>Alarme général sélective (AGS) (Dépose / Repose des existants)</t>
  </si>
  <si>
    <t>Flash lumineux</t>
  </si>
  <si>
    <t>Détecteur de fumée optique Neuf</t>
  </si>
  <si>
    <t>Détecteur de fumée optique Existant (Dépose / Repose)</t>
  </si>
  <si>
    <t>Indicateur d'action</t>
  </si>
  <si>
    <t>Déclencheur manuel (Dépose / Repose des existants)</t>
  </si>
  <si>
    <t>Commande Local d'évacuation Autonome</t>
  </si>
  <si>
    <t>Déclencheur manuel vert</t>
  </si>
  <si>
    <t>Câblages depuis SDI :</t>
  </si>
  <si>
    <t xml:space="preserve"> . Détecteurs, déclencheurs et indicateurs d'action</t>
  </si>
  <si>
    <t>Câblages depuis UGA :</t>
  </si>
  <si>
    <t xml:space="preserve"> . Terminaux déportés</t>
  </si>
  <si>
    <t xml:space="preserve"> . Alarme général sélective (AGS)</t>
  </si>
  <si>
    <t>Câblages depuis CMSI :</t>
  </si>
  <si>
    <t>- 1 ligne de télécommande et de signalisation pour chaque porte de recoupement par câbles résistant au feu 6×1,5mm²</t>
  </si>
  <si>
    <t>- 1 ligne de télécommande et de signalisation pour chaque porte de recoupement ou issue maintenue fermée par un système électromagnétique par câbles résistant au feu 6×1,5mm²</t>
  </si>
  <si>
    <t>- 1 ligne de télécommande et de signalisation pour chaque clapet coupe feu de ventilation par câbles résistant au feu 6×1,5mm²</t>
  </si>
  <si>
    <t>Pour chaque clapets coupe-feu des installations de Ventilation du lot CVC</t>
  </si>
  <si>
    <t>&gt; Motorisation de l’équipement à charge du lot CVC</t>
  </si>
  <si>
    <t>&gt; Alimentation et protection électrique DPN depuis le tableau divisionnaire de la zone desservie</t>
  </si>
  <si>
    <t>&gt; Commande de réarmement avec voyant de signalisation d’état O/F pour chaque équipement à disposer sur un tableau avec signalétique dans le relais soins de la zone desservie</t>
  </si>
  <si>
    <t>Toutes les sujétions d’équipement sur la centrale (Système de Détection Incendie et Centralisateur de Mise en Sécurité Incendie), de paramétrage, de participation à la coordination SSI, mise à jour du dossier d’identité SSI, et de mise en service sont à la charge du présent lot.</t>
  </si>
  <si>
    <t>Toutes les sujétions de programmation, équipements et mise à jour de la base infographique du système existant et de l'unité d'aide à l'exploitation existant de l’hôpital.</t>
  </si>
  <si>
    <t>PRECABLAGE TELEPHONE ET INFORMATIQUE (VDI)</t>
  </si>
  <si>
    <t>Raccordement jusqu’au placard technique des deux arrivées fibres optiques</t>
  </si>
  <si>
    <t>Boitiers de dérivation optique dans le placard comprenant raccordement</t>
  </si>
  <si>
    <t>Fibre Optique depuis Boitier de dérivation vers chaque Switch en faux plafond</t>
  </si>
  <si>
    <t>Alimentation Switch depuis TDO de zone</t>
  </si>
  <si>
    <t>Prise banalisée RJ45 avec câblage depuis Switch</t>
  </si>
  <si>
    <t>Prise banalisée RJ45 avec câblage depuis Répartiteur existant</t>
  </si>
  <si>
    <t>Codifications et Repérages suivant CCTP</t>
  </si>
  <si>
    <t>Recettes câblages Cuivre</t>
  </si>
  <si>
    <t>EQUIPEMENT ACTIF TELEPHONIQUE - INFORMATIQUE - TELEVISION</t>
  </si>
  <si>
    <t xml:space="preserve"> PM - HORS LOT - A LA CHARGE M.OUVRAGE</t>
  </si>
  <si>
    <t>RECEPTION / DISTRIBUTION TELEVISION</t>
  </si>
  <si>
    <t xml:space="preserve">Répartiteurs / Amplificateur / Dérivateurs </t>
  </si>
  <si>
    <t>Prise TV/FM</t>
  </si>
  <si>
    <t>Recette, essais, mise en service et formation des installations</t>
  </si>
  <si>
    <t>CONTRÔLE D'ACCES</t>
  </si>
  <si>
    <t>16.2</t>
  </si>
  <si>
    <t>PORTE CONTROLEES TYPE 1</t>
  </si>
  <si>
    <t>Déverrouillage sur asservissement du SSI</t>
  </si>
  <si>
    <t xml:space="preserve"> PM - COMPRIS AU &amp; SYSTÈME DE SECURITE INCENDIE</t>
  </si>
  <si>
    <t>Unité de contrôle marque Salto de type XS4 2.0 CU SVN On-Line ou techniquement équivalent intégré dans un coffret comprenant une batterie de secours et raccordé au réseau informatique de l'hôpital.</t>
  </si>
  <si>
    <t xml:space="preserve">Lecteur de badge marque Salto de type XS4 Lecteur mural 2.0 </t>
  </si>
  <si>
    <t xml:space="preserve">Déclencheur manuel vert de déverrouillage à membrane déformable et volet de protection transparent. </t>
  </si>
  <si>
    <t>16.3</t>
  </si>
  <si>
    <t>PORTE CONTROLEES TYPE 2</t>
  </si>
  <si>
    <t xml:space="preserve">Routeurs radiofréquence </t>
  </si>
  <si>
    <t>Lecteur béquilles sans fil</t>
  </si>
  <si>
    <t xml:space="preserve"> PM - A CHARGE LOT MENUISERIE</t>
  </si>
  <si>
    <t>16.4</t>
  </si>
  <si>
    <t>BADGES</t>
  </si>
  <si>
    <t>PM - SANS OBJET</t>
  </si>
  <si>
    <t>16.6</t>
  </si>
  <si>
    <t>FORMATION</t>
  </si>
  <si>
    <t>16.7</t>
  </si>
  <si>
    <t>CABLAGE</t>
  </si>
  <si>
    <t>Ensemble du câblage TCP/IP y compris alimentation CFO depuis tableaux de zone et asservissements CA</t>
  </si>
  <si>
    <t>16.8</t>
  </si>
  <si>
    <t>PARAMETRAGES, ESSAIS ET MISE EN SERVICE</t>
  </si>
  <si>
    <t>SYSTÈME APPEL MALADE</t>
  </si>
  <si>
    <t>Centrale existante à tourner de 90° suivant CCTP</t>
  </si>
  <si>
    <t>Chambres suivant plans :</t>
  </si>
  <si>
    <t xml:space="preserve"> . Poire d’appel ou manipulateur avec voyant de tranquillisation et fiche auto-éjectable intégrant commande d'éclairage </t>
  </si>
  <si>
    <t xml:space="preserve"> . Prise murale auto-éjectable (de type double RJ)</t>
  </si>
  <si>
    <t xml:space="preserve"> PM - COMPRIS AU &amp; ECLAIRAGES</t>
  </si>
  <si>
    <t xml:space="preserve"> . Tirette d'appel avec voyant de tranquilisation dans les salles de bains</t>
  </si>
  <si>
    <t xml:space="preserve"> . Bloc de porte avec voyant de présence, voyant de tranquillisation rouge et 1 buzzer</t>
  </si>
  <si>
    <t xml:space="preserve"> . Module électronique 3 feu auto protégé, extérieur.</t>
  </si>
  <si>
    <t>Locaux du personnel :</t>
  </si>
  <si>
    <t xml:space="preserve"> . Bloc de porte avec afficheur alphanumérique</t>
  </si>
  <si>
    <t>Circulation :</t>
  </si>
  <si>
    <t xml:space="preserve"> . Afficheur LED</t>
  </si>
  <si>
    <t>Essais, Paramétrages et Mise en service</t>
  </si>
  <si>
    <t>LOT 08 - Fluides médicaux</t>
  </si>
  <si>
    <t>Certificats de conformité de ses installations inclus toutes sujétions de frais inhérents : bureau de contrôle, organismes réglementaires,……</t>
  </si>
  <si>
    <t>Repérage de tous les réseaux et ouvrages dans les zones d’intervention du projet</t>
  </si>
  <si>
    <t>Obligation de présence de l’entreprise, représentée par un personnel compétent et habilité à engager la société, lors des réunions d’analyse des gaz par la commission des fluides médicaux et les services du centre hospitalier.</t>
  </si>
  <si>
    <t>Travaux de dépose et d’isolement</t>
  </si>
  <si>
    <t xml:space="preserve">Dépose, isolement et évacuation des réseaux (inclus tous frais de décharge ou dépollution) de toutes les installations et équipements techniques non conservées </t>
  </si>
  <si>
    <t>Toutes les sujétions de modifications et adaptations  des installations existantes et conservées</t>
  </si>
  <si>
    <t xml:space="preserve">Tous les percements et rebouchages dans les ouvrages existants </t>
  </si>
  <si>
    <t>DISTRIBUTION</t>
  </si>
  <si>
    <t>Distributions Primaires suivant CCTP et plan</t>
  </si>
  <si>
    <t>Oxygène :</t>
  </si>
  <si>
    <t>Raccordement sur colonne existante</t>
  </si>
  <si>
    <t>Vide :</t>
  </si>
  <si>
    <t>Air médical :</t>
  </si>
  <si>
    <t>Réseaux primaires (Coudes, tés, fixation, vannes…)</t>
  </si>
  <si>
    <t xml:space="preserve">     - O²</t>
  </si>
  <si>
    <t xml:space="preserve">     - Vide</t>
  </si>
  <si>
    <t xml:space="preserve">     - Air comprimé</t>
  </si>
  <si>
    <t>Encoffrement coupe feu 2h</t>
  </si>
  <si>
    <t>Distributions secondaires suivant CCTP</t>
  </si>
  <si>
    <t>Réseaux secondaires (Coudes, tés, fixation, vannes…)</t>
  </si>
  <si>
    <t xml:space="preserve">     - Fourreaux</t>
  </si>
  <si>
    <t>Coffret  pour  vannes de by-pass</t>
  </si>
  <si>
    <t xml:space="preserve">     l'ensemble</t>
  </si>
  <si>
    <t>Coffret Détente - coupure + vannes</t>
  </si>
  <si>
    <t xml:space="preserve">     - Point bas Vide</t>
  </si>
  <si>
    <t>ALARME</t>
  </si>
  <si>
    <t xml:space="preserve">Coffret d'alarme y compris pose </t>
  </si>
  <si>
    <t xml:space="preserve">Capteur pression et dépression y compris pose </t>
  </si>
  <si>
    <t>Report d'alarme dans postes de soins</t>
  </si>
  <si>
    <t>EQUIPEMENT DES LOCAUX</t>
  </si>
  <si>
    <t>Raccordement sur GTL prétubée suivant CCTP</t>
  </si>
  <si>
    <t>ESSAI ET MISE EN SERVICE</t>
  </si>
  <si>
    <t>Toutes les opérations de nettoyages, désinfections et remises en état suite à la réalisation de ses travaux.</t>
  </si>
  <si>
    <t>Exécution des plans DOE et notices techniques et fourniture au Maître d’Ouvrage et Maître d’Oeuvre.</t>
  </si>
  <si>
    <t>Mise en route, essais et réglages de l’ensemble des installations du présent lot.</t>
  </si>
  <si>
    <t>Fourniture des PV d’essai au Maître d’Ouvrage et au Bureau d’Etudes Techniques.</t>
  </si>
  <si>
    <t xml:space="preserve">SOUS-TOTAL EN € HT </t>
  </si>
  <si>
    <t xml:space="preserve">TOTAL GENERAL TTC </t>
  </si>
  <si>
    <t xml:space="preserve">Lot 02 - Cloisons </t>
  </si>
  <si>
    <t>Chape de rattrapage des sols</t>
  </si>
  <si>
    <t xml:space="preserve">Cadre de décomposition de prix global et forfaitaire (C.D.P.G.F)
 - PRO-DCE - </t>
  </si>
  <si>
    <t>PRO-DCE 
Novembre 2024</t>
  </si>
  <si>
    <t>- Badges</t>
  </si>
  <si>
    <t>- Digicode</t>
  </si>
  <si>
    <t>Seuil</t>
  </si>
  <si>
    <t>Châssis vitrés</t>
  </si>
  <si>
    <t>Révision des menuiseries extérieures</t>
  </si>
  <si>
    <t>Protections murales au droit des lave-mains</t>
  </si>
  <si>
    <t>Existant conservé</t>
  </si>
  <si>
    <t>Prorata</t>
  </si>
  <si>
    <t>Démolition - Gros-œuvre</t>
  </si>
  <si>
    <t>Lot 01 - Démolition - Gros-œuvre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</si>
</sst>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0C]mmm\-yy;@"/>
    <numFmt numFmtId="165" formatCode="_-* #,##0.00\ [$€-1]_-;\-* #,##0.00\ [$€-1]_-;_-* &quot;-&quot;??\ [$€-1]_-"/>
    <numFmt numFmtId="166" formatCode="_-* #,##0.00\ _€_-;\-* #,##0.00\ _€_-;_-* &quot;-&quot;??\ _€_-;_-@_-"/>
    <numFmt numFmtId="167" formatCode="#,##0.00\ &quot;€&quot;"/>
    <numFmt numFmtId="168" formatCode="_-* #,##0.00\ [$€-1]_-;\-* #,##0.00\ [$€-1]_-;_-* &quot;-&quot;??\ [$€-1]_-;_-@_-"/>
    <numFmt numFmtId="169" formatCode="#,##0.00\ &quot;F&quot;;[Red]\-#,##0.00\ &quot;F&quot;"/>
    <numFmt numFmtId="170" formatCode="_-* #,##0\ &quot;€&quot;_-;\-* #,##0\ &quot;€&quot;_-;_-* &quot;-&quot;??\ &quot;€&quot;_-;_-@_-"/>
    <numFmt numFmtId="171" formatCode="#,##0.00&quot;F&quot;"/>
    <numFmt numFmtId="172" formatCode="#,##0\ &quot;F&quot;"/>
    <numFmt numFmtId="173" formatCode="_-* #,##0.00\ [$€-40C]_-;\-* #,##0.00\ [$€-40C]_-;_-* &quot;-&quot;??\ [$€-40C]_-;_-@_-"/>
  </numFmts>
  <fonts count="6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name val="Arial"/>
      <family val="2"/>
    </font>
    <font>
      <b/>
      <sz val="14"/>
      <name val="Calibri"/>
      <family val="2"/>
    </font>
    <font>
      <sz val="10"/>
      <name val="Times New Roman"/>
      <family val="1"/>
    </font>
    <font>
      <sz val="10"/>
      <name val="Calibri"/>
      <family val="2"/>
    </font>
    <font>
      <sz val="14"/>
      <name val="Calibri"/>
      <family val="2"/>
    </font>
    <font>
      <b/>
      <sz val="10"/>
      <name val="Calibri"/>
      <family val="2"/>
    </font>
    <font>
      <i/>
      <sz val="9"/>
      <name val="Calibri"/>
      <family val="2"/>
    </font>
    <font>
      <i/>
      <sz val="10"/>
      <name val="Calibri"/>
      <family val="2"/>
    </font>
    <font>
      <b/>
      <i/>
      <sz val="11"/>
      <name val="Calibri"/>
      <family val="2"/>
    </font>
    <font>
      <sz val="10"/>
      <name val="MS Sans Serif"/>
      <family val="2"/>
    </font>
    <font>
      <b/>
      <i/>
      <sz val="9"/>
      <color rgb="FFFF0000"/>
      <name val="Calibri"/>
      <family val="2"/>
    </font>
    <font>
      <sz val="10"/>
      <name val="MS Sans Serif"/>
    </font>
    <font>
      <b/>
      <sz val="9"/>
      <name val="Arial"/>
      <family val="2"/>
    </font>
    <font>
      <b/>
      <sz val="12"/>
      <name val="Arial"/>
      <family val="2"/>
    </font>
    <font>
      <b/>
      <sz val="10"/>
      <name val="Aptos Narrow"/>
      <family val="2"/>
      <scheme val="minor"/>
    </font>
    <font>
      <b/>
      <i/>
      <sz val="10"/>
      <name val="Aptos Narrow"/>
      <family val="2"/>
      <scheme val="minor"/>
    </font>
    <font>
      <sz val="10"/>
      <name val="Aptos Narrow"/>
      <family val="2"/>
      <scheme val="minor"/>
    </font>
    <font>
      <i/>
      <sz val="10"/>
      <name val="Aptos Narrow"/>
      <family val="2"/>
      <scheme val="minor"/>
    </font>
    <font>
      <i/>
      <sz val="9"/>
      <color theme="1"/>
      <name val="Aptos Narrow"/>
      <family val="2"/>
      <scheme val="minor"/>
    </font>
    <font>
      <strike/>
      <sz val="10"/>
      <name val="Calibri"/>
      <family val="2"/>
    </font>
    <font>
      <b/>
      <sz val="10"/>
      <name val="Arial"/>
      <family val="2"/>
    </font>
    <font>
      <sz val="9"/>
      <name val="Aptos Narrow"/>
      <family val="2"/>
      <scheme val="minor"/>
    </font>
    <font>
      <i/>
      <sz val="9"/>
      <name val="Aptos Narrow"/>
      <family val="2"/>
      <scheme val="minor"/>
    </font>
    <font>
      <b/>
      <i/>
      <sz val="9"/>
      <name val="Aptos Narrow"/>
      <family val="2"/>
      <scheme val="minor"/>
    </font>
    <font>
      <b/>
      <i/>
      <sz val="10"/>
      <name val="Calibri"/>
      <family val="2"/>
    </font>
    <font>
      <i/>
      <sz val="9"/>
      <color rgb="FF7030A0"/>
      <name val="Aptos Narrow"/>
      <family val="2"/>
      <scheme val="minor"/>
    </font>
    <font>
      <sz val="8"/>
      <name val="Aptos Narrow"/>
      <family val="2"/>
      <scheme val="minor"/>
    </font>
    <font>
      <b/>
      <u/>
      <sz val="10"/>
      <name val="Calibri"/>
      <family val="2"/>
    </font>
    <font>
      <b/>
      <u/>
      <sz val="1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i/>
      <sz val="10"/>
      <color rgb="FF00000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2"/>
      <color rgb="FF000000"/>
      <name val="Calibri"/>
      <family val="2"/>
    </font>
    <font>
      <b/>
      <u/>
      <sz val="10"/>
      <color rgb="FF000000"/>
      <name val="Aptos Narrow"/>
      <family val="2"/>
      <scheme val="minor"/>
    </font>
    <font>
      <u/>
      <sz val="10"/>
      <name val="Aptos Narrow"/>
      <family val="2"/>
      <scheme val="minor"/>
    </font>
    <font>
      <b/>
      <sz val="10"/>
      <color indexed="8"/>
      <name val="Aptos Narrow"/>
      <family val="2"/>
      <scheme val="minor"/>
    </font>
    <font>
      <sz val="9"/>
      <name val="Arial"/>
      <family val="2"/>
    </font>
    <font>
      <b/>
      <i/>
      <sz val="10"/>
      <name val="Arial"/>
      <family val="2"/>
    </font>
    <font>
      <i/>
      <u/>
      <sz val="9"/>
      <name val="Arial"/>
      <family val="2"/>
    </font>
    <font>
      <sz val="10"/>
      <color indexed="8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theme="0" tint="-0.24994659260841701"/>
        <bgColor indexed="64"/>
      </patternFill>
    </fill>
  </fills>
  <borders count="10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/>
      <right/>
      <top style="hair">
        <color indexed="64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hair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theme="0" tint="-0.34998626667073579"/>
      </left>
      <right/>
      <top style="hair">
        <color theme="1"/>
      </top>
      <bottom style="hair">
        <color indexed="64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/>
      <right style="thin">
        <color indexed="64"/>
      </right>
      <top style="hair">
        <color theme="1"/>
      </top>
      <bottom style="hair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/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theme="0" tint="-0.34998626667073579"/>
      </left>
      <right/>
      <top style="thin">
        <color theme="0" tint="-0.499984740745262"/>
      </top>
      <bottom style="hair">
        <color theme="1"/>
      </bottom>
      <diagonal/>
    </border>
    <border>
      <left/>
      <right/>
      <top style="thin">
        <color theme="0" tint="-0.499984740745262"/>
      </top>
      <bottom style="hair">
        <color theme="1"/>
      </bottom>
      <diagonal/>
    </border>
    <border>
      <left/>
      <right style="thin">
        <color indexed="64"/>
      </right>
      <top style="thin">
        <color theme="0" tint="-0.499984740745262"/>
      </top>
      <bottom style="hair">
        <color theme="1"/>
      </bottom>
      <diagonal/>
    </border>
    <border>
      <left style="thin">
        <color theme="0" tint="-0.34998626667073579"/>
      </left>
      <right/>
      <top style="thin">
        <color indexed="64"/>
      </top>
      <bottom style="hair">
        <color theme="1"/>
      </bottom>
      <diagonal/>
    </border>
    <border>
      <left/>
      <right/>
      <top style="thin">
        <color indexed="64"/>
      </top>
      <bottom style="hair">
        <color theme="1"/>
      </bottom>
      <diagonal/>
    </border>
    <border>
      <left/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theme="0" tint="-0.34998626667073579"/>
      </left>
      <right/>
      <top style="hair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/>
      <bottom style="medium">
        <color theme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</borders>
  <cellStyleXfs count="6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20" fillId="0" borderId="0"/>
    <xf numFmtId="165" fontId="20" fillId="0" borderId="0" applyFont="0" applyFill="0" applyBorder="0" applyAlignment="0" applyProtection="0">
      <alignment horizontal="left" vertical="center"/>
    </xf>
    <xf numFmtId="166" fontId="18" fillId="0" borderId="0" applyFont="0" applyFill="0" applyBorder="0" applyAlignment="0" applyProtection="0"/>
    <xf numFmtId="0" fontId="20" fillId="0" borderId="0">
      <alignment horizontal="left" vertical="center"/>
    </xf>
    <xf numFmtId="0" fontId="27" fillId="0" borderId="0"/>
    <xf numFmtId="0" fontId="29" fillId="0" borderId="0"/>
    <xf numFmtId="0" fontId="18" fillId="0" borderId="0"/>
    <xf numFmtId="0" fontId="27" fillId="0" borderId="0"/>
    <xf numFmtId="0" fontId="1" fillId="0" borderId="0"/>
    <xf numFmtId="0" fontId="18" fillId="0" borderId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 applyFill="0"/>
    <xf numFmtId="0" fontId="29" fillId="0" borderId="0"/>
    <xf numFmtId="0" fontId="27" fillId="0" borderId="0"/>
    <xf numFmtId="43" fontId="1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40" fontId="27" fillId="0" borderId="0" applyFont="0" applyFill="0" applyBorder="0" applyAlignment="0" applyProtection="0"/>
  </cellStyleXfs>
  <cellXfs count="539">
    <xf numFmtId="0" fontId="0" fillId="0" borderId="0" xfId="0"/>
    <xf numFmtId="0" fontId="21" fillId="0" borderId="0" xfId="44" applyFont="1"/>
    <xf numFmtId="0" fontId="23" fillId="33" borderId="23" xfId="43" applyFont="1" applyFill="1" applyBorder="1" applyAlignment="1">
      <alignment horizontal="center" vertical="center"/>
    </xf>
    <xf numFmtId="166" fontId="25" fillId="0" borderId="0" xfId="46" quotePrefix="1" applyFont="1" applyAlignment="1" applyProtection="1">
      <alignment horizontal="center" vertical="center"/>
      <protection locked="0"/>
    </xf>
    <xf numFmtId="0" fontId="26" fillId="0" borderId="0" xfId="47" applyFont="1" applyAlignment="1">
      <alignment horizontal="right" vertical="center" wrapText="1"/>
    </xf>
    <xf numFmtId="0" fontId="23" fillId="0" borderId="34" xfId="49" applyFont="1" applyBorder="1" applyAlignment="1">
      <alignment horizontal="center"/>
    </xf>
    <xf numFmtId="0" fontId="21" fillId="0" borderId="35" xfId="49" applyFont="1" applyBorder="1"/>
    <xf numFmtId="0" fontId="21" fillId="0" borderId="35" xfId="49" applyFont="1" applyBorder="1" applyAlignment="1">
      <alignment horizontal="center"/>
    </xf>
    <xf numFmtId="169" fontId="21" fillId="0" borderId="35" xfId="49" applyNumberFormat="1" applyFont="1" applyBorder="1"/>
    <xf numFmtId="0" fontId="21" fillId="0" borderId="36" xfId="49" applyFont="1" applyBorder="1"/>
    <xf numFmtId="0" fontId="21" fillId="0" borderId="0" xfId="49" applyFont="1"/>
    <xf numFmtId="0" fontId="30" fillId="0" borderId="0" xfId="0" applyFont="1" applyAlignment="1">
      <alignment horizontal="left" wrapText="1"/>
    </xf>
    <xf numFmtId="0" fontId="30" fillId="0" borderId="39" xfId="0" applyFont="1" applyBorder="1" applyAlignment="1">
      <alignment horizontal="left" wrapText="1"/>
    </xf>
    <xf numFmtId="0" fontId="32" fillId="0" borderId="10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/>
    </xf>
    <xf numFmtId="0" fontId="21" fillId="0" borderId="41" xfId="49" applyFont="1" applyBorder="1"/>
    <xf numFmtId="0" fontId="21" fillId="0" borderId="41" xfId="49" applyFont="1" applyBorder="1" applyAlignment="1">
      <alignment horizontal="left"/>
    </xf>
    <xf numFmtId="0" fontId="21" fillId="0" borderId="41" xfId="49" applyFont="1" applyBorder="1" applyAlignment="1">
      <alignment horizontal="center"/>
    </xf>
    <xf numFmtId="44" fontId="21" fillId="0" borderId="41" xfId="49" applyNumberFormat="1" applyFont="1" applyBorder="1"/>
    <xf numFmtId="2" fontId="21" fillId="0" borderId="41" xfId="49" applyNumberFormat="1" applyFont="1" applyBorder="1" applyAlignment="1">
      <alignment horizontal="center"/>
    </xf>
    <xf numFmtId="170" fontId="21" fillId="0" borderId="41" xfId="42" applyNumberFormat="1" applyFont="1" applyBorder="1" applyAlignment="1">
      <alignment horizontal="center"/>
    </xf>
    <xf numFmtId="170" fontId="21" fillId="0" borderId="41" xfId="42" applyNumberFormat="1" applyFont="1" applyFill="1" applyBorder="1" applyAlignment="1">
      <alignment horizontal="center"/>
    </xf>
    <xf numFmtId="169" fontId="21" fillId="34" borderId="41" xfId="50" applyNumberFormat="1" applyFont="1" applyFill="1" applyBorder="1" applyAlignment="1">
      <alignment horizontal="center"/>
    </xf>
    <xf numFmtId="0" fontId="21" fillId="34" borderId="41" xfId="47" applyFont="1" applyFill="1" applyBorder="1" applyProtection="1">
      <alignment horizontal="left" vertical="center"/>
      <protection locked="0"/>
    </xf>
    <xf numFmtId="0" fontId="21" fillId="34" borderId="41" xfId="47" applyFont="1" applyFill="1" applyBorder="1" applyAlignment="1" applyProtection="1">
      <alignment horizontal="center" vertical="center"/>
      <protection locked="0"/>
    </xf>
    <xf numFmtId="0" fontId="21" fillId="34" borderId="41" xfId="49" applyFont="1" applyFill="1" applyBorder="1" applyAlignment="1" applyProtection="1">
      <alignment horizontal="center" vertical="center"/>
      <protection locked="0"/>
    </xf>
    <xf numFmtId="0" fontId="21" fillId="34" borderId="0" xfId="49" applyFont="1" applyFill="1"/>
    <xf numFmtId="0" fontId="21" fillId="0" borderId="41" xfId="49" applyFont="1" applyBorder="1" applyAlignment="1">
      <alignment horizontal="center" vertical="center"/>
    </xf>
    <xf numFmtId="0" fontId="33" fillId="36" borderId="41" xfId="0" applyFont="1" applyFill="1" applyBorder="1" applyAlignment="1">
      <alignment horizontal="right" vertical="top" wrapText="1"/>
    </xf>
    <xf numFmtId="0" fontId="34" fillId="36" borderId="41" xfId="0" applyFont="1" applyFill="1" applyBorder="1" applyAlignment="1">
      <alignment horizontal="center" vertical="center"/>
    </xf>
    <xf numFmtId="4" fontId="34" fillId="36" borderId="41" xfId="0" applyNumberFormat="1" applyFont="1" applyFill="1" applyBorder="1" applyAlignment="1">
      <alignment horizontal="center"/>
    </xf>
    <xf numFmtId="3" fontId="34" fillId="36" borderId="41" xfId="0" applyNumberFormat="1" applyFont="1" applyFill="1" applyBorder="1"/>
    <xf numFmtId="44" fontId="33" fillId="36" borderId="41" xfId="42" applyFont="1" applyFill="1" applyBorder="1"/>
    <xf numFmtId="0" fontId="21" fillId="0" borderId="0" xfId="49" applyFont="1" applyAlignment="1">
      <alignment vertical="center"/>
    </xf>
    <xf numFmtId="0" fontId="35" fillId="0" borderId="41" xfId="0" applyFont="1" applyBorder="1" applyAlignment="1">
      <alignment horizontal="right" vertical="top" wrapText="1"/>
    </xf>
    <xf numFmtId="0" fontId="34" fillId="0" borderId="41" xfId="0" applyFont="1" applyBorder="1" applyAlignment="1">
      <alignment horizontal="center" vertical="center"/>
    </xf>
    <xf numFmtId="4" fontId="34" fillId="0" borderId="41" xfId="0" applyNumberFormat="1" applyFont="1" applyBorder="1" applyAlignment="1">
      <alignment horizontal="center"/>
    </xf>
    <xf numFmtId="3" fontId="34" fillId="0" borderId="41" xfId="0" applyNumberFormat="1" applyFont="1" applyBorder="1"/>
    <xf numFmtId="44" fontId="33" fillId="0" borderId="42" xfId="46" applyNumberFormat="1" applyFont="1" applyBorder="1" applyAlignment="1">
      <alignment horizontal="right"/>
    </xf>
    <xf numFmtId="0" fontId="21" fillId="0" borderId="43" xfId="49" applyFont="1" applyBorder="1" applyAlignment="1">
      <alignment horizontal="center" vertical="center"/>
    </xf>
    <xf numFmtId="0" fontId="32" fillId="35" borderId="43" xfId="0" applyFont="1" applyFill="1" applyBorder="1" applyAlignment="1">
      <alignment horizontal="right" vertical="top" wrapText="1"/>
    </xf>
    <xf numFmtId="0" fontId="34" fillId="35" borderId="43" xfId="0" applyFont="1" applyFill="1" applyBorder="1" applyAlignment="1">
      <alignment horizontal="center" vertical="center"/>
    </xf>
    <xf numFmtId="4" fontId="34" fillId="35" borderId="43" xfId="0" applyNumberFormat="1" applyFont="1" applyFill="1" applyBorder="1" applyAlignment="1">
      <alignment horizontal="center"/>
    </xf>
    <xf numFmtId="3" fontId="34" fillId="35" borderId="43" xfId="0" applyNumberFormat="1" applyFont="1" applyFill="1" applyBorder="1"/>
    <xf numFmtId="44" fontId="33" fillId="36" borderId="43" xfId="42" applyFont="1" applyFill="1" applyBorder="1"/>
    <xf numFmtId="0" fontId="23" fillId="0" borderId="0" xfId="49" applyFont="1" applyAlignment="1">
      <alignment horizontal="center" vertical="center"/>
    </xf>
    <xf numFmtId="0" fontId="23" fillId="0" borderId="0" xfId="49" applyFont="1" applyAlignment="1">
      <alignment vertical="center"/>
    </xf>
    <xf numFmtId="0" fontId="23" fillId="0" borderId="37" xfId="49" applyFont="1" applyBorder="1" applyAlignment="1">
      <alignment horizontal="center"/>
    </xf>
    <xf numFmtId="0" fontId="21" fillId="0" borderId="0" xfId="49" applyFont="1" applyAlignment="1">
      <alignment horizontal="left"/>
    </xf>
    <xf numFmtId="0" fontId="21" fillId="0" borderId="0" xfId="49" applyFont="1" applyAlignment="1">
      <alignment horizontal="center"/>
    </xf>
    <xf numFmtId="169" fontId="21" fillId="0" borderId="0" xfId="49" applyNumberFormat="1" applyFont="1"/>
    <xf numFmtId="44" fontId="21" fillId="0" borderId="0" xfId="49" applyNumberFormat="1" applyFont="1"/>
    <xf numFmtId="0" fontId="36" fillId="0" borderId="41" xfId="0" applyFont="1" applyBorder="1" applyAlignment="1">
      <alignment horizontal="left" vertical="top" wrapText="1" indent="3"/>
    </xf>
    <xf numFmtId="171" fontId="21" fillId="0" borderId="41" xfId="50" applyNumberFormat="1" applyFont="1" applyBorder="1" applyAlignment="1">
      <alignment horizontal="left"/>
    </xf>
    <xf numFmtId="0" fontId="21" fillId="0" borderId="41" xfId="51" applyFont="1" applyBorder="1" applyAlignment="1">
      <alignment horizontal="center"/>
    </xf>
    <xf numFmtId="167" fontId="21" fillId="0" borderId="41" xfId="49" applyNumberFormat="1" applyFont="1" applyBorder="1"/>
    <xf numFmtId="0" fontId="21" fillId="34" borderId="0" xfId="49" applyFont="1" applyFill="1" applyAlignment="1">
      <alignment horizontal="left"/>
    </xf>
    <xf numFmtId="0" fontId="21" fillId="34" borderId="41" xfId="49" applyFont="1" applyFill="1" applyBorder="1" applyAlignment="1">
      <alignment horizontal="center"/>
    </xf>
    <xf numFmtId="44" fontId="21" fillId="0" borderId="41" xfId="49" applyNumberFormat="1" applyFont="1" applyBorder="1" applyAlignment="1">
      <alignment horizontal="right"/>
    </xf>
    <xf numFmtId="2" fontId="21" fillId="34" borderId="41" xfId="49" applyNumberFormat="1" applyFont="1" applyFill="1" applyBorder="1" applyAlignment="1">
      <alignment horizontal="center"/>
    </xf>
    <xf numFmtId="0" fontId="23" fillId="0" borderId="41" xfId="49" applyFont="1" applyBorder="1" applyAlignment="1">
      <alignment horizontal="center" vertical="center"/>
    </xf>
    <xf numFmtId="0" fontId="23" fillId="0" borderId="41" xfId="0" applyFont="1" applyBorder="1" applyAlignment="1">
      <alignment vertical="center" wrapText="1"/>
    </xf>
    <xf numFmtId="0" fontId="25" fillId="0" borderId="0" xfId="0" applyFont="1" applyAlignment="1">
      <alignment horizontal="left" indent="2"/>
    </xf>
    <xf numFmtId="0" fontId="21" fillId="0" borderId="0" xfId="0" applyFont="1" applyAlignment="1">
      <alignment horizontal="left"/>
    </xf>
    <xf numFmtId="0" fontId="21" fillId="34" borderId="0" xfId="0" quotePrefix="1" applyFont="1" applyFill="1" applyAlignment="1">
      <alignment horizontal="left"/>
    </xf>
    <xf numFmtId="0" fontId="21" fillId="0" borderId="0" xfId="0" quotePrefix="1" applyFont="1" applyAlignment="1">
      <alignment horizontal="left"/>
    </xf>
    <xf numFmtId="44" fontId="32" fillId="36" borderId="41" xfId="42" applyFont="1" applyFill="1" applyBorder="1"/>
    <xf numFmtId="44" fontId="35" fillId="0" borderId="42" xfId="46" applyNumberFormat="1" applyFont="1" applyBorder="1" applyAlignment="1">
      <alignment horizontal="right"/>
    </xf>
    <xf numFmtId="44" fontId="32" fillId="35" borderId="43" xfId="46" applyNumberFormat="1" applyFont="1" applyFill="1" applyBorder="1" applyAlignment="1">
      <alignment horizontal="right"/>
    </xf>
    <xf numFmtId="0" fontId="21" fillId="34" borderId="0" xfId="0" applyFont="1" applyFill="1" applyAlignment="1">
      <alignment horizontal="left"/>
    </xf>
    <xf numFmtId="0" fontId="23" fillId="0" borderId="41" xfId="49" applyFont="1" applyBorder="1" applyAlignment="1">
      <alignment horizontal="center"/>
    </xf>
    <xf numFmtId="0" fontId="23" fillId="0" borderId="41" xfId="49" applyFont="1" applyBorder="1" applyAlignment="1">
      <alignment vertical="center" wrapText="1"/>
    </xf>
    <xf numFmtId="2" fontId="21" fillId="0" borderId="41" xfId="49" applyNumberFormat="1" applyFont="1" applyBorder="1" applyAlignment="1" applyProtection="1">
      <alignment horizontal="center" vertical="center"/>
      <protection locked="0"/>
    </xf>
    <xf numFmtId="0" fontId="23" fillId="0" borderId="0" xfId="49" applyFont="1" applyAlignment="1">
      <alignment vertical="center" wrapText="1"/>
    </xf>
    <xf numFmtId="2" fontId="21" fillId="34" borderId="41" xfId="49" applyNumberFormat="1" applyFont="1" applyFill="1" applyBorder="1" applyAlignment="1" applyProtection="1">
      <alignment horizontal="center" vertical="center"/>
      <protection locked="0"/>
    </xf>
    <xf numFmtId="0" fontId="21" fillId="0" borderId="41" xfId="0" applyFont="1" applyBorder="1" applyAlignment="1">
      <alignment horizontal="center"/>
    </xf>
    <xf numFmtId="0" fontId="33" fillId="36" borderId="41" xfId="0" applyFont="1" applyFill="1" applyBorder="1" applyAlignment="1">
      <alignment horizontal="center" vertical="center"/>
    </xf>
    <xf numFmtId="1" fontId="33" fillId="36" borderId="41" xfId="0" applyNumberFormat="1" applyFont="1" applyFill="1" applyBorder="1" applyAlignment="1">
      <alignment horizontal="center"/>
    </xf>
    <xf numFmtId="0" fontId="21" fillId="0" borderId="41" xfId="0" applyFont="1" applyBorder="1" applyAlignment="1">
      <alignment vertical="center" wrapText="1"/>
    </xf>
    <xf numFmtId="2" fontId="21" fillId="0" borderId="41" xfId="0" applyNumberFormat="1" applyFont="1" applyBorder="1" applyAlignment="1">
      <alignment horizontal="center"/>
    </xf>
    <xf numFmtId="0" fontId="21" fillId="0" borderId="0" xfId="49" applyFont="1" applyAlignment="1">
      <alignment horizontal="left" wrapText="1"/>
    </xf>
    <xf numFmtId="0" fontId="36" fillId="0" borderId="0" xfId="0" applyFont="1" applyAlignment="1">
      <alignment horizontal="left" vertical="top" wrapText="1" indent="3"/>
    </xf>
    <xf numFmtId="0" fontId="21" fillId="0" borderId="41" xfId="49" applyFont="1" applyBorder="1" applyAlignment="1">
      <alignment horizontal="center" vertical="top"/>
    </xf>
    <xf numFmtId="0" fontId="21" fillId="34" borderId="0" xfId="49" applyFont="1" applyFill="1" applyAlignment="1">
      <alignment horizontal="left" wrapText="1"/>
    </xf>
    <xf numFmtId="0" fontId="37" fillId="34" borderId="0" xfId="49" applyFont="1" applyFill="1" applyAlignment="1">
      <alignment horizontal="left"/>
    </xf>
    <xf numFmtId="0" fontId="38" fillId="0" borderId="41" xfId="0" applyFont="1" applyBorder="1" applyAlignment="1">
      <alignment horizontal="center"/>
    </xf>
    <xf numFmtId="0" fontId="21" fillId="0" borderId="41" xfId="47" applyFont="1" applyBorder="1" applyProtection="1">
      <alignment horizontal="left" vertical="center"/>
      <protection locked="0"/>
    </xf>
    <xf numFmtId="44" fontId="21" fillId="0" borderId="0" xfId="42" applyFont="1"/>
    <xf numFmtId="0" fontId="39" fillId="0" borderId="0" xfId="52" applyFont="1"/>
    <xf numFmtId="0" fontId="39" fillId="0" borderId="0" xfId="52" applyFont="1" applyAlignment="1">
      <alignment vertical="center"/>
    </xf>
    <xf numFmtId="0" fontId="40" fillId="0" borderId="37" xfId="52" applyFont="1" applyBorder="1" applyAlignment="1">
      <alignment horizontal="center"/>
    </xf>
    <xf numFmtId="0" fontId="21" fillId="0" borderId="41" xfId="52" applyFont="1" applyBorder="1" applyAlignment="1" applyProtection="1">
      <alignment horizontal="left" vertical="center"/>
      <protection locked="0"/>
    </xf>
    <xf numFmtId="0" fontId="21" fillId="0" borderId="41" xfId="52" applyFont="1" applyBorder="1" applyAlignment="1" applyProtection="1">
      <alignment horizontal="center" vertical="center"/>
      <protection locked="0"/>
    </xf>
    <xf numFmtId="172" fontId="23" fillId="0" borderId="41" xfId="47" applyNumberFormat="1" applyFont="1" applyBorder="1" applyAlignment="1">
      <alignment horizontal="right" vertical="center"/>
    </xf>
    <xf numFmtId="165" fontId="23" fillId="0" borderId="41" xfId="45" applyFont="1" applyBorder="1" applyAlignment="1">
      <alignment horizontal="right" vertical="center"/>
    </xf>
    <xf numFmtId="0" fontId="23" fillId="0" borderId="41" xfId="52" applyFont="1" applyBorder="1" applyAlignment="1" applyProtection="1">
      <alignment horizontal="left" vertical="center"/>
      <protection locked="0"/>
    </xf>
    <xf numFmtId="165" fontId="21" fillId="0" borderId="41" xfId="45" applyFont="1" applyBorder="1" applyAlignment="1" applyProtection="1">
      <alignment horizontal="right" vertical="center"/>
      <protection locked="0"/>
    </xf>
    <xf numFmtId="165" fontId="21" fillId="0" borderId="41" xfId="45" applyFont="1" applyBorder="1" applyAlignment="1">
      <alignment horizontal="right" vertical="center"/>
    </xf>
    <xf numFmtId="165" fontId="21" fillId="0" borderId="41" xfId="45" applyFont="1" applyFill="1" applyBorder="1" applyAlignment="1" applyProtection="1">
      <alignment horizontal="right" vertical="center"/>
      <protection locked="0"/>
    </xf>
    <xf numFmtId="165" fontId="21" fillId="0" borderId="41" xfId="45" applyFont="1" applyFill="1" applyBorder="1" applyAlignment="1">
      <alignment horizontal="right" vertical="center"/>
    </xf>
    <xf numFmtId="0" fontId="21" fillId="0" borderId="41" xfId="52" applyFont="1" applyBorder="1" applyAlignment="1" applyProtection="1">
      <alignment horizontal="left" vertical="center" wrapText="1"/>
      <protection locked="0"/>
    </xf>
    <xf numFmtId="0" fontId="41" fillId="0" borderId="37" xfId="52" applyFont="1" applyBorder="1" applyAlignment="1">
      <alignment horizontal="center"/>
    </xf>
    <xf numFmtId="0" fontId="42" fillId="0" borderId="41" xfId="52" applyFont="1" applyBorder="1" applyAlignment="1" applyProtection="1">
      <alignment horizontal="right" vertical="center"/>
      <protection locked="0"/>
    </xf>
    <xf numFmtId="0" fontId="42" fillId="0" borderId="41" xfId="52" applyFont="1" applyBorder="1" applyAlignment="1" applyProtection="1">
      <alignment horizontal="center" vertical="center"/>
      <protection locked="0"/>
    </xf>
    <xf numFmtId="165" fontId="42" fillId="0" borderId="41" xfId="45" applyFont="1" applyFill="1" applyBorder="1" applyAlignment="1" applyProtection="1">
      <alignment horizontal="right" vertical="center"/>
      <protection locked="0"/>
    </xf>
    <xf numFmtId="165" fontId="42" fillId="0" borderId="44" xfId="45" applyFont="1" applyFill="1" applyBorder="1" applyAlignment="1">
      <alignment horizontal="right" vertical="center"/>
    </xf>
    <xf numFmtId="0" fontId="41" fillId="0" borderId="0" xfId="52" applyFont="1"/>
    <xf numFmtId="0" fontId="42" fillId="0" borderId="41" xfId="52" applyFont="1" applyBorder="1" applyAlignment="1" applyProtection="1">
      <alignment horizontal="left" vertical="center"/>
      <protection locked="0"/>
    </xf>
    <xf numFmtId="165" fontId="25" fillId="0" borderId="41" xfId="45" applyFont="1" applyFill="1" applyBorder="1" applyAlignment="1" applyProtection="1">
      <alignment horizontal="right" vertical="center"/>
      <protection locked="0"/>
    </xf>
    <xf numFmtId="165" fontId="25" fillId="0" borderId="41" xfId="45" applyFont="1" applyFill="1" applyBorder="1" applyAlignment="1">
      <alignment horizontal="right" vertical="center"/>
    </xf>
    <xf numFmtId="0" fontId="40" fillId="0" borderId="0" xfId="52" applyFont="1"/>
    <xf numFmtId="0" fontId="34" fillId="0" borderId="41" xfId="52" applyFont="1" applyBorder="1" applyAlignment="1">
      <alignment horizontal="center"/>
    </xf>
    <xf numFmtId="0" fontId="33" fillId="36" borderId="41" xfId="52" applyFont="1" applyFill="1" applyBorder="1" applyAlignment="1">
      <alignment horizontal="right" vertical="top" wrapText="1"/>
    </xf>
    <xf numFmtId="0" fontId="34" fillId="36" borderId="41" xfId="52" applyFont="1" applyFill="1" applyBorder="1" applyAlignment="1">
      <alignment horizontal="center" vertical="center"/>
    </xf>
    <xf numFmtId="4" fontId="34" fillId="36" borderId="41" xfId="52" applyNumberFormat="1" applyFont="1" applyFill="1" applyBorder="1" applyAlignment="1">
      <alignment horizontal="center"/>
    </xf>
    <xf numFmtId="3" fontId="34" fillId="36" borderId="41" xfId="52" applyNumberFormat="1" applyFont="1" applyFill="1" applyBorder="1"/>
    <xf numFmtId="170" fontId="32" fillId="36" borderId="41" xfId="42" applyNumberFormat="1" applyFont="1" applyFill="1" applyBorder="1"/>
    <xf numFmtId="0" fontId="35" fillId="0" borderId="41" xfId="52" applyFont="1" applyBorder="1" applyAlignment="1">
      <alignment horizontal="right" vertical="top" wrapText="1"/>
    </xf>
    <xf numFmtId="0" fontId="34" fillId="0" borderId="41" xfId="52" applyFont="1" applyBorder="1" applyAlignment="1">
      <alignment horizontal="center" vertical="center"/>
    </xf>
    <xf numFmtId="4" fontId="34" fillId="0" borderId="41" xfId="52" applyNumberFormat="1" applyFont="1" applyBorder="1" applyAlignment="1">
      <alignment horizontal="center"/>
    </xf>
    <xf numFmtId="3" fontId="34" fillId="0" borderId="41" xfId="52" applyNumberFormat="1" applyFont="1" applyBorder="1"/>
    <xf numFmtId="170" fontId="35" fillId="0" borderId="42" xfId="46" applyNumberFormat="1" applyFont="1" applyBorder="1" applyAlignment="1">
      <alignment horizontal="right"/>
    </xf>
    <xf numFmtId="0" fontId="34" fillId="0" borderId="43" xfId="52" applyFont="1" applyBorder="1" applyAlignment="1">
      <alignment horizontal="center"/>
    </xf>
    <xf numFmtId="0" fontId="32" fillId="35" borderId="43" xfId="52" applyFont="1" applyFill="1" applyBorder="1" applyAlignment="1">
      <alignment horizontal="right" vertical="top" wrapText="1"/>
    </xf>
    <xf numFmtId="0" fontId="34" fillId="35" borderId="43" xfId="52" applyFont="1" applyFill="1" applyBorder="1" applyAlignment="1">
      <alignment horizontal="center" vertical="center"/>
    </xf>
    <xf numFmtId="4" fontId="34" fillId="35" borderId="43" xfId="52" applyNumberFormat="1" applyFont="1" applyFill="1" applyBorder="1" applyAlignment="1">
      <alignment horizontal="center"/>
    </xf>
    <xf numFmtId="3" fontId="34" fillId="35" borderId="43" xfId="52" applyNumberFormat="1" applyFont="1" applyFill="1" applyBorder="1"/>
    <xf numFmtId="170" fontId="32" fillId="35" borderId="43" xfId="46" applyNumberFormat="1" applyFont="1" applyFill="1" applyBorder="1" applyAlignment="1">
      <alignment horizontal="right"/>
    </xf>
    <xf numFmtId="168" fontId="42" fillId="0" borderId="0" xfId="44" applyNumberFormat="1" applyFont="1"/>
    <xf numFmtId="0" fontId="21" fillId="0" borderId="0" xfId="0" applyFont="1" applyAlignment="1">
      <alignment horizontal="left" wrapText="1"/>
    </xf>
    <xf numFmtId="44" fontId="21" fillId="33" borderId="50" xfId="4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left" wrapText="1"/>
    </xf>
    <xf numFmtId="0" fontId="30" fillId="0" borderId="0" xfId="0" applyFont="1" applyAlignment="1">
      <alignment horizontal="left"/>
    </xf>
    <xf numFmtId="0" fontId="43" fillId="0" borderId="37" xfId="52" applyFont="1" applyBorder="1" applyAlignment="1">
      <alignment horizontal="center"/>
    </xf>
    <xf numFmtId="0" fontId="21" fillId="0" borderId="0" xfId="49" applyFont="1" applyAlignment="1">
      <alignment horizontal="left" vertical="center" wrapText="1"/>
    </xf>
    <xf numFmtId="167" fontId="23" fillId="34" borderId="52" xfId="47" applyNumberFormat="1" applyFont="1" applyFill="1" applyBorder="1" applyAlignment="1">
      <alignment horizontal="right" vertical="center" wrapText="1" indent="3"/>
    </xf>
    <xf numFmtId="44" fontId="24" fillId="0" borderId="12" xfId="42" applyFont="1" applyBorder="1" applyAlignment="1">
      <alignment horizontal="right" vertical="center" indent="1"/>
    </xf>
    <xf numFmtId="44" fontId="24" fillId="34" borderId="12" xfId="42" applyFont="1" applyFill="1" applyBorder="1" applyAlignment="1">
      <alignment horizontal="right" vertical="center" indent="1"/>
    </xf>
    <xf numFmtId="165" fontId="25" fillId="33" borderId="12" xfId="47" applyNumberFormat="1" applyFont="1" applyFill="1" applyBorder="1">
      <alignment horizontal="left" vertical="center"/>
    </xf>
    <xf numFmtId="165" fontId="23" fillId="33" borderId="13" xfId="47" applyNumberFormat="1" applyFont="1" applyFill="1" applyBorder="1">
      <alignment horizontal="left" vertical="center"/>
    </xf>
    <xf numFmtId="165" fontId="23" fillId="33" borderId="11" xfId="47" applyNumberFormat="1" applyFont="1" applyFill="1" applyBorder="1">
      <alignment horizontal="left" vertical="center"/>
    </xf>
    <xf numFmtId="0" fontId="30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69" fontId="21" fillId="34" borderId="43" xfId="50" applyNumberFormat="1" applyFont="1" applyFill="1" applyBorder="1" applyAlignment="1">
      <alignment horizontal="center"/>
    </xf>
    <xf numFmtId="0" fontId="33" fillId="36" borderId="43" xfId="0" applyFont="1" applyFill="1" applyBorder="1" applyAlignment="1">
      <alignment horizontal="right" vertical="top" wrapText="1"/>
    </xf>
    <xf numFmtId="0" fontId="33" fillId="36" borderId="43" xfId="0" applyFont="1" applyFill="1" applyBorder="1" applyAlignment="1">
      <alignment horizontal="center" vertical="center"/>
    </xf>
    <xf numFmtId="1" fontId="33" fillId="36" borderId="43" xfId="0" applyNumberFormat="1" applyFont="1" applyFill="1" applyBorder="1" applyAlignment="1">
      <alignment horizontal="center"/>
    </xf>
    <xf numFmtId="0" fontId="21" fillId="0" borderId="0" xfId="47" applyFont="1" applyAlignment="1" applyProtection="1">
      <alignment horizontal="left" vertical="center" indent="3"/>
      <protection locked="0"/>
    </xf>
    <xf numFmtId="0" fontId="21" fillId="0" borderId="41" xfId="53" applyFont="1" applyBorder="1" applyAlignment="1" applyProtection="1">
      <alignment horizontal="left" vertical="center"/>
      <protection locked="0"/>
    </xf>
    <xf numFmtId="0" fontId="21" fillId="0" borderId="41" xfId="49" applyFont="1" applyBorder="1" applyAlignment="1">
      <alignment horizontal="left" indent="2"/>
    </xf>
    <xf numFmtId="0" fontId="36" fillId="0" borderId="41" xfId="0" quotePrefix="1" applyFont="1" applyBorder="1" applyAlignment="1">
      <alignment horizontal="left" vertical="top" wrapText="1" indent="3"/>
    </xf>
    <xf numFmtId="170" fontId="21" fillId="0" borderId="41" xfId="42" applyNumberFormat="1" applyFont="1" applyBorder="1" applyAlignment="1">
      <alignment horizontal="center" vertical="center"/>
    </xf>
    <xf numFmtId="44" fontId="21" fillId="0" borderId="41" xfId="49" applyNumberFormat="1" applyFont="1" applyBorder="1" applyAlignment="1">
      <alignment horizontal="right" vertical="center"/>
    </xf>
    <xf numFmtId="0" fontId="45" fillId="0" borderId="0" xfId="44" applyFont="1"/>
    <xf numFmtId="44" fontId="24" fillId="34" borderId="11" xfId="42" applyFont="1" applyFill="1" applyBorder="1" applyAlignment="1">
      <alignment horizontal="right" vertical="center" indent="1"/>
    </xf>
    <xf numFmtId="0" fontId="21" fillId="0" borderId="41" xfId="49" applyFont="1" applyBorder="1" applyAlignment="1" applyProtection="1">
      <alignment horizontal="center" vertical="center"/>
      <protection locked="0"/>
    </xf>
    <xf numFmtId="44" fontId="24" fillId="34" borderId="70" xfId="42" applyFont="1" applyFill="1" applyBorder="1" applyAlignment="1">
      <alignment horizontal="right" vertical="center" indent="1"/>
    </xf>
    <xf numFmtId="43" fontId="23" fillId="33" borderId="10" xfId="60" applyFont="1" applyFill="1" applyBorder="1" applyAlignment="1">
      <alignment horizontal="left" vertical="center"/>
    </xf>
    <xf numFmtId="0" fontId="21" fillId="0" borderId="0" xfId="49" applyFont="1" applyAlignment="1">
      <alignment wrapText="1"/>
    </xf>
    <xf numFmtId="44" fontId="21" fillId="33" borderId="13" xfId="42" applyFont="1" applyFill="1" applyBorder="1" applyAlignment="1">
      <alignment horizontal="center" vertical="center" wrapText="1"/>
    </xf>
    <xf numFmtId="0" fontId="21" fillId="0" borderId="41" xfId="53" applyFont="1" applyBorder="1" applyAlignment="1" applyProtection="1">
      <alignment horizontal="center" vertical="center"/>
      <protection locked="0"/>
    </xf>
    <xf numFmtId="2" fontId="21" fillId="0" borderId="41" xfId="53" applyNumberFormat="1" applyFont="1" applyBorder="1" applyAlignment="1" applyProtection="1">
      <alignment horizontal="center" vertical="center"/>
      <protection locked="0"/>
    </xf>
    <xf numFmtId="0" fontId="25" fillId="0" borderId="41" xfId="52" applyFont="1" applyBorder="1" applyAlignment="1" applyProtection="1">
      <alignment horizontal="center" vertical="center"/>
      <protection locked="0"/>
    </xf>
    <xf numFmtId="2" fontId="21" fillId="0" borderId="41" xfId="51" applyNumberFormat="1" applyFont="1" applyBorder="1" applyAlignment="1">
      <alignment horizontal="center"/>
    </xf>
    <xf numFmtId="167" fontId="21" fillId="0" borderId="41" xfId="49" applyNumberFormat="1" applyFont="1" applyBorder="1" applyAlignment="1">
      <alignment horizontal="right"/>
    </xf>
    <xf numFmtId="1" fontId="21" fillId="0" borderId="41" xfId="49" applyNumberFormat="1" applyFont="1" applyBorder="1" applyAlignment="1">
      <alignment horizontal="center"/>
    </xf>
    <xf numFmtId="0" fontId="32" fillId="0" borderId="41" xfId="0" applyFont="1" applyBorder="1" applyAlignment="1">
      <alignment horizontal="center" vertical="center"/>
    </xf>
    <xf numFmtId="0" fontId="46" fillId="0" borderId="41" xfId="0" applyFont="1" applyBorder="1"/>
    <xf numFmtId="0" fontId="46" fillId="0" borderId="41" xfId="0" applyFont="1" applyBorder="1" applyAlignment="1">
      <alignment horizontal="center"/>
    </xf>
    <xf numFmtId="44" fontId="34" fillId="0" borderId="41" xfId="0" applyNumberFormat="1" applyFont="1" applyBorder="1" applyAlignment="1">
      <alignment horizontal="center" vertical="center"/>
    </xf>
    <xf numFmtId="0" fontId="47" fillId="0" borderId="0" xfId="62" applyFont="1" applyAlignment="1">
      <alignment horizontal="justify" vertical="center"/>
    </xf>
    <xf numFmtId="0" fontId="34" fillId="0" borderId="41" xfId="0" applyFont="1" applyBorder="1" applyAlignment="1">
      <alignment horizontal="center"/>
    </xf>
    <xf numFmtId="0" fontId="34" fillId="0" borderId="41" xfId="0" applyFont="1" applyBorder="1"/>
    <xf numFmtId="0" fontId="33" fillId="0" borderId="41" xfId="0" applyFont="1" applyBorder="1" applyAlignment="1">
      <alignment horizontal="right"/>
    </xf>
    <xf numFmtId="0" fontId="33" fillId="0" borderId="41" xfId="0" applyFont="1" applyBorder="1" applyAlignment="1">
      <alignment horizontal="center"/>
    </xf>
    <xf numFmtId="44" fontId="33" fillId="0" borderId="71" xfId="0" applyNumberFormat="1" applyFont="1" applyBorder="1" applyAlignment="1">
      <alignment horizontal="center" vertical="center"/>
    </xf>
    <xf numFmtId="169" fontId="32" fillId="0" borderId="41" xfId="50" applyNumberFormat="1" applyFont="1" applyBorder="1" applyAlignment="1">
      <alignment horizontal="center" vertical="center"/>
    </xf>
    <xf numFmtId="0" fontId="34" fillId="0" borderId="41" xfId="47" applyFont="1" applyBorder="1" applyProtection="1">
      <alignment horizontal="left" vertical="center"/>
      <protection locked="0"/>
    </xf>
    <xf numFmtId="0" fontId="34" fillId="0" borderId="41" xfId="47" applyFont="1" applyBorder="1" applyAlignment="1" applyProtection="1">
      <alignment horizontal="center" vertical="center"/>
      <protection locked="0"/>
    </xf>
    <xf numFmtId="167" fontId="34" fillId="0" borderId="41" xfId="0" applyNumberFormat="1" applyFont="1" applyBorder="1" applyAlignment="1">
      <alignment horizontal="center" vertical="center"/>
    </xf>
    <xf numFmtId="0" fontId="34" fillId="0" borderId="41" xfId="0" applyFont="1" applyBorder="1" applyAlignment="1" applyProtection="1">
      <alignment horizontal="center" vertical="center"/>
      <protection locked="0"/>
    </xf>
    <xf numFmtId="0" fontId="32" fillId="0" borderId="38" xfId="47" applyFont="1" applyBorder="1" applyProtection="1">
      <alignment horizontal="left" vertical="center"/>
      <protection locked="0"/>
    </xf>
    <xf numFmtId="0" fontId="34" fillId="0" borderId="38" xfId="56" applyFont="1" applyBorder="1" applyAlignment="1">
      <alignment vertical="center" wrapText="1"/>
    </xf>
    <xf numFmtId="0" fontId="48" fillId="34" borderId="41" xfId="56" applyFont="1" applyFill="1" applyBorder="1" applyAlignment="1">
      <alignment horizontal="center" vertical="center" wrapText="1"/>
    </xf>
    <xf numFmtId="0" fontId="34" fillId="34" borderId="38" xfId="56" applyFont="1" applyFill="1" applyBorder="1" applyAlignment="1">
      <alignment vertical="center" wrapText="1"/>
    </xf>
    <xf numFmtId="0" fontId="34" fillId="34" borderId="38" xfId="56" applyFont="1" applyFill="1" applyBorder="1" applyAlignment="1">
      <alignment horizontal="left" vertical="center" wrapText="1" indent="2"/>
    </xf>
    <xf numFmtId="0" fontId="48" fillId="0" borderId="41" xfId="56" applyFont="1" applyBorder="1" applyAlignment="1">
      <alignment horizontal="center" vertical="center" wrapText="1"/>
    </xf>
    <xf numFmtId="0" fontId="32" fillId="34" borderId="38" xfId="56" applyFont="1" applyFill="1" applyBorder="1" applyAlignment="1">
      <alignment vertical="center" wrapText="1"/>
    </xf>
    <xf numFmtId="0" fontId="34" fillId="34" borderId="41" xfId="47" applyFont="1" applyFill="1" applyBorder="1" applyAlignment="1" applyProtection="1">
      <alignment horizontal="left" vertical="center" indent="2"/>
      <protection locked="0"/>
    </xf>
    <xf numFmtId="44" fontId="34" fillId="0" borderId="41" xfId="0" applyNumberFormat="1" applyFont="1" applyBorder="1" applyAlignment="1">
      <alignment horizontal="center" vertical="center" wrapText="1"/>
    </xf>
    <xf numFmtId="0" fontId="34" fillId="34" borderId="38" xfId="47" applyFont="1" applyFill="1" applyBorder="1" applyAlignment="1" applyProtection="1">
      <alignment horizontal="left" vertical="center" indent="2"/>
      <protection locked="0"/>
    </xf>
    <xf numFmtId="0" fontId="34" fillId="34" borderId="38" xfId="47" applyFont="1" applyFill="1" applyBorder="1" applyAlignment="1" applyProtection="1">
      <alignment horizontal="left" vertical="top"/>
      <protection locked="0"/>
    </xf>
    <xf numFmtId="0" fontId="34" fillId="34" borderId="38" xfId="47" applyFont="1" applyFill="1" applyBorder="1" applyProtection="1">
      <alignment horizontal="left" vertical="center"/>
      <protection locked="0"/>
    </xf>
    <xf numFmtId="0" fontId="34" fillId="0" borderId="41" xfId="67" applyFont="1" applyBorder="1" applyAlignment="1">
      <alignment horizontal="center" vertical="center"/>
    </xf>
    <xf numFmtId="167" fontId="34" fillId="0" borderId="41" xfId="0" applyNumberFormat="1" applyFont="1" applyBorder="1" applyAlignment="1">
      <alignment horizontal="right" vertical="center"/>
    </xf>
    <xf numFmtId="0" fontId="34" fillId="0" borderId="38" xfId="47" applyFont="1" applyBorder="1" applyProtection="1">
      <alignment horizontal="left" vertical="center"/>
      <protection locked="0"/>
    </xf>
    <xf numFmtId="0" fontId="34" fillId="0" borderId="37" xfId="0" applyFont="1" applyBorder="1" applyAlignment="1" applyProtection="1">
      <alignment horizontal="left" vertical="center"/>
      <protection locked="0"/>
    </xf>
    <xf numFmtId="0" fontId="35" fillId="0" borderId="41" xfId="0" applyFont="1" applyBorder="1" applyAlignment="1">
      <alignment horizontal="justify" vertical="top" wrapText="1"/>
    </xf>
    <xf numFmtId="0" fontId="34" fillId="0" borderId="41" xfId="0" applyFont="1" applyBorder="1" applyAlignment="1">
      <alignment horizontal="left" vertical="top" wrapText="1"/>
    </xf>
    <xf numFmtId="0" fontId="34" fillId="0" borderId="41" xfId="0" applyFont="1" applyBorder="1" applyAlignment="1">
      <alignment horizontal="justify" vertical="top" wrapText="1"/>
    </xf>
    <xf numFmtId="0" fontId="34" fillId="0" borderId="41" xfId="0" applyFont="1" applyBorder="1" applyAlignment="1" applyProtection="1">
      <alignment horizontal="left" vertical="center"/>
      <protection locked="0"/>
    </xf>
    <xf numFmtId="0" fontId="33" fillId="0" borderId="41" xfId="0" applyFont="1" applyBorder="1" applyAlignment="1">
      <alignment horizontal="center" vertical="center"/>
    </xf>
    <xf numFmtId="44" fontId="33" fillId="0" borderId="41" xfId="0" applyNumberFormat="1" applyFont="1" applyBorder="1" applyAlignment="1">
      <alignment horizontal="center" vertical="center"/>
    </xf>
    <xf numFmtId="169" fontId="32" fillId="34" borderId="41" xfId="50" applyNumberFormat="1" applyFont="1" applyFill="1" applyBorder="1" applyAlignment="1">
      <alignment horizontal="center" vertical="center"/>
    </xf>
    <xf numFmtId="0" fontId="34" fillId="34" borderId="41" xfId="0" applyFont="1" applyFill="1" applyBorder="1" applyAlignment="1" applyProtection="1">
      <alignment horizontal="center" vertical="center"/>
      <protection locked="0"/>
    </xf>
    <xf numFmtId="0" fontId="34" fillId="34" borderId="41" xfId="47" applyFont="1" applyFill="1" applyBorder="1" applyAlignment="1" applyProtection="1">
      <alignment horizontal="left" vertical="center" wrapText="1"/>
      <protection locked="0"/>
    </xf>
    <xf numFmtId="0" fontId="52" fillId="34" borderId="41" xfId="0" applyFont="1" applyFill="1" applyBorder="1" applyAlignment="1" applyProtection="1">
      <alignment horizontal="center" vertical="center"/>
      <protection locked="0"/>
    </xf>
    <xf numFmtId="0" fontId="34" fillId="34" borderId="41" xfId="47" applyFont="1" applyFill="1" applyBorder="1" applyAlignment="1" applyProtection="1">
      <alignment horizontal="center" vertical="center"/>
      <protection locked="0"/>
    </xf>
    <xf numFmtId="0" fontId="34" fillId="34" borderId="41" xfId="47" applyFont="1" applyFill="1" applyBorder="1" applyProtection="1">
      <alignment horizontal="left" vertical="center"/>
      <protection locked="0"/>
    </xf>
    <xf numFmtId="0" fontId="34" fillId="34" borderId="41" xfId="47" applyFont="1" applyFill="1" applyBorder="1" applyAlignment="1" applyProtection="1">
      <alignment horizontal="left" vertical="top"/>
      <protection locked="0"/>
    </xf>
    <xf numFmtId="0" fontId="32" fillId="34" borderId="41" xfId="47" applyFont="1" applyFill="1" applyBorder="1" applyAlignment="1" applyProtection="1">
      <alignment vertical="center"/>
      <protection locked="0"/>
    </xf>
    <xf numFmtId="0" fontId="39" fillId="0" borderId="41" xfId="0" applyFont="1" applyBorder="1" applyAlignment="1">
      <alignment horizontal="center" vertical="center"/>
    </xf>
    <xf numFmtId="0" fontId="32" fillId="34" borderId="41" xfId="47" applyFont="1" applyFill="1" applyBorder="1" applyAlignment="1" applyProtection="1">
      <alignment horizontal="center" vertical="center"/>
      <protection locked="0"/>
    </xf>
    <xf numFmtId="0" fontId="34" fillId="34" borderId="41" xfId="0" applyFont="1" applyFill="1" applyBorder="1" applyAlignment="1" applyProtection="1">
      <alignment horizontal="left" vertical="center"/>
      <protection locked="0"/>
    </xf>
    <xf numFmtId="44" fontId="34" fillId="0" borderId="41" xfId="0" applyNumberFormat="1" applyFont="1" applyBorder="1" applyAlignment="1">
      <alignment horizontal="right" vertical="center"/>
    </xf>
    <xf numFmtId="0" fontId="32" fillId="0" borderId="41" xfId="0" applyFont="1" applyBorder="1" applyAlignment="1">
      <alignment horizontal="right" vertical="center"/>
    </xf>
    <xf numFmtId="44" fontId="32" fillId="0" borderId="41" xfId="0" applyNumberFormat="1" applyFont="1" applyBorder="1" applyAlignment="1">
      <alignment horizontal="center" vertical="center"/>
    </xf>
    <xf numFmtId="0" fontId="32" fillId="0" borderId="41" xfId="0" applyFont="1" applyBorder="1" applyAlignment="1">
      <alignment vertical="center"/>
    </xf>
    <xf numFmtId="0" fontId="34" fillId="0" borderId="45" xfId="0" applyFont="1" applyBorder="1" applyAlignment="1">
      <alignment vertical="center"/>
    </xf>
    <xf numFmtId="0" fontId="34" fillId="0" borderId="45" xfId="0" applyFont="1" applyBorder="1" applyAlignment="1">
      <alignment horizontal="center" vertical="center"/>
    </xf>
    <xf numFmtId="0" fontId="34" fillId="0" borderId="47" xfId="0" applyFont="1" applyBorder="1" applyAlignment="1">
      <alignment vertical="center"/>
    </xf>
    <xf numFmtId="0" fontId="34" fillId="0" borderId="47" xfId="0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 wrapText="1"/>
    </xf>
    <xf numFmtId="4" fontId="32" fillId="0" borderId="41" xfId="0" applyNumberFormat="1" applyFont="1" applyBorder="1" applyAlignment="1">
      <alignment horizontal="center" vertical="center"/>
    </xf>
    <xf numFmtId="0" fontId="49" fillId="0" borderId="0" xfId="0" applyFont="1" applyAlignment="1">
      <alignment horizontal="justify" vertical="center"/>
    </xf>
    <xf numFmtId="0" fontId="34" fillId="0" borderId="0" xfId="47" applyFont="1" applyProtection="1">
      <alignment horizontal="left" vertical="center"/>
      <protection locked="0"/>
    </xf>
    <xf numFmtId="0" fontId="46" fillId="0" borderId="0" xfId="0" applyFont="1"/>
    <xf numFmtId="0" fontId="49" fillId="0" borderId="0" xfId="0" applyFont="1" applyAlignment="1">
      <alignment horizontal="left" vertical="center" wrapText="1"/>
    </xf>
    <xf numFmtId="0" fontId="50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/>
    </xf>
    <xf numFmtId="0" fontId="51" fillId="0" borderId="0" xfId="0" applyFont="1" applyAlignment="1">
      <alignment horizontal="justify"/>
    </xf>
    <xf numFmtId="0" fontId="2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53" fillId="0" borderId="0" xfId="0" applyFont="1" applyAlignment="1">
      <alignment horizontal="justify" vertical="center"/>
    </xf>
    <xf numFmtId="0" fontId="54" fillId="0" borderId="0" xfId="0" applyFont="1" applyAlignment="1">
      <alignment horizontal="justify"/>
    </xf>
    <xf numFmtId="0" fontId="45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34" fillId="34" borderId="0" xfId="47" applyFont="1" applyFill="1" applyAlignment="1" applyProtection="1">
      <alignment horizontal="left" vertical="center" indent="2"/>
      <protection locked="0"/>
    </xf>
    <xf numFmtId="0" fontId="23" fillId="0" borderId="0" xfId="0" applyFont="1" applyAlignment="1">
      <alignment vertical="center" wrapText="1"/>
    </xf>
    <xf numFmtId="0" fontId="32" fillId="0" borderId="0" xfId="0" applyFont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32" fillId="0" borderId="41" xfId="48" applyFont="1" applyBorder="1" applyAlignment="1">
      <alignment horizontal="center"/>
    </xf>
    <xf numFmtId="0" fontId="32" fillId="0" borderId="41" xfId="48" applyFont="1" applyBorder="1" applyAlignment="1">
      <alignment vertical="center"/>
    </xf>
    <xf numFmtId="0" fontId="34" fillId="0" borderId="41" xfId="48" applyFont="1" applyBorder="1" applyAlignment="1">
      <alignment horizontal="center" vertical="center"/>
    </xf>
    <xf numFmtId="0" fontId="34" fillId="0" borderId="41" xfId="48" applyFont="1" applyBorder="1" applyAlignment="1">
      <alignment horizontal="center"/>
    </xf>
    <xf numFmtId="167" fontId="34" fillId="0" borderId="41" xfId="0" applyNumberFormat="1" applyFont="1" applyBorder="1" applyAlignment="1">
      <alignment horizontal="center"/>
    </xf>
    <xf numFmtId="44" fontId="34" fillId="0" borderId="41" xfId="48" applyNumberFormat="1" applyFont="1" applyBorder="1" applyAlignment="1">
      <alignment horizontal="center" vertical="center"/>
    </xf>
    <xf numFmtId="0" fontId="34" fillId="0" borderId="41" xfId="48" applyFont="1" applyBorder="1"/>
    <xf numFmtId="0" fontId="47" fillId="0" borderId="41" xfId="62" applyFont="1" applyBorder="1" applyAlignment="1">
      <alignment horizontal="justify" vertical="center"/>
    </xf>
    <xf numFmtId="0" fontId="34" fillId="0" borderId="41" xfId="48" applyFont="1" applyBorder="1" applyAlignment="1">
      <alignment vertical="center" wrapText="1"/>
    </xf>
    <xf numFmtId="167" fontId="33" fillId="0" borderId="41" xfId="0" applyNumberFormat="1" applyFont="1" applyBorder="1" applyAlignment="1">
      <alignment horizontal="right"/>
    </xf>
    <xf numFmtId="44" fontId="33" fillId="0" borderId="44" xfId="0" applyNumberFormat="1" applyFont="1" applyBorder="1" applyAlignment="1">
      <alignment vertical="center"/>
    </xf>
    <xf numFmtId="167" fontId="34" fillId="0" borderId="41" xfId="0" applyNumberFormat="1" applyFont="1" applyBorder="1"/>
    <xf numFmtId="44" fontId="34" fillId="0" borderId="41" xfId="0" applyNumberFormat="1" applyFont="1" applyBorder="1" applyAlignment="1">
      <alignment vertical="center"/>
    </xf>
    <xf numFmtId="44" fontId="34" fillId="0" borderId="41" xfId="48" applyNumberFormat="1" applyFont="1" applyBorder="1" applyAlignment="1">
      <alignment horizontal="right" vertical="center"/>
    </xf>
    <xf numFmtId="0" fontId="32" fillId="0" borderId="43" xfId="48" applyFont="1" applyBorder="1" applyAlignment="1">
      <alignment horizontal="center"/>
    </xf>
    <xf numFmtId="0" fontId="32" fillId="0" borderId="43" xfId="48" applyFont="1" applyBorder="1" applyAlignment="1">
      <alignment vertical="center"/>
    </xf>
    <xf numFmtId="0" fontId="34" fillId="0" borderId="43" xfId="48" applyFont="1" applyBorder="1" applyAlignment="1">
      <alignment horizontal="center" vertical="center"/>
    </xf>
    <xf numFmtId="0" fontId="34" fillId="0" borderId="43" xfId="48" applyFont="1" applyBorder="1" applyAlignment="1">
      <alignment horizontal="center"/>
    </xf>
    <xf numFmtId="167" fontId="34" fillId="0" borderId="43" xfId="0" applyNumberFormat="1" applyFont="1" applyBorder="1" applyAlignment="1">
      <alignment horizontal="center"/>
    </xf>
    <xf numFmtId="44" fontId="32" fillId="0" borderId="43" xfId="48" applyNumberFormat="1" applyFont="1" applyBorder="1" applyAlignment="1">
      <alignment horizontal="center" vertical="center"/>
    </xf>
    <xf numFmtId="0" fontId="32" fillId="0" borderId="44" xfId="48" applyFont="1" applyBorder="1" applyAlignment="1">
      <alignment horizontal="center"/>
    </xf>
    <xf numFmtId="0" fontId="32" fillId="0" borderId="44" xfId="48" applyFont="1" applyBorder="1" applyAlignment="1">
      <alignment vertical="center"/>
    </xf>
    <xf numFmtId="0" fontId="34" fillId="0" borderId="44" xfId="48" applyFont="1" applyBorder="1" applyAlignment="1">
      <alignment horizontal="center" vertical="center"/>
    </xf>
    <xf numFmtId="0" fontId="34" fillId="0" borderId="44" xfId="48" applyFont="1" applyBorder="1" applyAlignment="1">
      <alignment horizontal="center"/>
    </xf>
    <xf numFmtId="167" fontId="34" fillId="0" borderId="44" xfId="0" applyNumberFormat="1" applyFont="1" applyBorder="1"/>
    <xf numFmtId="44" fontId="34" fillId="0" borderId="44" xfId="48" applyNumberFormat="1" applyFont="1" applyBorder="1" applyAlignment="1">
      <alignment vertical="center"/>
    </xf>
    <xf numFmtId="44" fontId="34" fillId="0" borderId="41" xfId="48" applyNumberFormat="1" applyFont="1" applyBorder="1" applyAlignment="1">
      <alignment vertical="center"/>
    </xf>
    <xf numFmtId="167" fontId="33" fillId="0" borderId="41" xfId="62" applyNumberFormat="1" applyFont="1" applyBorder="1" applyAlignment="1">
      <alignment horizontal="right"/>
    </xf>
    <xf numFmtId="44" fontId="33" fillId="0" borderId="41" xfId="62" applyNumberFormat="1" applyFont="1" applyBorder="1" applyAlignment="1">
      <alignment vertical="center"/>
    </xf>
    <xf numFmtId="0" fontId="32" fillId="0" borderId="41" xfId="0" applyFont="1" applyBorder="1" applyAlignment="1">
      <alignment vertical="center" wrapText="1"/>
    </xf>
    <xf numFmtId="173" fontId="34" fillId="0" borderId="41" xfId="0" applyNumberFormat="1" applyFont="1" applyBorder="1" applyAlignment="1">
      <alignment vertical="center"/>
    </xf>
    <xf numFmtId="169" fontId="34" fillId="0" borderId="41" xfId="0" applyNumberFormat="1" applyFont="1" applyBorder="1" applyAlignment="1">
      <alignment vertical="center"/>
    </xf>
    <xf numFmtId="0" fontId="32" fillId="34" borderId="41" xfId="0" applyFont="1" applyFill="1" applyBorder="1" applyAlignment="1">
      <alignment horizontal="center" vertical="center"/>
    </xf>
    <xf numFmtId="0" fontId="34" fillId="34" borderId="38" xfId="0" applyFont="1" applyFill="1" applyBorder="1" applyAlignment="1">
      <alignment vertical="center" wrapText="1"/>
    </xf>
    <xf numFmtId="0" fontId="48" fillId="34" borderId="41" xfId="0" applyFont="1" applyFill="1" applyBorder="1" applyAlignment="1">
      <alignment horizontal="center" vertical="center" wrapText="1"/>
    </xf>
    <xf numFmtId="173" fontId="48" fillId="34" borderId="41" xfId="0" applyNumberFormat="1" applyFont="1" applyFill="1" applyBorder="1" applyAlignment="1">
      <alignment vertical="center" wrapText="1"/>
    </xf>
    <xf numFmtId="44" fontId="34" fillId="34" borderId="38" xfId="0" applyNumberFormat="1" applyFont="1" applyFill="1" applyBorder="1" applyAlignment="1">
      <alignment vertical="center"/>
    </xf>
    <xf numFmtId="167" fontId="33" fillId="0" borderId="41" xfId="61" applyNumberFormat="1" applyFont="1" applyBorder="1" applyAlignment="1">
      <alignment horizontal="right"/>
    </xf>
    <xf numFmtId="44" fontId="33" fillId="0" borderId="41" xfId="0" applyNumberFormat="1" applyFont="1" applyBorder="1" applyAlignment="1">
      <alignment vertical="center"/>
    </xf>
    <xf numFmtId="167" fontId="34" fillId="0" borderId="41" xfId="48" applyNumberFormat="1" applyFont="1" applyBorder="1"/>
    <xf numFmtId="0" fontId="32" fillId="0" borderId="37" xfId="0" applyFont="1" applyBorder="1" applyAlignment="1">
      <alignment horizontal="center" vertical="center" wrapText="1"/>
    </xf>
    <xf numFmtId="0" fontId="55" fillId="0" borderId="72" xfId="0" applyFont="1" applyBorder="1" applyAlignment="1">
      <alignment horizontal="left" vertical="center" wrapText="1"/>
    </xf>
    <xf numFmtId="0" fontId="34" fillId="0" borderId="73" xfId="0" applyFont="1" applyBorder="1" applyAlignment="1">
      <alignment horizontal="center" vertical="center" wrapText="1"/>
    </xf>
    <xf numFmtId="0" fontId="34" fillId="34" borderId="41" xfId="48" applyFont="1" applyFill="1" applyBorder="1" applyAlignment="1">
      <alignment horizontal="center"/>
    </xf>
    <xf numFmtId="167" fontId="34" fillId="34" borderId="41" xfId="0" applyNumberFormat="1" applyFont="1" applyFill="1" applyBorder="1"/>
    <xf numFmtId="44" fontId="34" fillId="34" borderId="41" xfId="0" applyNumberFormat="1" applyFont="1" applyFill="1" applyBorder="1" applyAlignment="1">
      <alignment vertical="center"/>
    </xf>
    <xf numFmtId="0" fontId="34" fillId="0" borderId="72" xfId="0" applyFont="1" applyBorder="1" applyAlignment="1">
      <alignment horizontal="left" vertical="center" wrapText="1"/>
    </xf>
    <xf numFmtId="0" fontId="34" fillId="37" borderId="41" xfId="48" applyFont="1" applyFill="1" applyBorder="1" applyAlignment="1">
      <alignment horizontal="center" vertical="center"/>
    </xf>
    <xf numFmtId="0" fontId="34" fillId="0" borderId="0" xfId="48" applyFont="1" applyAlignment="1">
      <alignment vertical="center" wrapText="1"/>
    </xf>
    <xf numFmtId="0" fontId="34" fillId="0" borderId="43" xfId="48" applyFont="1" applyBorder="1"/>
    <xf numFmtId="0" fontId="34" fillId="0" borderId="39" xfId="48" applyFont="1" applyBorder="1" applyAlignment="1">
      <alignment vertical="center" wrapText="1"/>
    </xf>
    <xf numFmtId="167" fontId="33" fillId="0" borderId="43" xfId="0" applyNumberFormat="1" applyFont="1" applyBorder="1" applyAlignment="1">
      <alignment horizontal="right"/>
    </xf>
    <xf numFmtId="44" fontId="33" fillId="0" borderId="43" xfId="0" applyNumberFormat="1" applyFont="1" applyBorder="1" applyAlignment="1">
      <alignment vertical="center"/>
    </xf>
    <xf numFmtId="0" fontId="56" fillId="0" borderId="44" xfId="0" applyFont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wrapText="1"/>
    </xf>
    <xf numFmtId="44" fontId="48" fillId="0" borderId="44" xfId="0" applyNumberFormat="1" applyFont="1" applyBorder="1" applyAlignment="1">
      <alignment vertical="center" wrapText="1"/>
    </xf>
    <xf numFmtId="0" fontId="55" fillId="0" borderId="0" xfId="48" applyFont="1" applyAlignment="1">
      <alignment vertical="center" wrapText="1"/>
    </xf>
    <xf numFmtId="0" fontId="32" fillId="37" borderId="41" xfId="48" applyFont="1" applyFill="1" applyBorder="1" applyAlignment="1">
      <alignment horizontal="center"/>
    </xf>
    <xf numFmtId="0" fontId="35" fillId="0" borderId="41" xfId="48" applyFont="1" applyBorder="1" applyAlignment="1">
      <alignment horizontal="left"/>
    </xf>
    <xf numFmtId="44" fontId="35" fillId="0" borderId="41" xfId="0" applyNumberFormat="1" applyFont="1" applyBorder="1" applyAlignment="1">
      <alignment vertical="center"/>
    </xf>
    <xf numFmtId="0" fontId="34" fillId="37" borderId="37" xfId="48" applyFont="1" applyFill="1" applyBorder="1" applyAlignment="1">
      <alignment horizontal="center"/>
    </xf>
    <xf numFmtId="44" fontId="34" fillId="0" borderId="38" xfId="0" applyNumberFormat="1" applyFont="1" applyBorder="1" applyAlignment="1">
      <alignment vertical="center"/>
    </xf>
    <xf numFmtId="0" fontId="34" fillId="0" borderId="37" xfId="48" applyFont="1" applyBorder="1" applyAlignment="1">
      <alignment horizontal="center"/>
    </xf>
    <xf numFmtId="0" fontId="56" fillId="0" borderId="41" xfId="0" applyFont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167" fontId="34" fillId="0" borderId="37" xfId="0" applyNumberFormat="1" applyFont="1" applyBorder="1"/>
    <xf numFmtId="167" fontId="33" fillId="0" borderId="37" xfId="0" applyNumberFormat="1" applyFont="1" applyBorder="1" applyAlignment="1">
      <alignment horizontal="right"/>
    </xf>
    <xf numFmtId="0" fontId="32" fillId="34" borderId="41" xfId="48" applyFont="1" applyFill="1" applyBorder="1" applyAlignment="1">
      <alignment horizontal="center"/>
    </xf>
    <xf numFmtId="0" fontId="32" fillId="34" borderId="0" xfId="0" applyFont="1" applyFill="1" applyAlignment="1">
      <alignment horizontal="right" vertical="center" wrapText="1"/>
    </xf>
    <xf numFmtId="0" fontId="34" fillId="34" borderId="41" xfId="48" applyFont="1" applyFill="1" applyBorder="1" applyAlignment="1">
      <alignment horizontal="center" vertical="center"/>
    </xf>
    <xf numFmtId="167" fontId="33" fillId="34" borderId="41" xfId="0" applyNumberFormat="1" applyFont="1" applyFill="1" applyBorder="1" applyAlignment="1">
      <alignment horizontal="right"/>
    </xf>
    <xf numFmtId="44" fontId="33" fillId="34" borderId="41" xfId="0" applyNumberFormat="1" applyFont="1" applyFill="1" applyBorder="1" applyAlignment="1">
      <alignment vertical="center"/>
    </xf>
    <xf numFmtId="0" fontId="34" fillId="0" borderId="73" xfId="48" applyFont="1" applyBorder="1" applyAlignment="1">
      <alignment horizontal="center"/>
    </xf>
    <xf numFmtId="0" fontId="34" fillId="0" borderId="43" xfId="48" applyFont="1" applyBorder="1" applyAlignment="1">
      <alignment vertical="center" wrapText="1"/>
    </xf>
    <xf numFmtId="0" fontId="32" fillId="34" borderId="44" xfId="61" applyFont="1" applyFill="1" applyBorder="1" applyAlignment="1">
      <alignment horizontal="center"/>
    </xf>
    <xf numFmtId="0" fontId="32" fillId="34" borderId="44" xfId="61" applyFont="1" applyFill="1" applyBorder="1" applyAlignment="1">
      <alignment vertical="center"/>
    </xf>
    <xf numFmtId="167" fontId="33" fillId="0" borderId="44" xfId="0" applyNumberFormat="1" applyFont="1" applyBorder="1" applyAlignment="1">
      <alignment horizontal="right"/>
    </xf>
    <xf numFmtId="0" fontId="34" fillId="0" borderId="41" xfId="48" applyFont="1" applyBorder="1" applyAlignment="1">
      <alignment horizontal="center" vertical="center" wrapText="1"/>
    </xf>
    <xf numFmtId="0" fontId="21" fillId="0" borderId="41" xfId="47" applyFont="1" applyBorder="1" applyAlignment="1" applyProtection="1">
      <alignment horizontal="left" vertical="center" wrapText="1"/>
      <protection locked="0"/>
    </xf>
    <xf numFmtId="0" fontId="21" fillId="0" borderId="41" xfId="47" applyFont="1" applyBorder="1" applyAlignment="1" applyProtection="1">
      <alignment horizontal="center" vertical="center"/>
      <protection locked="0"/>
    </xf>
    <xf numFmtId="0" fontId="34" fillId="0" borderId="41" xfId="61" applyFont="1" applyBorder="1" applyAlignment="1">
      <alignment horizontal="center" vertical="center"/>
    </xf>
    <xf numFmtId="0" fontId="32" fillId="0" borderId="43" xfId="0" applyFont="1" applyBorder="1" applyAlignment="1">
      <alignment horizontal="right" vertical="center" wrapText="1"/>
    </xf>
    <xf numFmtId="0" fontId="34" fillId="0" borderId="43" xfId="48" applyFont="1" applyBorder="1" applyAlignment="1">
      <alignment horizontal="center" vertical="center" wrapText="1"/>
    </xf>
    <xf numFmtId="167" fontId="34" fillId="0" borderId="43" xfId="0" applyNumberFormat="1" applyFont="1" applyBorder="1"/>
    <xf numFmtId="0" fontId="32" fillId="0" borderId="44" xfId="0" applyFont="1" applyBorder="1" applyAlignment="1">
      <alignment horizontal="left" vertical="center"/>
    </xf>
    <xf numFmtId="0" fontId="34" fillId="0" borderId="36" xfId="61" applyFont="1" applyBorder="1" applyAlignment="1">
      <alignment horizontal="center" vertical="center"/>
    </xf>
    <xf numFmtId="44" fontId="34" fillId="0" borderId="44" xfId="48" applyNumberFormat="1" applyFont="1" applyBorder="1" applyAlignment="1">
      <alignment horizontal="right" vertical="center"/>
    </xf>
    <xf numFmtId="0" fontId="32" fillId="0" borderId="41" xfId="0" applyFont="1" applyBorder="1" applyAlignment="1">
      <alignment horizontal="right" vertical="center" wrapText="1"/>
    </xf>
    <xf numFmtId="44" fontId="32" fillId="0" borderId="41" xfId="48" applyNumberFormat="1" applyFont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2" fillId="0" borderId="0" xfId="48" applyFont="1" applyAlignment="1">
      <alignment vertical="center"/>
    </xf>
    <xf numFmtId="0" fontId="55" fillId="0" borderId="41" xfId="48" applyFont="1" applyBorder="1" applyAlignment="1">
      <alignment horizontal="center"/>
    </xf>
    <xf numFmtId="0" fontId="55" fillId="0" borderId="41" xfId="48" applyFont="1" applyBorder="1" applyAlignment="1">
      <alignment vertical="center" wrapText="1"/>
    </xf>
    <xf numFmtId="0" fontId="34" fillId="0" borderId="41" xfId="48" applyFont="1" applyBorder="1" applyAlignment="1">
      <alignment horizontal="right" vertical="center"/>
    </xf>
    <xf numFmtId="0" fontId="34" fillId="0" borderId="41" xfId="48" applyFont="1" applyBorder="1" applyAlignment="1">
      <alignment horizontal="right"/>
    </xf>
    <xf numFmtId="0" fontId="55" fillId="0" borderId="41" xfId="48" applyFont="1" applyBorder="1" applyAlignment="1">
      <alignment horizontal="center" vertical="center"/>
    </xf>
    <xf numFmtId="0" fontId="34" fillId="0" borderId="41" xfId="61" applyFont="1" applyBorder="1"/>
    <xf numFmtId="0" fontId="34" fillId="0" borderId="38" xfId="0" applyFont="1" applyBorder="1" applyAlignment="1">
      <alignment vertical="center" wrapText="1"/>
    </xf>
    <xf numFmtId="173" fontId="33" fillId="0" borderId="74" xfId="0" applyNumberFormat="1" applyFont="1" applyBorder="1"/>
    <xf numFmtId="0" fontId="34" fillId="0" borderId="75" xfId="0" applyFont="1" applyBorder="1" applyAlignment="1">
      <alignment horizontal="center" vertical="center"/>
    </xf>
    <xf numFmtId="0" fontId="32" fillId="0" borderId="74" xfId="0" applyFont="1" applyBorder="1" applyAlignment="1">
      <alignment horizontal="right" vertical="center"/>
    </xf>
    <xf numFmtId="0" fontId="32" fillId="0" borderId="76" xfId="0" applyFont="1" applyBorder="1" applyAlignment="1">
      <alignment horizontal="center" vertical="center"/>
    </xf>
    <xf numFmtId="0" fontId="32" fillId="0" borderId="74" xfId="0" applyFont="1" applyBorder="1" applyAlignment="1">
      <alignment horizontal="center" vertical="center"/>
    </xf>
    <xf numFmtId="167" fontId="32" fillId="0" borderId="74" xfId="0" applyNumberFormat="1" applyFont="1" applyBorder="1" applyAlignment="1">
      <alignment vertical="center"/>
    </xf>
    <xf numFmtId="44" fontId="32" fillId="0" borderId="77" xfId="0" applyNumberFormat="1" applyFont="1" applyBorder="1" applyAlignment="1">
      <alignment vertical="center"/>
    </xf>
    <xf numFmtId="0" fontId="32" fillId="0" borderId="75" xfId="0" applyFont="1" applyBorder="1" applyAlignment="1">
      <alignment horizontal="center" vertical="center"/>
    </xf>
    <xf numFmtId="0" fontId="32" fillId="0" borderId="74" xfId="0" applyFont="1" applyBorder="1" applyAlignment="1">
      <alignment vertical="center"/>
    </xf>
    <xf numFmtId="44" fontId="32" fillId="0" borderId="76" xfId="0" applyNumberFormat="1" applyFont="1" applyBorder="1" applyAlignment="1">
      <alignment vertical="center"/>
    </xf>
    <xf numFmtId="0" fontId="34" fillId="38" borderId="78" xfId="0" applyFont="1" applyFill="1" applyBorder="1" applyAlignment="1">
      <alignment horizontal="center" vertical="center"/>
    </xf>
    <xf numFmtId="0" fontId="34" fillId="38" borderId="79" xfId="0" applyFont="1" applyFill="1" applyBorder="1" applyAlignment="1">
      <alignment vertical="center"/>
    </xf>
    <xf numFmtId="0" fontId="34" fillId="38" borderId="80" xfId="0" applyFont="1" applyFill="1" applyBorder="1" applyAlignment="1">
      <alignment horizontal="center" vertical="center"/>
    </xf>
    <xf numFmtId="0" fontId="34" fillId="38" borderId="79" xfId="0" applyFont="1" applyFill="1" applyBorder="1" applyAlignment="1">
      <alignment horizontal="center" vertical="center"/>
    </xf>
    <xf numFmtId="167" fontId="34" fillId="38" borderId="79" xfId="0" applyNumberFormat="1" applyFont="1" applyFill="1" applyBorder="1" applyAlignment="1">
      <alignment vertical="center"/>
    </xf>
    <xf numFmtId="44" fontId="32" fillId="38" borderId="80" xfId="0" applyNumberFormat="1" applyFont="1" applyFill="1" applyBorder="1" applyAlignment="1">
      <alignment vertical="center"/>
    </xf>
    <xf numFmtId="0" fontId="34" fillId="38" borderId="75" xfId="0" applyFont="1" applyFill="1" applyBorder="1" applyAlignment="1">
      <alignment horizontal="center" vertical="center"/>
    </xf>
    <xf numFmtId="0" fontId="32" fillId="38" borderId="74" xfId="0" applyFont="1" applyFill="1" applyBorder="1" applyAlignment="1">
      <alignment horizontal="right" vertical="center"/>
    </xf>
    <xf numFmtId="0" fontId="32" fillId="38" borderId="76" xfId="0" applyFont="1" applyFill="1" applyBorder="1" applyAlignment="1">
      <alignment horizontal="center" vertical="center"/>
    </xf>
    <xf numFmtId="0" fontId="32" fillId="38" borderId="74" xfId="0" applyFont="1" applyFill="1" applyBorder="1" applyAlignment="1">
      <alignment horizontal="center" vertical="center"/>
    </xf>
    <xf numFmtId="167" fontId="32" fillId="38" borderId="74" xfId="0" applyNumberFormat="1" applyFont="1" applyFill="1" applyBorder="1" applyAlignment="1">
      <alignment vertical="center"/>
    </xf>
    <xf numFmtId="44" fontId="32" fillId="38" borderId="76" xfId="0" applyNumberFormat="1" applyFont="1" applyFill="1" applyBorder="1" applyAlignment="1">
      <alignment vertical="center"/>
    </xf>
    <xf numFmtId="0" fontId="34" fillId="38" borderId="81" xfId="0" applyFont="1" applyFill="1" applyBorder="1" applyAlignment="1">
      <alignment horizontal="center" vertical="center"/>
    </xf>
    <xf numFmtId="0" fontId="34" fillId="38" borderId="82" xfId="0" applyFont="1" applyFill="1" applyBorder="1" applyAlignment="1">
      <alignment vertical="center"/>
    </xf>
    <xf numFmtId="0" fontId="34" fillId="38" borderId="83" xfId="0" applyFont="1" applyFill="1" applyBorder="1" applyAlignment="1">
      <alignment horizontal="center" vertical="center"/>
    </xf>
    <xf numFmtId="0" fontId="34" fillId="38" borderId="82" xfId="0" applyFont="1" applyFill="1" applyBorder="1" applyAlignment="1">
      <alignment horizontal="center" vertical="center"/>
    </xf>
    <xf numFmtId="167" fontId="34" fillId="38" borderId="82" xfId="0" applyNumberFormat="1" applyFont="1" applyFill="1" applyBorder="1" applyAlignment="1">
      <alignment vertical="center"/>
    </xf>
    <xf numFmtId="44" fontId="34" fillId="38" borderId="83" xfId="0" applyNumberFormat="1" applyFont="1" applyFill="1" applyBorder="1" applyAlignment="1">
      <alignment vertical="center"/>
    </xf>
    <xf numFmtId="0" fontId="30" fillId="0" borderId="84" xfId="0" applyFont="1" applyBorder="1" applyAlignment="1">
      <alignment horizontal="center"/>
    </xf>
    <xf numFmtId="0" fontId="30" fillId="0" borderId="41" xfId="0" applyFont="1" applyBorder="1" applyAlignment="1">
      <alignment vertical="top"/>
    </xf>
    <xf numFmtId="0" fontId="57" fillId="0" borderId="41" xfId="0" applyFont="1" applyBorder="1" applyAlignment="1">
      <alignment horizontal="center" vertical="center" wrapText="1"/>
    </xf>
    <xf numFmtId="4" fontId="57" fillId="0" borderId="41" xfId="0" applyNumberFormat="1" applyFont="1" applyBorder="1" applyAlignment="1">
      <alignment horizontal="center"/>
    </xf>
    <xf numFmtId="44" fontId="57" fillId="0" borderId="41" xfId="54" applyFont="1" applyBorder="1" applyAlignment="1"/>
    <xf numFmtId="44" fontId="57" fillId="0" borderId="85" xfId="54" applyFont="1" applyBorder="1" applyAlignment="1">
      <alignment wrapText="1"/>
    </xf>
    <xf numFmtId="0" fontId="30" fillId="0" borderId="84" xfId="0" applyFont="1" applyBorder="1" applyAlignment="1">
      <alignment horizontal="center" vertical="center"/>
    </xf>
    <xf numFmtId="0" fontId="57" fillId="0" borderId="41" xfId="0" applyFont="1" applyBorder="1" applyAlignment="1">
      <alignment vertical="center" wrapText="1"/>
    </xf>
    <xf numFmtId="0" fontId="57" fillId="0" borderId="41" xfId="0" applyFont="1" applyBorder="1" applyAlignment="1">
      <alignment horizontal="center" vertical="center"/>
    </xf>
    <xf numFmtId="4" fontId="57" fillId="0" borderId="41" xfId="0" applyNumberFormat="1" applyFont="1" applyBorder="1" applyAlignment="1">
      <alignment horizontal="center" vertical="center"/>
    </xf>
    <xf numFmtId="44" fontId="57" fillId="0" borderId="41" xfId="54" applyFont="1" applyBorder="1" applyAlignment="1">
      <alignment vertical="center"/>
    </xf>
    <xf numFmtId="44" fontId="57" fillId="0" borderId="85" xfId="54" applyFont="1" applyBorder="1" applyAlignment="1">
      <alignment vertical="center" wrapText="1"/>
    </xf>
    <xf numFmtId="44" fontId="57" fillId="0" borderId="41" xfId="54" applyFont="1" applyBorder="1" applyAlignment="1">
      <alignment horizontal="center" vertical="center"/>
    </xf>
    <xf numFmtId="0" fontId="38" fillId="0" borderId="84" xfId="0" applyFont="1" applyBorder="1" applyAlignment="1">
      <alignment horizontal="center"/>
    </xf>
    <xf numFmtId="0" fontId="58" fillId="0" borderId="86" xfId="0" applyFont="1" applyBorder="1" applyAlignment="1">
      <alignment horizontal="right"/>
    </xf>
    <xf numFmtId="0" fontId="58" fillId="0" borderId="74" xfId="0" applyFont="1" applyBorder="1" applyAlignment="1">
      <alignment horizontal="center"/>
    </xf>
    <xf numFmtId="38" fontId="58" fillId="0" borderId="74" xfId="68" applyNumberFormat="1" applyFont="1" applyFill="1" applyBorder="1" applyAlignment="1">
      <alignment horizontal="center"/>
    </xf>
    <xf numFmtId="173" fontId="58" fillId="0" borderId="74" xfId="0" applyNumberFormat="1" applyFont="1" applyBorder="1" applyAlignment="1">
      <alignment horizontal="right" vertical="center"/>
    </xf>
    <xf numFmtId="44" fontId="57" fillId="0" borderId="87" xfId="54" applyFont="1" applyBorder="1" applyAlignment="1">
      <alignment vertical="center" wrapText="1"/>
    </xf>
    <xf numFmtId="0" fontId="30" fillId="0" borderId="41" xfId="0" applyFont="1" applyBorder="1" applyAlignment="1">
      <alignment vertical="center" wrapText="1"/>
    </xf>
    <xf numFmtId="0" fontId="59" fillId="34" borderId="38" xfId="0" applyFont="1" applyFill="1" applyBorder="1" applyAlignment="1">
      <alignment vertical="center" wrapText="1"/>
    </xf>
    <xf numFmtId="0" fontId="38" fillId="0" borderId="88" xfId="0" applyFont="1" applyBorder="1" applyAlignment="1">
      <alignment horizontal="center"/>
    </xf>
    <xf numFmtId="0" fontId="58" fillId="0" borderId="89" xfId="0" applyFont="1" applyBorder="1" applyAlignment="1">
      <alignment horizontal="right"/>
    </xf>
    <xf numFmtId="0" fontId="58" fillId="0" borderId="90" xfId="0" applyFont="1" applyBorder="1" applyAlignment="1">
      <alignment horizontal="center"/>
    </xf>
    <xf numFmtId="38" fontId="58" fillId="0" borderId="90" xfId="68" applyNumberFormat="1" applyFont="1" applyFill="1" applyBorder="1" applyAlignment="1">
      <alignment horizontal="center"/>
    </xf>
    <xf numFmtId="173" fontId="58" fillId="0" borderId="90" xfId="0" applyNumberFormat="1" applyFont="1" applyBorder="1" applyAlignment="1">
      <alignment horizontal="right" vertical="center"/>
    </xf>
    <xf numFmtId="44" fontId="57" fillId="0" borderId="91" xfId="54" applyFont="1" applyBorder="1" applyAlignment="1">
      <alignment vertical="center" wrapText="1"/>
    </xf>
    <xf numFmtId="0" fontId="30" fillId="0" borderId="92" xfId="0" applyFont="1" applyBorder="1" applyAlignment="1">
      <alignment horizontal="center" vertical="center"/>
    </xf>
    <xf numFmtId="0" fontId="30" fillId="0" borderId="71" xfId="0" applyFont="1" applyBorder="1" applyAlignment="1">
      <alignment vertical="center" wrapText="1"/>
    </xf>
    <xf numFmtId="0" fontId="57" fillId="0" borderId="71" xfId="0" applyFont="1" applyBorder="1" applyAlignment="1">
      <alignment horizontal="center" vertical="center"/>
    </xf>
    <xf numFmtId="4" fontId="57" fillId="0" borderId="71" xfId="0" applyNumberFormat="1" applyFont="1" applyBorder="1" applyAlignment="1">
      <alignment horizontal="center" vertical="center"/>
    </xf>
    <xf numFmtId="44" fontId="57" fillId="0" borderId="71" xfId="54" applyFont="1" applyBorder="1" applyAlignment="1">
      <alignment horizontal="center" vertical="center"/>
    </xf>
    <xf numFmtId="44" fontId="57" fillId="0" borderId="93" xfId="54" applyFont="1" applyBorder="1" applyAlignment="1">
      <alignment vertical="center" wrapText="1"/>
    </xf>
    <xf numFmtId="0" fontId="38" fillId="0" borderId="84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38" fontId="18" fillId="0" borderId="41" xfId="68" applyNumberFormat="1" applyFont="1" applyBorder="1" applyAlignment="1">
      <alignment horizontal="center" vertical="center"/>
    </xf>
    <xf numFmtId="173" fontId="18" fillId="0" borderId="41" xfId="0" applyNumberFormat="1" applyFont="1" applyBorder="1" applyAlignment="1">
      <alignment vertical="center"/>
    </xf>
    <xf numFmtId="169" fontId="18" fillId="0" borderId="85" xfId="0" applyNumberFormat="1" applyFont="1" applyBorder="1" applyAlignment="1">
      <alignment vertical="center"/>
    </xf>
    <xf numFmtId="169" fontId="18" fillId="0" borderId="46" xfId="0" applyNumberFormat="1" applyFont="1" applyBorder="1" applyAlignment="1">
      <alignment vertical="center"/>
    </xf>
    <xf numFmtId="0" fontId="58" fillId="0" borderId="0" xfId="0" applyFont="1" applyAlignment="1">
      <alignment horizontal="right"/>
    </xf>
    <xf numFmtId="0" fontId="58" fillId="0" borderId="0" xfId="0" applyFont="1" applyAlignment="1">
      <alignment horizontal="center"/>
    </xf>
    <xf numFmtId="38" fontId="58" fillId="0" borderId="0" xfId="68" applyNumberFormat="1" applyFont="1" applyFill="1" applyBorder="1" applyAlignment="1">
      <alignment horizontal="center"/>
    </xf>
    <xf numFmtId="173" fontId="58" fillId="0" borderId="0" xfId="0" applyNumberFormat="1" applyFont="1" applyAlignment="1">
      <alignment horizontal="right" vertical="center"/>
    </xf>
    <xf numFmtId="44" fontId="57" fillId="0" borderId="46" xfId="54" applyFont="1" applyBorder="1" applyAlignment="1">
      <alignment vertical="center" wrapText="1"/>
    </xf>
    <xf numFmtId="0" fontId="60" fillId="34" borderId="41" xfId="0" applyFont="1" applyFill="1" applyBorder="1" applyAlignment="1">
      <alignment horizontal="center" vertical="center" wrapText="1"/>
    </xf>
    <xf numFmtId="38" fontId="60" fillId="34" borderId="41" xfId="68" applyNumberFormat="1" applyFont="1" applyFill="1" applyBorder="1" applyAlignment="1">
      <alignment horizontal="center" vertical="center" wrapText="1"/>
    </xf>
    <xf numFmtId="173" fontId="60" fillId="34" borderId="41" xfId="0" applyNumberFormat="1" applyFont="1" applyFill="1" applyBorder="1" applyAlignment="1">
      <alignment vertical="center" wrapText="1"/>
    </xf>
    <xf numFmtId="44" fontId="18" fillId="34" borderId="46" xfId="0" applyNumberFormat="1" applyFont="1" applyFill="1" applyBorder="1" applyAlignment="1">
      <alignment vertical="center"/>
    </xf>
    <xf numFmtId="0" fontId="57" fillId="0" borderId="41" xfId="0" applyFont="1" applyBorder="1" applyAlignment="1">
      <alignment vertical="top" wrapText="1"/>
    </xf>
    <xf numFmtId="3" fontId="57" fillId="0" borderId="41" xfId="0" applyNumberFormat="1" applyFont="1" applyBorder="1"/>
    <xf numFmtId="0" fontId="57" fillId="0" borderId="84" xfId="0" applyFont="1" applyBorder="1" applyAlignment="1">
      <alignment horizontal="center"/>
    </xf>
    <xf numFmtId="0" fontId="61" fillId="36" borderId="41" xfId="0" applyFont="1" applyFill="1" applyBorder="1" applyAlignment="1">
      <alignment horizontal="right" vertical="top" wrapText="1"/>
    </xf>
    <xf numFmtId="0" fontId="57" fillId="36" borderId="41" xfId="0" applyFont="1" applyFill="1" applyBorder="1" applyAlignment="1">
      <alignment horizontal="center" vertical="center"/>
    </xf>
    <xf numFmtId="4" fontId="57" fillId="36" borderId="41" xfId="0" applyNumberFormat="1" applyFont="1" applyFill="1" applyBorder="1" applyAlignment="1">
      <alignment horizontal="center"/>
    </xf>
    <xf numFmtId="3" fontId="57" fillId="36" borderId="41" xfId="0" applyNumberFormat="1" applyFont="1" applyFill="1" applyBorder="1"/>
    <xf numFmtId="44" fontId="57" fillId="39" borderId="85" xfId="54" applyFont="1" applyFill="1" applyBorder="1" applyAlignment="1">
      <alignment vertical="center" wrapText="1"/>
    </xf>
    <xf numFmtId="0" fontId="62" fillId="0" borderId="41" xfId="0" applyFont="1" applyBorder="1" applyAlignment="1">
      <alignment horizontal="right" vertical="top" wrapText="1"/>
    </xf>
    <xf numFmtId="0" fontId="57" fillId="0" borderId="94" xfId="0" applyFont="1" applyBorder="1" applyAlignment="1">
      <alignment horizontal="center"/>
    </xf>
    <xf numFmtId="0" fontId="61" fillId="36" borderId="43" xfId="0" applyFont="1" applyFill="1" applyBorder="1" applyAlignment="1">
      <alignment horizontal="right" vertical="top" wrapText="1"/>
    </xf>
    <xf numFmtId="0" fontId="57" fillId="36" borderId="43" xfId="0" applyFont="1" applyFill="1" applyBorder="1" applyAlignment="1">
      <alignment horizontal="center" vertical="center"/>
    </xf>
    <xf numFmtId="4" fontId="57" fillId="36" borderId="43" xfId="0" applyNumberFormat="1" applyFont="1" applyFill="1" applyBorder="1" applyAlignment="1">
      <alignment horizontal="center"/>
    </xf>
    <xf numFmtId="3" fontId="57" fillId="36" borderId="43" xfId="0" applyNumberFormat="1" applyFont="1" applyFill="1" applyBorder="1"/>
    <xf numFmtId="44" fontId="57" fillId="39" borderId="95" xfId="54" applyFont="1" applyFill="1" applyBorder="1" applyAlignment="1">
      <alignment vertical="center" wrapText="1"/>
    </xf>
    <xf numFmtId="165" fontId="23" fillId="33" borderId="10" xfId="45" applyFont="1" applyFill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/>
    </xf>
    <xf numFmtId="44" fontId="57" fillId="0" borderId="41" xfId="54" applyFont="1" applyBorder="1" applyAlignment="1">
      <alignment vertical="center" wrapText="1"/>
    </xf>
    <xf numFmtId="0" fontId="30" fillId="0" borderId="41" xfId="0" applyFont="1" applyBorder="1" applyAlignment="1">
      <alignment horizontal="center"/>
    </xf>
    <xf numFmtId="3" fontId="57" fillId="0" borderId="41" xfId="46" applyNumberFormat="1" applyFont="1" applyBorder="1" applyAlignment="1"/>
    <xf numFmtId="0" fontId="32" fillId="0" borderId="38" xfId="67" applyFont="1" applyBorder="1"/>
    <xf numFmtId="44" fontId="34" fillId="0" borderId="37" xfId="0" applyNumberFormat="1" applyFont="1" applyBorder="1" applyAlignment="1">
      <alignment horizontal="center" vertical="center"/>
    </xf>
    <xf numFmtId="0" fontId="32" fillId="0" borderId="38" xfId="67" applyFont="1" applyBorder="1" applyAlignment="1">
      <alignment vertical="center"/>
    </xf>
    <xf numFmtId="0" fontId="50" fillId="0" borderId="0" xfId="0" applyFont="1"/>
    <xf numFmtId="0" fontId="32" fillId="0" borderId="96" xfId="0" applyFont="1" applyBorder="1" applyAlignment="1">
      <alignment horizontal="center" vertical="center"/>
    </xf>
    <xf numFmtId="0" fontId="32" fillId="0" borderId="98" xfId="0" applyFont="1" applyBorder="1" applyAlignment="1">
      <alignment horizontal="center" vertical="center"/>
    </xf>
    <xf numFmtId="0" fontId="32" fillId="0" borderId="99" xfId="0" applyFont="1" applyBorder="1" applyAlignment="1">
      <alignment horizontal="center" vertical="center"/>
    </xf>
    <xf numFmtId="0" fontId="32" fillId="0" borderId="101" xfId="48" applyFont="1" applyBorder="1" applyAlignment="1">
      <alignment horizontal="center"/>
    </xf>
    <xf numFmtId="0" fontId="34" fillId="0" borderId="102" xfId="48" applyFont="1" applyBorder="1" applyAlignment="1">
      <alignment vertical="center" wrapText="1"/>
    </xf>
    <xf numFmtId="0" fontId="34" fillId="0" borderId="101" xfId="48" applyFont="1" applyBorder="1" applyAlignment="1">
      <alignment horizontal="center" vertical="center" wrapText="1"/>
    </xf>
    <xf numFmtId="0" fontId="34" fillId="0" borderId="101" xfId="48" applyFont="1" applyBorder="1" applyAlignment="1">
      <alignment horizontal="center"/>
    </xf>
    <xf numFmtId="167" fontId="33" fillId="0" borderId="101" xfId="0" applyNumberFormat="1" applyFont="1" applyBorder="1" applyAlignment="1">
      <alignment horizontal="right"/>
    </xf>
    <xf numFmtId="44" fontId="33" fillId="0" borderId="101" xfId="0" applyNumberFormat="1" applyFont="1" applyBorder="1" applyAlignment="1">
      <alignment vertical="center"/>
    </xf>
    <xf numFmtId="0" fontId="23" fillId="0" borderId="66" xfId="47" applyFont="1" applyBorder="1" applyAlignment="1">
      <alignment horizontal="left" vertical="center" wrapText="1"/>
    </xf>
    <xf numFmtId="0" fontId="23" fillId="0" borderId="67" xfId="47" applyFont="1" applyBorder="1" applyAlignment="1">
      <alignment horizontal="left" vertical="center" wrapText="1"/>
    </xf>
    <xf numFmtId="0" fontId="23" fillId="0" borderId="68" xfId="47" applyFont="1" applyBorder="1" applyAlignment="1">
      <alignment horizontal="left" vertical="center" wrapText="1"/>
    </xf>
    <xf numFmtId="0" fontId="23" fillId="0" borderId="30" xfId="47" applyFont="1" applyBorder="1" applyAlignment="1">
      <alignment horizontal="left" vertical="center" wrapText="1"/>
    </xf>
    <xf numFmtId="0" fontId="23" fillId="0" borderId="31" xfId="47" applyFont="1" applyBorder="1" applyAlignment="1">
      <alignment horizontal="left" vertical="center" wrapText="1"/>
    </xf>
    <xf numFmtId="0" fontId="23" fillId="0" borderId="62" xfId="47" applyFont="1" applyBorder="1" applyAlignment="1">
      <alignment horizontal="left" vertical="center" wrapText="1"/>
    </xf>
    <xf numFmtId="0" fontId="24" fillId="0" borderId="55" xfId="47" applyFont="1" applyBorder="1" applyAlignment="1">
      <alignment horizontal="left" vertical="center" indent="3"/>
    </xf>
    <xf numFmtId="0" fontId="24" fillId="0" borderId="56" xfId="47" applyFont="1" applyBorder="1" applyAlignment="1">
      <alignment horizontal="left" vertical="center" indent="3"/>
    </xf>
    <xf numFmtId="0" fontId="24" fillId="0" borderId="57" xfId="47" applyFont="1" applyBorder="1" applyAlignment="1">
      <alignment horizontal="left" vertical="center" indent="3"/>
    </xf>
    <xf numFmtId="0" fontId="25" fillId="33" borderId="48" xfId="47" applyFont="1" applyFill="1" applyBorder="1" applyAlignment="1">
      <alignment horizontal="right" vertical="center" wrapText="1" indent="1"/>
    </xf>
    <xf numFmtId="0" fontId="25" fillId="33" borderId="33" xfId="47" applyFont="1" applyFill="1" applyBorder="1" applyAlignment="1">
      <alignment horizontal="right" vertical="center" wrapText="1" indent="1"/>
    </xf>
    <xf numFmtId="0" fontId="25" fillId="33" borderId="19" xfId="47" applyFont="1" applyFill="1" applyBorder="1" applyAlignment="1">
      <alignment horizontal="right" vertical="center" wrapText="1" indent="1"/>
    </xf>
    <xf numFmtId="0" fontId="24" fillId="0" borderId="26" xfId="47" applyFont="1" applyBorder="1" applyAlignment="1">
      <alignment horizontal="left" vertical="center" indent="3"/>
    </xf>
    <xf numFmtId="0" fontId="24" fillId="0" borderId="27" xfId="47" applyFont="1" applyBorder="1" applyAlignment="1">
      <alignment horizontal="left" vertical="center" indent="3"/>
    </xf>
    <xf numFmtId="0" fontId="24" fillId="0" borderId="17" xfId="47" applyFont="1" applyBorder="1" applyAlignment="1">
      <alignment horizontal="left" vertical="center" indent="3"/>
    </xf>
    <xf numFmtId="0" fontId="19" fillId="0" borderId="0" xfId="43" applyFont="1" applyAlignment="1">
      <alignment horizontal="center" vertical="center" wrapText="1"/>
    </xf>
    <xf numFmtId="166" fontId="23" fillId="0" borderId="24" xfId="46" applyFont="1" applyBorder="1" applyAlignment="1" applyProtection="1">
      <alignment horizontal="center" vertical="center"/>
      <protection locked="0"/>
    </xf>
    <xf numFmtId="166" fontId="23" fillId="0" borderId="25" xfId="46" applyFont="1" applyBorder="1" applyAlignment="1" applyProtection="1">
      <alignment horizontal="center" vertical="center"/>
      <protection locked="0"/>
    </xf>
    <xf numFmtId="166" fontId="23" fillId="0" borderId="32" xfId="46" applyFont="1" applyBorder="1" applyAlignment="1" applyProtection="1">
      <alignment horizontal="center" vertical="center"/>
      <protection locked="0"/>
    </xf>
    <xf numFmtId="0" fontId="23" fillId="0" borderId="63" xfId="47" applyFont="1" applyBorder="1" applyAlignment="1">
      <alignment horizontal="left" vertical="center" wrapText="1"/>
    </xf>
    <xf numFmtId="0" fontId="23" fillId="0" borderId="64" xfId="47" applyFont="1" applyBorder="1" applyAlignment="1">
      <alignment horizontal="left" vertical="center" wrapText="1"/>
    </xf>
    <xf numFmtId="0" fontId="23" fillId="0" borderId="65" xfId="47" applyFont="1" applyBorder="1" applyAlignment="1">
      <alignment horizontal="left" vertical="center" wrapText="1"/>
    </xf>
    <xf numFmtId="164" fontId="22" fillId="0" borderId="0" xfId="43" quotePrefix="1" applyNumberFormat="1" applyFont="1" applyAlignment="1">
      <alignment horizontal="center" vertical="top" wrapText="1"/>
    </xf>
    <xf numFmtId="0" fontId="23" fillId="33" borderId="53" xfId="43" applyFont="1" applyFill="1" applyBorder="1" applyAlignment="1">
      <alignment horizontal="center" vertical="center"/>
    </xf>
    <xf numFmtId="0" fontId="23" fillId="33" borderId="21" xfId="43" applyFont="1" applyFill="1" applyBorder="1" applyAlignment="1">
      <alignment horizontal="center" vertical="center"/>
    </xf>
    <xf numFmtId="0" fontId="23" fillId="33" borderId="22" xfId="43" applyFont="1" applyFill="1" applyBorder="1" applyAlignment="1">
      <alignment horizontal="center" vertical="center"/>
    </xf>
    <xf numFmtId="166" fontId="23" fillId="34" borderId="61" xfId="46" applyFont="1" applyFill="1" applyBorder="1" applyAlignment="1" applyProtection="1">
      <alignment horizontal="center" vertical="center"/>
      <protection locked="0"/>
    </xf>
    <xf numFmtId="166" fontId="23" fillId="34" borderId="25" xfId="46" applyFont="1" applyFill="1" applyBorder="1" applyAlignment="1" applyProtection="1">
      <alignment horizontal="center" vertical="center"/>
      <protection locked="0"/>
    </xf>
    <xf numFmtId="166" fontId="23" fillId="34" borderId="28" xfId="46" applyFont="1" applyFill="1" applyBorder="1" applyAlignment="1" applyProtection="1">
      <alignment horizontal="center" vertical="center"/>
      <protection locked="0"/>
    </xf>
    <xf numFmtId="0" fontId="25" fillId="33" borderId="69" xfId="47" applyFont="1" applyFill="1" applyBorder="1" applyAlignment="1">
      <alignment horizontal="right" vertical="center" wrapText="1" indent="1"/>
    </xf>
    <xf numFmtId="0" fontId="25" fillId="33" borderId="29" xfId="47" applyFont="1" applyFill="1" applyBorder="1" applyAlignment="1">
      <alignment horizontal="right" vertical="center" wrapText="1" indent="1"/>
    </xf>
    <xf numFmtId="0" fontId="25" fillId="33" borderId="49" xfId="47" applyFont="1" applyFill="1" applyBorder="1" applyAlignment="1">
      <alignment horizontal="right" vertical="center" wrapText="1" indent="1"/>
    </xf>
    <xf numFmtId="0" fontId="23" fillId="34" borderId="26" xfId="47" applyFont="1" applyFill="1" applyBorder="1" applyAlignment="1">
      <alignment horizontal="left" vertical="center" wrapText="1"/>
    </xf>
    <xf numFmtId="0" fontId="23" fillId="34" borderId="27" xfId="47" applyFont="1" applyFill="1" applyBorder="1" applyAlignment="1">
      <alignment horizontal="left" vertical="center" wrapText="1"/>
    </xf>
    <xf numFmtId="0" fontId="23" fillId="34" borderId="17" xfId="47" applyFont="1" applyFill="1" applyBorder="1" applyAlignment="1">
      <alignment horizontal="left" vertical="center" wrapText="1"/>
    </xf>
    <xf numFmtId="166" fontId="23" fillId="0" borderId="61" xfId="46" applyFont="1" applyBorder="1" applyAlignment="1" applyProtection="1">
      <alignment horizontal="center" vertical="center"/>
      <protection locked="0"/>
    </xf>
    <xf numFmtId="0" fontId="25" fillId="33" borderId="16" xfId="47" applyFont="1" applyFill="1" applyBorder="1" applyAlignment="1">
      <alignment horizontal="right" vertical="center" indent="2"/>
    </xf>
    <xf numFmtId="0" fontId="25" fillId="33" borderId="27" xfId="47" applyFont="1" applyFill="1" applyBorder="1" applyAlignment="1">
      <alignment horizontal="right" vertical="center" indent="2"/>
    </xf>
    <xf numFmtId="0" fontId="25" fillId="33" borderId="17" xfId="47" applyFont="1" applyFill="1" applyBorder="1" applyAlignment="1">
      <alignment horizontal="right" vertical="center" indent="2"/>
    </xf>
    <xf numFmtId="0" fontId="23" fillId="33" borderId="14" xfId="47" applyFont="1" applyFill="1" applyBorder="1" applyAlignment="1">
      <alignment horizontal="right" vertical="center" indent="2"/>
    </xf>
    <xf numFmtId="0" fontId="23" fillId="33" borderId="54" xfId="47" applyFont="1" applyFill="1" applyBorder="1" applyAlignment="1">
      <alignment horizontal="right" vertical="center" indent="2"/>
    </xf>
    <xf numFmtId="0" fontId="23" fillId="33" borderId="15" xfId="47" applyFont="1" applyFill="1" applyBorder="1" applyAlignment="1">
      <alignment horizontal="right" vertical="center" indent="2"/>
    </xf>
    <xf numFmtId="166" fontId="23" fillId="0" borderId="61" xfId="46" applyFont="1" applyFill="1" applyBorder="1" applyAlignment="1" applyProtection="1">
      <alignment horizontal="center" vertical="center"/>
      <protection locked="0"/>
    </xf>
    <xf numFmtId="166" fontId="23" fillId="0" borderId="25" xfId="46" applyFont="1" applyFill="1" applyBorder="1" applyAlignment="1" applyProtection="1">
      <alignment horizontal="center" vertical="center"/>
      <protection locked="0"/>
    </xf>
    <xf numFmtId="166" fontId="23" fillId="0" borderId="32" xfId="46" applyFont="1" applyFill="1" applyBorder="1" applyAlignment="1" applyProtection="1">
      <alignment horizontal="center" vertical="center"/>
      <protection locked="0"/>
    </xf>
    <xf numFmtId="0" fontId="23" fillId="0" borderId="51" xfId="47" applyFont="1" applyBorder="1" applyAlignment="1">
      <alignment horizontal="left" vertical="center" wrapText="1"/>
    </xf>
    <xf numFmtId="0" fontId="23" fillId="0" borderId="54" xfId="47" applyFont="1" applyBorder="1" applyAlignment="1">
      <alignment horizontal="left" vertical="center" wrapText="1"/>
    </xf>
    <xf numFmtId="0" fontId="23" fillId="0" borderId="15" xfId="47" applyFont="1" applyBorder="1" applyAlignment="1">
      <alignment horizontal="left" vertical="center" wrapText="1"/>
    </xf>
    <xf numFmtId="0" fontId="23" fillId="0" borderId="58" xfId="47" applyFont="1" applyBorder="1" applyAlignment="1">
      <alignment horizontal="left" vertical="center" wrapText="1"/>
    </xf>
    <xf numFmtId="0" fontId="23" fillId="0" borderId="59" xfId="47" applyFont="1" applyBorder="1" applyAlignment="1">
      <alignment horizontal="left" vertical="center" wrapText="1"/>
    </xf>
    <xf numFmtId="0" fontId="23" fillId="0" borderId="60" xfId="47" applyFont="1" applyBorder="1" applyAlignment="1">
      <alignment horizontal="left" vertical="center" wrapText="1"/>
    </xf>
    <xf numFmtId="0" fontId="24" fillId="0" borderId="51" xfId="47" applyFont="1" applyBorder="1" applyAlignment="1">
      <alignment horizontal="left" vertical="center" indent="3"/>
    </xf>
    <xf numFmtId="0" fontId="24" fillId="0" borderId="54" xfId="47" applyFont="1" applyBorder="1" applyAlignment="1">
      <alignment horizontal="left" vertical="center" indent="3"/>
    </xf>
    <xf numFmtId="0" fontId="24" fillId="0" borderId="15" xfId="47" applyFont="1" applyBorder="1" applyAlignment="1">
      <alignment horizontal="left" vertical="center" indent="3"/>
    </xf>
    <xf numFmtId="0" fontId="28" fillId="0" borderId="55" xfId="47" applyFont="1" applyBorder="1" applyAlignment="1">
      <alignment horizontal="left" vertical="center" wrapText="1" indent="3"/>
    </xf>
    <xf numFmtId="0" fontId="28" fillId="0" borderId="56" xfId="47" applyFont="1" applyBorder="1" applyAlignment="1">
      <alignment horizontal="left" vertical="center" indent="3"/>
    </xf>
    <xf numFmtId="0" fontId="28" fillId="0" borderId="57" xfId="47" applyFont="1" applyBorder="1" applyAlignment="1">
      <alignment horizontal="left" vertical="center" indent="3"/>
    </xf>
    <xf numFmtId="0" fontId="23" fillId="33" borderId="18" xfId="47" applyFont="1" applyFill="1" applyBorder="1" applyAlignment="1">
      <alignment horizontal="right" vertical="center" indent="2"/>
    </xf>
    <xf numFmtId="0" fontId="23" fillId="33" borderId="33" xfId="47" applyFont="1" applyFill="1" applyBorder="1" applyAlignment="1">
      <alignment horizontal="right" vertical="center" indent="2"/>
    </xf>
    <xf numFmtId="0" fontId="23" fillId="33" borderId="19" xfId="47" applyFont="1" applyFill="1" applyBorder="1" applyAlignment="1">
      <alignment horizontal="right" vertical="center" indent="2"/>
    </xf>
    <xf numFmtId="0" fontId="24" fillId="0" borderId="66" xfId="47" applyFont="1" applyBorder="1" applyAlignment="1">
      <alignment horizontal="left" vertical="center" indent="3"/>
    </xf>
    <xf numFmtId="0" fontId="24" fillId="0" borderId="67" xfId="47" applyFont="1" applyBorder="1" applyAlignment="1">
      <alignment horizontal="left" vertical="center" indent="3"/>
    </xf>
    <xf numFmtId="0" fontId="24" fillId="0" borderId="68" xfId="47" applyFont="1" applyBorder="1" applyAlignment="1">
      <alignment horizontal="left" vertical="center" indent="3"/>
    </xf>
    <xf numFmtId="0" fontId="23" fillId="33" borderId="20" xfId="47" applyFont="1" applyFill="1" applyBorder="1" applyAlignment="1">
      <alignment horizontal="right" vertical="center" indent="2"/>
    </xf>
    <xf numFmtId="0" fontId="23" fillId="33" borderId="21" xfId="47" applyFont="1" applyFill="1" applyBorder="1" applyAlignment="1">
      <alignment horizontal="right" vertical="center" indent="2"/>
    </xf>
    <xf numFmtId="0" fontId="23" fillId="33" borderId="22" xfId="47" applyFont="1" applyFill="1" applyBorder="1" applyAlignment="1">
      <alignment horizontal="right" vertical="center" indent="2"/>
    </xf>
    <xf numFmtId="0" fontId="23" fillId="0" borderId="37" xfId="52" applyFont="1" applyBorder="1" applyAlignment="1" applyProtection="1">
      <alignment horizontal="center" vertical="center"/>
      <protection locked="0"/>
    </xf>
    <xf numFmtId="0" fontId="23" fillId="0" borderId="0" xfId="52" applyFont="1" applyAlignment="1" applyProtection="1">
      <alignment horizontal="center" vertical="center"/>
      <protection locked="0"/>
    </xf>
    <xf numFmtId="0" fontId="23" fillId="0" borderId="38" xfId="52" applyFont="1" applyBorder="1" applyAlignment="1" applyProtection="1">
      <alignment horizontal="center" vertical="center"/>
      <protection locked="0"/>
    </xf>
    <xf numFmtId="0" fontId="21" fillId="0" borderId="37" xfId="52" applyFont="1" applyBorder="1" applyAlignment="1" applyProtection="1">
      <alignment horizontal="center" vertical="center"/>
      <protection locked="0"/>
    </xf>
    <xf numFmtId="0" fontId="21" fillId="0" borderId="0" xfId="52" applyFont="1" applyAlignment="1" applyProtection="1">
      <alignment horizontal="center" vertical="center"/>
      <protection locked="0"/>
    </xf>
    <xf numFmtId="0" fontId="21" fillId="0" borderId="38" xfId="52" applyFont="1" applyBorder="1" applyAlignment="1" applyProtection="1">
      <alignment horizontal="center" vertical="center"/>
      <protection locked="0"/>
    </xf>
    <xf numFmtId="0" fontId="30" fillId="0" borderId="37" xfId="0" applyFont="1" applyBorder="1" applyAlignment="1">
      <alignment horizontal="left" wrapText="1"/>
    </xf>
    <xf numFmtId="0" fontId="30" fillId="0" borderId="0" xfId="0" applyFont="1" applyAlignment="1">
      <alignment horizontal="left"/>
    </xf>
    <xf numFmtId="17" fontId="31" fillId="35" borderId="0" xfId="0" quotePrefix="1" applyNumberFormat="1" applyFont="1" applyFill="1" applyAlignment="1">
      <alignment horizontal="center" vertical="center" wrapText="1"/>
    </xf>
    <xf numFmtId="0" fontId="31" fillId="35" borderId="0" xfId="0" applyFont="1" applyFill="1" applyAlignment="1">
      <alignment horizontal="center" vertical="center" wrapText="1"/>
    </xf>
    <xf numFmtId="0" fontId="31" fillId="35" borderId="38" xfId="0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1" fillId="0" borderId="39" xfId="0" quotePrefix="1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23" fillId="0" borderId="37" xfId="49" applyFont="1" applyBorder="1" applyAlignment="1">
      <alignment horizontal="center"/>
    </xf>
    <xf numFmtId="0" fontId="23" fillId="0" borderId="0" xfId="49" applyFont="1" applyAlignment="1">
      <alignment horizontal="center"/>
    </xf>
    <xf numFmtId="0" fontId="23" fillId="0" borderId="38" xfId="49" applyFont="1" applyBorder="1" applyAlignment="1">
      <alignment horizontal="center"/>
    </xf>
    <xf numFmtId="44" fontId="34" fillId="0" borderId="97" xfId="0" applyNumberFormat="1" applyFont="1" applyBorder="1" applyAlignment="1">
      <alignment horizontal="center" vertical="center"/>
    </xf>
    <xf numFmtId="44" fontId="34" fillId="0" borderId="46" xfId="0" applyNumberFormat="1" applyFont="1" applyBorder="1" applyAlignment="1">
      <alignment horizontal="center" vertical="center"/>
    </xf>
    <xf numFmtId="44" fontId="34" fillId="0" borderId="100" xfId="0" applyNumberFormat="1" applyFont="1" applyBorder="1" applyAlignment="1">
      <alignment horizontal="center" vertical="center"/>
    </xf>
  </cellXfs>
  <cellStyles count="69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Euro 2" xfId="45" xr:uid="{85214ACA-7A52-4FF2-BDCB-F6DC731DE3C1}"/>
    <cellStyle name="Insatisfaisant" xfId="7" builtinId="27" customBuiltin="1"/>
    <cellStyle name="Milliers" xfId="60" builtinId="3"/>
    <cellStyle name="Milliers 2" xfId="46" xr:uid="{A3156D61-966F-47A2-8485-61FE1B292003}"/>
    <cellStyle name="Milliers 2 2" xfId="68" xr:uid="{81C58AAE-5AE1-4F76-9863-58E79E1D8B16}"/>
    <cellStyle name="Monétaire" xfId="42" builtinId="4"/>
    <cellStyle name="Monétaire 2" xfId="54" xr:uid="{A91265F2-03C5-4C24-84E3-FE5914896CB2}"/>
    <cellStyle name="Neutre" xfId="8" builtinId="28" customBuiltin="1"/>
    <cellStyle name="Normal" xfId="0" builtinId="0"/>
    <cellStyle name="Normal 11 2" xfId="62" xr:uid="{D2B0FFD7-C055-4A44-AB71-4EA1AC951FD8}"/>
    <cellStyle name="Normal 2" xfId="49" xr:uid="{EE71F209-C5CA-4CC9-B8A8-7E6CD4BEA844}"/>
    <cellStyle name="Normal 2 10" xfId="61" xr:uid="{BAFAC7B2-5384-40D1-A215-21B8B12D56F7}"/>
    <cellStyle name="Normal 2 2" xfId="48" xr:uid="{78B6FEDE-30A5-4C0B-8873-D8CC1DE82796}"/>
    <cellStyle name="Normal 2 2 10" xfId="67" xr:uid="{DA902E92-A0B1-4783-8368-73A04166B556}"/>
    <cellStyle name="Normal 2 2 2" xfId="53" xr:uid="{F0314CD3-1756-43D0-9E9F-C03C36121B23}"/>
    <cellStyle name="Normal 2 2 4" xfId="52" xr:uid="{8F69C7F0-10DA-4455-AFA9-BFBCE7BF5BA7}"/>
    <cellStyle name="Normal 2 3" xfId="58" xr:uid="{E2643996-AEBD-4665-8480-365FCCEE58FE}"/>
    <cellStyle name="Normal 2 4" xfId="66" xr:uid="{D2A021AF-29D2-40C4-9578-118AE3FC5443}"/>
    <cellStyle name="Normal 2 43" xfId="44" xr:uid="{1A60EF90-0A3F-4FBB-B2E9-B4E0C64F1632}"/>
    <cellStyle name="Normal 2 9" xfId="64" xr:uid="{FC664E56-4620-4E99-921B-849A9615A74A}"/>
    <cellStyle name="Normal 3" xfId="56" xr:uid="{E262F5C3-632B-4ABC-A9B9-FAD6E13325A0}"/>
    <cellStyle name="Normal 3 5" xfId="65" xr:uid="{138F7D4C-BACB-4B82-958E-A66337CF30AB}"/>
    <cellStyle name="Normal 4" xfId="55" xr:uid="{5D9093B8-07E5-4056-8BB0-EA83E901DF7C}"/>
    <cellStyle name="Normal 5" xfId="51" xr:uid="{19B88D99-C83A-4EDC-814A-6FDAF35C2387}"/>
    <cellStyle name="Normal 5 2" xfId="59" xr:uid="{04A741FB-F190-47C6-8610-94176C24D0CA}"/>
    <cellStyle name="Normal 6" xfId="57" xr:uid="{80259F2A-6E14-4DAC-8E4E-F29BD47D6916}"/>
    <cellStyle name="Normal 6 3" xfId="63" xr:uid="{80A5D8DF-A8BB-4A5D-89EA-A85EE59C7E65}"/>
    <cellStyle name="Normal_00 - Chiiffrage TCE DIAG" xfId="43" xr:uid="{5B593818-F23E-44C3-AB99-3FC18C2F4FA5}"/>
    <cellStyle name="Normal_Estimation APD" xfId="47" xr:uid="{6B7844D2-F72A-4FD8-89E7-500C3E07A925}"/>
    <cellStyle name="Normal_Liste des équipements cuisine et budgets lots tech 202702" xfId="50" xr:uid="{5AAD0EC6-1F31-4FCD-8D44-362E4F743102}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C4A800"/>
      <color rgb="FFFFF099"/>
      <color rgb="FFFF5229"/>
      <color rgb="FFFAD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01%20-%20PROJETS\01%20-%20HOSPITALIER\BECLERE\09%20-%20BFIV2%20NORD\15%20-%20ESTIMATION\BFIV1-DCE-ESTIMATION-2023%2010%2018.xlsx" TargetMode="External"/><Relationship Id="rId1" Type="http://schemas.openxmlformats.org/officeDocument/2006/relationships/externalLinkPath" Target="/01%20-%20PROJETS/01%20-%20HOSPITALIER/BECLERE/09%20-%20BFIV2%20NORD/15%20-%20ESTIMATION/BFIV1-DCE-ESTIMATION-2023%2010%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itulatif"/>
      <sheetName val="01A Gros Oeuvre"/>
      <sheetName val="01B Bardage"/>
      <sheetName val="01C Etanchéité toiture veg"/>
      <sheetName val="02 Cloison Doub"/>
      <sheetName val="03 Faux plafond"/>
      <sheetName val="04 Men Ext"/>
      <sheetName val="05 Sol - Peinture"/>
      <sheetName val="06 Men int Agencement"/>
      <sheetName val="07 CVC-PB"/>
      <sheetName val="08 Electricité"/>
      <sheetName val="09 VRD"/>
      <sheetName val="SURFA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7D0DE-387E-4A7E-8BFA-13B759BCCAD0}">
  <sheetPr>
    <pageSetUpPr fitToPage="1"/>
  </sheetPr>
  <dimension ref="B1:G60"/>
  <sheetViews>
    <sheetView tabSelected="1" view="pageBreakPreview" zoomScale="115" zoomScaleNormal="100" zoomScaleSheetLayoutView="115" workbookViewId="0">
      <selection activeCell="B1" sqref="B1:G1"/>
    </sheetView>
  </sheetViews>
  <sheetFormatPr baseColWidth="10" defaultColWidth="11.42578125" defaultRowHeight="12.75" x14ac:dyDescent="0.2"/>
  <cols>
    <col min="1" max="1" width="4.7109375" style="1" customWidth="1"/>
    <col min="2" max="2" width="8.140625" style="1" customWidth="1"/>
    <col min="3" max="3" width="15.5703125" style="1" customWidth="1"/>
    <col min="4" max="4" width="14.42578125" style="1" customWidth="1"/>
    <col min="5" max="5" width="11.42578125" style="1"/>
    <col min="6" max="6" width="12" style="1" customWidth="1"/>
    <col min="7" max="7" width="17.7109375" style="1" customWidth="1"/>
    <col min="8" max="8" width="4.7109375" style="1" customWidth="1"/>
    <col min="9" max="11" width="15.7109375" style="1" customWidth="1"/>
    <col min="12" max="13" width="11.42578125" style="1"/>
    <col min="14" max="14" width="12.42578125" style="1" bestFit="1" customWidth="1"/>
    <col min="15" max="16384" width="11.42578125" style="1"/>
  </cols>
  <sheetData>
    <row r="1" spans="2:7" ht="62.25" customHeight="1" x14ac:dyDescent="0.2">
      <c r="B1" s="465" t="s">
        <v>119</v>
      </c>
      <c r="C1" s="465"/>
      <c r="D1" s="465"/>
      <c r="E1" s="465"/>
      <c r="F1" s="465"/>
      <c r="G1" s="465"/>
    </row>
    <row r="2" spans="2:7" ht="13.9" customHeight="1" x14ac:dyDescent="0.2">
      <c r="B2" s="465" t="s">
        <v>520</v>
      </c>
      <c r="C2" s="465"/>
      <c r="D2" s="465"/>
      <c r="E2" s="465"/>
      <c r="F2" s="465"/>
      <c r="G2" s="465"/>
    </row>
    <row r="3" spans="2:7" ht="18" customHeight="1" x14ac:dyDescent="0.2">
      <c r="B3" s="465"/>
      <c r="C3" s="465"/>
      <c r="D3" s="465"/>
      <c r="E3" s="465"/>
      <c r="F3" s="465"/>
      <c r="G3" s="465"/>
    </row>
    <row r="4" spans="2:7" ht="49.5" customHeight="1" x14ac:dyDescent="0.2">
      <c r="B4" s="465"/>
      <c r="C4" s="465"/>
      <c r="D4" s="465"/>
      <c r="E4" s="465"/>
      <c r="F4" s="465"/>
      <c r="G4" s="465"/>
    </row>
    <row r="5" spans="2:7" ht="18.75" x14ac:dyDescent="0.2">
      <c r="B5" s="472"/>
      <c r="C5" s="472"/>
      <c r="D5" s="472"/>
      <c r="E5" s="472"/>
      <c r="F5" s="472"/>
      <c r="G5" s="472"/>
    </row>
    <row r="6" spans="2:7" ht="54" customHeight="1" x14ac:dyDescent="0.2">
      <c r="B6" s="2" t="s">
        <v>1</v>
      </c>
      <c r="C6" s="473" t="s">
        <v>2</v>
      </c>
      <c r="D6" s="474"/>
      <c r="E6" s="474"/>
      <c r="F6" s="475"/>
      <c r="G6" s="432" t="s">
        <v>120</v>
      </c>
    </row>
    <row r="7" spans="2:7" ht="12.75" customHeight="1" x14ac:dyDescent="0.2">
      <c r="B7" s="476" t="s">
        <v>3</v>
      </c>
      <c r="C7" s="450"/>
      <c r="D7" s="451"/>
      <c r="E7" s="451"/>
      <c r="F7" s="452"/>
      <c r="G7" s="136"/>
    </row>
    <row r="8" spans="2:7" ht="12.75" customHeight="1" x14ac:dyDescent="0.2">
      <c r="B8" s="477"/>
      <c r="C8" s="482" t="s">
        <v>530</v>
      </c>
      <c r="D8" s="483"/>
      <c r="E8" s="483"/>
      <c r="F8" s="484"/>
      <c r="G8" s="137"/>
    </row>
    <row r="9" spans="2:7" ht="12.75" customHeight="1" x14ac:dyDescent="0.2">
      <c r="B9" s="477"/>
      <c r="C9" s="462"/>
      <c r="D9" s="463"/>
      <c r="E9" s="463"/>
      <c r="F9" s="464"/>
      <c r="G9" s="138"/>
    </row>
    <row r="10" spans="2:7" ht="12.75" customHeight="1" x14ac:dyDescent="0.2">
      <c r="B10" s="478"/>
      <c r="C10" s="479" t="s">
        <v>4</v>
      </c>
      <c r="D10" s="480"/>
      <c r="E10" s="480"/>
      <c r="F10" s="481"/>
      <c r="G10" s="131">
        <f>'01 GO'!F47</f>
        <v>0</v>
      </c>
    </row>
    <row r="11" spans="2:7" ht="11.45" customHeight="1" x14ac:dyDescent="0.2">
      <c r="B11" s="466" t="s">
        <v>5</v>
      </c>
      <c r="C11" s="469"/>
      <c r="D11" s="470"/>
      <c r="E11" s="470"/>
      <c r="F11" s="471"/>
      <c r="G11" s="138"/>
    </row>
    <row r="12" spans="2:7" ht="12.75" customHeight="1" x14ac:dyDescent="0.2">
      <c r="B12" s="467"/>
      <c r="C12" s="453" t="s">
        <v>6</v>
      </c>
      <c r="D12" s="454"/>
      <c r="E12" s="454"/>
      <c r="F12" s="455"/>
      <c r="G12" s="138"/>
    </row>
    <row r="13" spans="2:7" ht="12.75" customHeight="1" x14ac:dyDescent="0.2">
      <c r="B13" s="467"/>
      <c r="C13" s="456"/>
      <c r="D13" s="457"/>
      <c r="E13" s="457"/>
      <c r="F13" s="458"/>
      <c r="G13" s="138"/>
    </row>
    <row r="14" spans="2:7" ht="12.75" customHeight="1" x14ac:dyDescent="0.2">
      <c r="B14" s="468"/>
      <c r="C14" s="459" t="s">
        <v>4</v>
      </c>
      <c r="D14" s="460"/>
      <c r="E14" s="460"/>
      <c r="F14" s="461"/>
      <c r="G14" s="131">
        <f>'02 Cloison Doub'!F28</f>
        <v>0</v>
      </c>
    </row>
    <row r="15" spans="2:7" ht="11.45" customHeight="1" x14ac:dyDescent="0.2">
      <c r="B15" s="485" t="s">
        <v>7</v>
      </c>
      <c r="C15" s="450"/>
      <c r="D15" s="451"/>
      <c r="E15" s="451"/>
      <c r="F15" s="452"/>
      <c r="G15" s="138"/>
    </row>
    <row r="16" spans="2:7" ht="12.75" customHeight="1" x14ac:dyDescent="0.2">
      <c r="B16" s="467"/>
      <c r="C16" s="453" t="s">
        <v>8</v>
      </c>
      <c r="D16" s="454"/>
      <c r="E16" s="454"/>
      <c r="F16" s="455"/>
      <c r="G16" s="138"/>
    </row>
    <row r="17" spans="2:7" ht="12.75" customHeight="1" x14ac:dyDescent="0.2">
      <c r="B17" s="467"/>
      <c r="C17" s="456"/>
      <c r="D17" s="457"/>
      <c r="E17" s="457"/>
      <c r="F17" s="458"/>
      <c r="G17" s="138"/>
    </row>
    <row r="18" spans="2:7" ht="12.75" customHeight="1" x14ac:dyDescent="0.2">
      <c r="B18" s="468"/>
      <c r="C18" s="459" t="s">
        <v>4</v>
      </c>
      <c r="D18" s="460"/>
      <c r="E18" s="460"/>
      <c r="F18" s="461"/>
      <c r="G18" s="131">
        <f>'03 Faux plafond'!F25</f>
        <v>0</v>
      </c>
    </row>
    <row r="19" spans="2:7" ht="11.45" customHeight="1" x14ac:dyDescent="0.2">
      <c r="B19" s="485" t="s">
        <v>9</v>
      </c>
      <c r="C19" s="450"/>
      <c r="D19" s="451"/>
      <c r="E19" s="451"/>
      <c r="F19" s="452"/>
      <c r="G19" s="138"/>
    </row>
    <row r="20" spans="2:7" ht="12.75" customHeight="1" x14ac:dyDescent="0.2">
      <c r="B20" s="467"/>
      <c r="C20" s="453" t="s">
        <v>11</v>
      </c>
      <c r="D20" s="454"/>
      <c r="E20" s="454"/>
      <c r="F20" s="455"/>
      <c r="G20" s="138"/>
    </row>
    <row r="21" spans="2:7" ht="12.75" customHeight="1" x14ac:dyDescent="0.2">
      <c r="B21" s="467"/>
      <c r="C21" s="456" t="s">
        <v>12</v>
      </c>
      <c r="D21" s="457"/>
      <c r="E21" s="457"/>
      <c r="F21" s="458"/>
      <c r="G21" s="138">
        <f>'04 Sol - Peinture'!F31</f>
        <v>0</v>
      </c>
    </row>
    <row r="22" spans="2:7" ht="12.75" customHeight="1" x14ac:dyDescent="0.2">
      <c r="B22" s="467"/>
      <c r="C22" s="462" t="s">
        <v>13</v>
      </c>
      <c r="D22" s="463"/>
      <c r="E22" s="463"/>
      <c r="F22" s="464"/>
      <c r="G22" s="138">
        <f>'04 Sol - Peinture'!F56</f>
        <v>0</v>
      </c>
    </row>
    <row r="23" spans="2:7" ht="12.75" customHeight="1" x14ac:dyDescent="0.2">
      <c r="B23" s="467"/>
      <c r="C23" s="462"/>
      <c r="D23" s="463"/>
      <c r="E23" s="463"/>
      <c r="F23" s="464"/>
      <c r="G23" s="138"/>
    </row>
    <row r="24" spans="2:7" ht="12.75" customHeight="1" x14ac:dyDescent="0.2">
      <c r="B24" s="468"/>
      <c r="C24" s="459" t="s">
        <v>4</v>
      </c>
      <c r="D24" s="460"/>
      <c r="E24" s="460"/>
      <c r="F24" s="461"/>
      <c r="G24" s="131">
        <f>G21+G22</f>
        <v>0</v>
      </c>
    </row>
    <row r="25" spans="2:7" ht="11.45" customHeight="1" x14ac:dyDescent="0.2">
      <c r="B25" s="485" t="s">
        <v>10</v>
      </c>
      <c r="C25" s="450"/>
      <c r="D25" s="451"/>
      <c r="E25" s="451"/>
      <c r="F25" s="452"/>
      <c r="G25" s="138"/>
    </row>
    <row r="26" spans="2:7" ht="12.75" customHeight="1" x14ac:dyDescent="0.2">
      <c r="B26" s="467"/>
      <c r="C26" s="453" t="s">
        <v>15</v>
      </c>
      <c r="D26" s="454"/>
      <c r="E26" s="454"/>
      <c r="F26" s="455"/>
      <c r="G26" s="138"/>
    </row>
    <row r="27" spans="2:7" ht="12.75" customHeight="1" x14ac:dyDescent="0.2">
      <c r="B27" s="467"/>
      <c r="C27" s="456"/>
      <c r="D27" s="457"/>
      <c r="E27" s="457"/>
      <c r="F27" s="458"/>
      <c r="G27" s="138"/>
    </row>
    <row r="28" spans="2:7" ht="12.75" customHeight="1" x14ac:dyDescent="0.2">
      <c r="B28" s="468"/>
      <c r="C28" s="459" t="s">
        <v>4</v>
      </c>
      <c r="D28" s="460"/>
      <c r="E28" s="460"/>
      <c r="F28" s="461"/>
      <c r="G28" s="131">
        <f>'05 Men int Agencement'!F70</f>
        <v>0</v>
      </c>
    </row>
    <row r="29" spans="2:7" ht="12.75" customHeight="1" x14ac:dyDescent="0.2">
      <c r="B29" s="492" t="s">
        <v>14</v>
      </c>
      <c r="C29" s="501"/>
      <c r="D29" s="502"/>
      <c r="E29" s="502"/>
      <c r="F29" s="503"/>
      <c r="G29" s="138"/>
    </row>
    <row r="30" spans="2:7" ht="12.75" customHeight="1" x14ac:dyDescent="0.2">
      <c r="B30" s="493"/>
      <c r="C30" s="498" t="s">
        <v>17</v>
      </c>
      <c r="D30" s="499"/>
      <c r="E30" s="499"/>
      <c r="F30" s="500"/>
      <c r="G30" s="138"/>
    </row>
    <row r="31" spans="2:7" ht="12.75" customHeight="1" x14ac:dyDescent="0.2">
      <c r="B31" s="493"/>
      <c r="C31" s="504"/>
      <c r="D31" s="505"/>
      <c r="E31" s="505"/>
      <c r="F31" s="506"/>
      <c r="G31" s="138"/>
    </row>
    <row r="32" spans="2:7" ht="12.75" customHeight="1" x14ac:dyDescent="0.2">
      <c r="B32" s="494"/>
      <c r="C32" s="459" t="s">
        <v>4</v>
      </c>
      <c r="D32" s="460"/>
      <c r="E32" s="460"/>
      <c r="F32" s="461"/>
      <c r="G32" s="131">
        <f>'06 CVC'!F197</f>
        <v>0</v>
      </c>
    </row>
    <row r="33" spans="2:7" ht="15" customHeight="1" x14ac:dyDescent="0.2">
      <c r="B33" s="492" t="s">
        <v>16</v>
      </c>
      <c r="C33" s="495"/>
      <c r="D33" s="496"/>
      <c r="E33" s="496"/>
      <c r="F33" s="497"/>
      <c r="G33" s="138"/>
    </row>
    <row r="34" spans="2:7" ht="12.75" customHeight="1" x14ac:dyDescent="0.2">
      <c r="B34" s="493"/>
      <c r="C34" s="498" t="s">
        <v>19</v>
      </c>
      <c r="D34" s="499"/>
      <c r="E34" s="499"/>
      <c r="F34" s="500"/>
      <c r="G34" s="138"/>
    </row>
    <row r="35" spans="2:7" ht="12.75" customHeight="1" x14ac:dyDescent="0.2">
      <c r="B35" s="493"/>
      <c r="C35" s="456"/>
      <c r="D35" s="457"/>
      <c r="E35" s="457"/>
      <c r="F35" s="458"/>
      <c r="G35" s="138"/>
    </row>
    <row r="36" spans="2:7" ht="12.75" customHeight="1" x14ac:dyDescent="0.2">
      <c r="B36" s="494"/>
      <c r="C36" s="459" t="s">
        <v>4</v>
      </c>
      <c r="D36" s="460"/>
      <c r="E36" s="460"/>
      <c r="F36" s="461"/>
      <c r="G36" s="131">
        <f>'07 Elec'!F217</f>
        <v>0</v>
      </c>
    </row>
    <row r="37" spans="2:7" ht="12.75" customHeight="1" x14ac:dyDescent="0.2">
      <c r="B37" s="492" t="s">
        <v>18</v>
      </c>
      <c r="C37" s="510"/>
      <c r="D37" s="511"/>
      <c r="E37" s="511"/>
      <c r="F37" s="512"/>
      <c r="G37" s="137"/>
    </row>
    <row r="38" spans="2:7" ht="16.5" customHeight="1" x14ac:dyDescent="0.2">
      <c r="B38" s="493"/>
      <c r="C38" s="453" t="s">
        <v>85</v>
      </c>
      <c r="D38" s="454"/>
      <c r="E38" s="454"/>
      <c r="F38" s="455"/>
      <c r="G38" s="137"/>
    </row>
    <row r="39" spans="2:7" ht="12.75" customHeight="1" x14ac:dyDescent="0.2">
      <c r="B39" s="493"/>
      <c r="C39" s="456"/>
      <c r="D39" s="457"/>
      <c r="E39" s="457"/>
      <c r="F39" s="458"/>
      <c r="G39" s="137"/>
    </row>
    <row r="40" spans="2:7" ht="12.75" customHeight="1" x14ac:dyDescent="0.2">
      <c r="B40" s="494"/>
      <c r="C40" s="459" t="s">
        <v>4</v>
      </c>
      <c r="D40" s="460"/>
      <c r="E40" s="460"/>
      <c r="F40" s="461"/>
      <c r="G40" s="160">
        <f>'08 FM'!F82</f>
        <v>0</v>
      </c>
    </row>
    <row r="41" spans="2:7" ht="15" x14ac:dyDescent="0.2">
      <c r="B41" s="3"/>
      <c r="C41" s="4"/>
      <c r="D41" s="4"/>
      <c r="E41" s="4"/>
      <c r="F41" s="4"/>
      <c r="G41" s="4"/>
    </row>
    <row r="42" spans="2:7" x14ac:dyDescent="0.2">
      <c r="B42" s="489" t="s">
        <v>20</v>
      </c>
      <c r="C42" s="490"/>
      <c r="D42" s="490"/>
      <c r="E42" s="490"/>
      <c r="F42" s="491"/>
      <c r="G42" s="141">
        <f>G10+G14+G18+G24+G28+G32+G36+G40</f>
        <v>0</v>
      </c>
    </row>
    <row r="43" spans="2:7" x14ac:dyDescent="0.2">
      <c r="B43" s="486" t="s">
        <v>21</v>
      </c>
      <c r="C43" s="487"/>
      <c r="D43" s="487"/>
      <c r="E43" s="487"/>
      <c r="F43" s="488"/>
      <c r="G43" s="139">
        <f>G42*0.2</f>
        <v>0</v>
      </c>
    </row>
    <row r="44" spans="2:7" x14ac:dyDescent="0.2">
      <c r="B44" s="507" t="s">
        <v>22</v>
      </c>
      <c r="C44" s="508"/>
      <c r="D44" s="508"/>
      <c r="E44" s="508"/>
      <c r="F44" s="509"/>
      <c r="G44" s="140">
        <f>G42+G43</f>
        <v>0</v>
      </c>
    </row>
    <row r="45" spans="2:7" x14ac:dyDescent="0.2">
      <c r="G45" s="129"/>
    </row>
    <row r="46" spans="2:7" x14ac:dyDescent="0.2">
      <c r="B46" s="154" t="s">
        <v>168</v>
      </c>
      <c r="G46" s="129"/>
    </row>
    <row r="47" spans="2:7" ht="6" customHeight="1" x14ac:dyDescent="0.2">
      <c r="G47" s="129"/>
    </row>
    <row r="48" spans="2:7" x14ac:dyDescent="0.2">
      <c r="B48" s="485" t="s">
        <v>9</v>
      </c>
      <c r="C48" s="450"/>
      <c r="D48" s="451"/>
      <c r="E48" s="451"/>
      <c r="F48" s="452"/>
      <c r="G48" s="155"/>
    </row>
    <row r="49" spans="2:7" x14ac:dyDescent="0.2">
      <c r="B49" s="467"/>
      <c r="C49" s="453" t="s">
        <v>11</v>
      </c>
      <c r="D49" s="454"/>
      <c r="E49" s="454"/>
      <c r="F49" s="455"/>
      <c r="G49" s="138"/>
    </row>
    <row r="50" spans="2:7" x14ac:dyDescent="0.2">
      <c r="B50" s="467"/>
      <c r="C50" s="456" t="s">
        <v>169</v>
      </c>
      <c r="D50" s="457"/>
      <c r="E50" s="457"/>
      <c r="F50" s="458"/>
      <c r="G50" s="138">
        <f>'04 Sol - Peinture'!F76</f>
        <v>0</v>
      </c>
    </row>
    <row r="51" spans="2:7" x14ac:dyDescent="0.2">
      <c r="B51" s="467"/>
      <c r="C51" s="462"/>
      <c r="D51" s="463"/>
      <c r="E51" s="463"/>
      <c r="F51" s="464"/>
      <c r="G51" s="138"/>
    </row>
    <row r="52" spans="2:7" x14ac:dyDescent="0.2">
      <c r="B52" s="468"/>
      <c r="C52" s="459" t="s">
        <v>4</v>
      </c>
      <c r="D52" s="460"/>
      <c r="E52" s="460"/>
      <c r="F52" s="461"/>
      <c r="G52" s="131">
        <f>G50</f>
        <v>0</v>
      </c>
    </row>
    <row r="53" spans="2:7" x14ac:dyDescent="0.2">
      <c r="B53" s="485" t="s">
        <v>10</v>
      </c>
      <c r="C53" s="450"/>
      <c r="D53" s="451"/>
      <c r="E53" s="451"/>
      <c r="F53" s="452"/>
      <c r="G53" s="138"/>
    </row>
    <row r="54" spans="2:7" x14ac:dyDescent="0.2">
      <c r="B54" s="467"/>
      <c r="C54" s="453" t="s">
        <v>15</v>
      </c>
      <c r="D54" s="454"/>
      <c r="E54" s="454"/>
      <c r="F54" s="455"/>
      <c r="G54" s="138"/>
    </row>
    <row r="55" spans="2:7" x14ac:dyDescent="0.2">
      <c r="B55" s="467"/>
      <c r="C55" s="456" t="s">
        <v>170</v>
      </c>
      <c r="D55" s="457"/>
      <c r="E55" s="457"/>
      <c r="F55" s="458"/>
      <c r="G55" s="138">
        <f>'05 Men int Agencement'!F76+'05 Men int Agencement'!F77</f>
        <v>0</v>
      </c>
    </row>
    <row r="56" spans="2:7" x14ac:dyDescent="0.2">
      <c r="B56" s="467"/>
      <c r="C56" s="456" t="str">
        <f>'05 Men int Agencement'!B79</f>
        <v>Stores intérieurs manuels en toiles PVC</v>
      </c>
      <c r="D56" s="457"/>
      <c r="E56" s="457"/>
      <c r="F56" s="458"/>
      <c r="G56" s="157">
        <f>'05 Men int Agencement'!F79</f>
        <v>0</v>
      </c>
    </row>
    <row r="57" spans="2:7" x14ac:dyDescent="0.2">
      <c r="B57" s="467"/>
      <c r="C57" s="456"/>
      <c r="D57" s="457"/>
      <c r="E57" s="457"/>
      <c r="F57" s="458"/>
      <c r="G57" s="157"/>
    </row>
    <row r="58" spans="2:7" x14ac:dyDescent="0.2">
      <c r="B58" s="468"/>
      <c r="C58" s="459" t="s">
        <v>4</v>
      </c>
      <c r="D58" s="460"/>
      <c r="E58" s="460"/>
      <c r="F58" s="461"/>
      <c r="G58" s="131">
        <f>G55+G56</f>
        <v>0</v>
      </c>
    </row>
    <row r="59" spans="2:7" x14ac:dyDescent="0.2">
      <c r="G59" s="129"/>
    </row>
    <row r="60" spans="2:7" x14ac:dyDescent="0.2">
      <c r="B60" s="513" t="s">
        <v>171</v>
      </c>
      <c r="C60" s="514"/>
      <c r="D60" s="514"/>
      <c r="E60" s="514"/>
      <c r="F60" s="515"/>
      <c r="G60" s="158">
        <f>G52+G58</f>
        <v>0</v>
      </c>
    </row>
  </sheetData>
  <mergeCells count="63">
    <mergeCell ref="B60:F60"/>
    <mergeCell ref="B48:B52"/>
    <mergeCell ref="C48:F48"/>
    <mergeCell ref="C49:F49"/>
    <mergeCell ref="C50:F50"/>
    <mergeCell ref="C51:F51"/>
    <mergeCell ref="C52:F52"/>
    <mergeCell ref="B53:B58"/>
    <mergeCell ref="C53:F53"/>
    <mergeCell ref="C54:F54"/>
    <mergeCell ref="C55:F55"/>
    <mergeCell ref="C58:F58"/>
    <mergeCell ref="C56:F56"/>
    <mergeCell ref="C57:F57"/>
    <mergeCell ref="B44:F44"/>
    <mergeCell ref="B37:B40"/>
    <mergeCell ref="C37:F37"/>
    <mergeCell ref="B19:B24"/>
    <mergeCell ref="C19:F19"/>
    <mergeCell ref="C28:F28"/>
    <mergeCell ref="C25:F25"/>
    <mergeCell ref="C26:F26"/>
    <mergeCell ref="C27:F27"/>
    <mergeCell ref="B15:B18"/>
    <mergeCell ref="B43:F43"/>
    <mergeCell ref="B42:F42"/>
    <mergeCell ref="C32:F32"/>
    <mergeCell ref="B33:B36"/>
    <mergeCell ref="C33:F33"/>
    <mergeCell ref="C34:F34"/>
    <mergeCell ref="C35:F35"/>
    <mergeCell ref="C38:F38"/>
    <mergeCell ref="B25:B28"/>
    <mergeCell ref="C39:F39"/>
    <mergeCell ref="C40:F40"/>
    <mergeCell ref="B29:B32"/>
    <mergeCell ref="C29:F29"/>
    <mergeCell ref="C30:F30"/>
    <mergeCell ref="C31:F31"/>
    <mergeCell ref="B1:G1"/>
    <mergeCell ref="B2:G4"/>
    <mergeCell ref="B11:B14"/>
    <mergeCell ref="C11:F11"/>
    <mergeCell ref="C12:F12"/>
    <mergeCell ref="C13:F13"/>
    <mergeCell ref="C14:F14"/>
    <mergeCell ref="B5:G5"/>
    <mergeCell ref="C6:F6"/>
    <mergeCell ref="B7:B10"/>
    <mergeCell ref="C7:F7"/>
    <mergeCell ref="C9:F9"/>
    <mergeCell ref="C10:F10"/>
    <mergeCell ref="C8:F8"/>
    <mergeCell ref="C15:F15"/>
    <mergeCell ref="C16:F16"/>
    <mergeCell ref="C17:F17"/>
    <mergeCell ref="C18:F18"/>
    <mergeCell ref="C36:F36"/>
    <mergeCell ref="C20:F20"/>
    <mergeCell ref="C21:F21"/>
    <mergeCell ref="C22:F22"/>
    <mergeCell ref="C23:F23"/>
    <mergeCell ref="C24:F24"/>
  </mergeCells>
  <phoneticPr fontId="44" type="noConversion"/>
  <printOptions horizontalCentered="1"/>
  <pageMargins left="0.23622047244094491" right="0.23622047244094491" top="0.74803149606299213" bottom="0.74803149606299213" header="0.31496062992125984" footer="0.31496062992125984"/>
  <pageSetup paperSize="8" fitToHeight="2" orientation="portrait" r:id="rId1"/>
  <headerFooter>
    <oddFooter>&amp;L
&amp;10Emergence Architectes - Emergence Ingenierie - GRUET Ingenierie&amp;11
&amp;C
&amp;RLe 31/07/2024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843A-CC98-490E-BC23-66C1F66DED87}">
  <sheetPr>
    <pageSetUpPr fitToPage="1"/>
  </sheetPr>
  <dimension ref="A1:ZA49"/>
  <sheetViews>
    <sheetView tabSelected="1" view="pageBreakPreview" zoomScale="115" zoomScaleNormal="100" zoomScaleSheetLayoutView="115" workbookViewId="0">
      <selection activeCell="B1" sqref="B1:G1"/>
    </sheetView>
  </sheetViews>
  <sheetFormatPr baseColWidth="10" defaultColWidth="11.42578125" defaultRowHeight="12" x14ac:dyDescent="0.2"/>
  <cols>
    <col min="1" max="1" width="9.5703125" style="89" customWidth="1"/>
    <col min="2" max="2" width="59.5703125" style="89" customWidth="1"/>
    <col min="3" max="3" width="5.7109375" style="89" customWidth="1"/>
    <col min="4" max="4" width="9.85546875" style="89" customWidth="1"/>
    <col min="5" max="5" width="12.85546875" style="89" customWidth="1"/>
    <col min="6" max="6" width="13.42578125" style="89" customWidth="1"/>
    <col min="7" max="16384" width="11.42578125" style="89"/>
  </cols>
  <sheetData>
    <row r="1" spans="1:6" ht="15.6" customHeight="1" x14ac:dyDescent="0.2">
      <c r="A1" s="5"/>
      <c r="B1" s="6"/>
      <c r="C1" s="7"/>
      <c r="D1" s="7"/>
      <c r="E1" s="8"/>
      <c r="F1" s="9"/>
    </row>
    <row r="2" spans="1:6" ht="12" customHeight="1" x14ac:dyDescent="0.2">
      <c r="A2" s="522" t="s">
        <v>121</v>
      </c>
      <c r="B2" s="523"/>
      <c r="C2" s="11"/>
      <c r="D2" s="524" t="s">
        <v>521</v>
      </c>
      <c r="E2" s="525"/>
      <c r="F2" s="526"/>
    </row>
    <row r="3" spans="1:6" ht="27.75" customHeight="1" x14ac:dyDescent="0.2">
      <c r="A3" s="527" t="s">
        <v>122</v>
      </c>
      <c r="B3" s="528"/>
      <c r="C3" s="528"/>
      <c r="D3" s="525"/>
      <c r="E3" s="525"/>
      <c r="F3" s="526"/>
    </row>
    <row r="4" spans="1:6" ht="24" customHeight="1" x14ac:dyDescent="0.2">
      <c r="A4" s="527" t="s">
        <v>531</v>
      </c>
      <c r="B4" s="529"/>
      <c r="C4" s="142"/>
      <c r="D4" s="525"/>
      <c r="E4" s="525"/>
      <c r="F4" s="526"/>
    </row>
    <row r="5" spans="1:6" ht="15" customHeight="1" x14ac:dyDescent="0.2">
      <c r="A5" s="522"/>
      <c r="B5" s="523"/>
      <c r="C5" s="12"/>
      <c r="D5" s="530"/>
      <c r="E5" s="531"/>
      <c r="F5" s="532"/>
    </row>
    <row r="6" spans="1:6" s="90" customFormat="1" ht="26.45" customHeight="1" x14ac:dyDescent="0.25">
      <c r="A6" s="13" t="s">
        <v>1</v>
      </c>
      <c r="B6" s="14" t="s">
        <v>23</v>
      </c>
      <c r="C6" s="13" t="s">
        <v>24</v>
      </c>
      <c r="D6" s="15" t="s">
        <v>25</v>
      </c>
      <c r="E6" s="14" t="s">
        <v>26</v>
      </c>
      <c r="F6" s="14" t="s">
        <v>27</v>
      </c>
    </row>
    <row r="7" spans="1:6" ht="12.75" x14ac:dyDescent="0.2">
      <c r="A7" s="91"/>
      <c r="B7" s="92"/>
      <c r="C7" s="93"/>
      <c r="D7" s="93"/>
      <c r="E7" s="94"/>
      <c r="F7" s="95"/>
    </row>
    <row r="8" spans="1:6" ht="12.75" x14ac:dyDescent="0.2">
      <c r="A8" s="91"/>
      <c r="B8" s="96" t="s">
        <v>86</v>
      </c>
      <c r="C8" s="93"/>
      <c r="D8" s="93"/>
      <c r="E8" s="97"/>
      <c r="F8" s="98"/>
    </row>
    <row r="9" spans="1:6" ht="12.75" x14ac:dyDescent="0.2">
      <c r="A9" s="91"/>
      <c r="B9" s="92" t="s">
        <v>129</v>
      </c>
      <c r="C9" s="93" t="s">
        <v>39</v>
      </c>
      <c r="D9" s="516" t="s">
        <v>131</v>
      </c>
      <c r="E9" s="517"/>
      <c r="F9" s="518"/>
    </row>
    <row r="10" spans="1:6" ht="12.75" x14ac:dyDescent="0.2">
      <c r="A10" s="91"/>
      <c r="B10" s="92" t="s">
        <v>87</v>
      </c>
      <c r="C10" s="93" t="s">
        <v>39</v>
      </c>
      <c r="D10" s="93"/>
      <c r="E10" s="99"/>
      <c r="F10" s="100">
        <f t="shared" ref="F10" si="0">E10*D10</f>
        <v>0</v>
      </c>
    </row>
    <row r="11" spans="1:6" ht="25.5" x14ac:dyDescent="0.2">
      <c r="A11" s="91"/>
      <c r="B11" s="101" t="s">
        <v>89</v>
      </c>
      <c r="C11" s="93" t="s">
        <v>39</v>
      </c>
      <c r="D11" s="93"/>
      <c r="E11" s="99"/>
      <c r="F11" s="100">
        <f t="shared" ref="F11:F18" si="1">E11*D11</f>
        <v>0</v>
      </c>
    </row>
    <row r="12" spans="1:6" ht="25.5" x14ac:dyDescent="0.2">
      <c r="A12" s="91"/>
      <c r="B12" s="101" t="s">
        <v>90</v>
      </c>
      <c r="C12" s="93" t="s">
        <v>91</v>
      </c>
      <c r="D12" s="93"/>
      <c r="E12" s="99"/>
      <c r="F12" s="100">
        <f t="shared" si="1"/>
        <v>0</v>
      </c>
    </row>
    <row r="13" spans="1:6" ht="25.5" x14ac:dyDescent="0.2">
      <c r="A13" s="91"/>
      <c r="B13" s="101" t="s">
        <v>92</v>
      </c>
      <c r="C13" s="93" t="s">
        <v>39</v>
      </c>
      <c r="D13" s="93"/>
      <c r="E13" s="99"/>
      <c r="F13" s="100">
        <f t="shared" si="1"/>
        <v>0</v>
      </c>
    </row>
    <row r="14" spans="1:6" ht="12.75" x14ac:dyDescent="0.2">
      <c r="A14" s="91"/>
      <c r="B14" s="101" t="s">
        <v>93</v>
      </c>
      <c r="C14" s="93" t="s">
        <v>94</v>
      </c>
      <c r="D14" s="93"/>
      <c r="E14" s="99"/>
      <c r="F14" s="100">
        <f t="shared" si="1"/>
        <v>0</v>
      </c>
    </row>
    <row r="15" spans="1:6" ht="12.75" x14ac:dyDescent="0.2">
      <c r="A15" s="91"/>
      <c r="B15" s="101" t="s">
        <v>95</v>
      </c>
      <c r="C15" s="93" t="s">
        <v>151</v>
      </c>
      <c r="D15" s="93"/>
      <c r="E15" s="99"/>
      <c r="F15" s="100">
        <f t="shared" si="1"/>
        <v>0</v>
      </c>
    </row>
    <row r="16" spans="1:6" ht="12.75" x14ac:dyDescent="0.2">
      <c r="A16" s="91"/>
      <c r="B16" s="92" t="s">
        <v>96</v>
      </c>
      <c r="C16" s="93" t="s">
        <v>39</v>
      </c>
      <c r="D16" s="93"/>
      <c r="E16" s="99"/>
      <c r="F16" s="100">
        <f t="shared" si="1"/>
        <v>0</v>
      </c>
    </row>
    <row r="17" spans="1:6" ht="12.75" x14ac:dyDescent="0.2">
      <c r="A17" s="91"/>
      <c r="B17" s="92" t="s">
        <v>97</v>
      </c>
      <c r="C17" s="93" t="s">
        <v>39</v>
      </c>
      <c r="D17" s="93"/>
      <c r="E17" s="99"/>
      <c r="F17" s="100">
        <f t="shared" si="1"/>
        <v>0</v>
      </c>
    </row>
    <row r="18" spans="1:6" ht="12.75" x14ac:dyDescent="0.2">
      <c r="A18" s="91"/>
      <c r="B18" s="92" t="s">
        <v>130</v>
      </c>
      <c r="C18" s="93" t="s">
        <v>39</v>
      </c>
      <c r="D18" s="93"/>
      <c r="E18" s="99"/>
      <c r="F18" s="100">
        <f t="shared" si="1"/>
        <v>0</v>
      </c>
    </row>
    <row r="19" spans="1:6" ht="12.75" x14ac:dyDescent="0.2">
      <c r="A19" s="91"/>
      <c r="B19" s="92"/>
      <c r="C19" s="93"/>
      <c r="D19" s="93"/>
      <c r="E19" s="99"/>
      <c r="F19" s="100"/>
    </row>
    <row r="20" spans="1:6" s="107" customFormat="1" ht="12.75" x14ac:dyDescent="0.2">
      <c r="A20" s="102"/>
      <c r="B20" s="103" t="s">
        <v>98</v>
      </c>
      <c r="C20" s="104"/>
      <c r="D20" s="104"/>
      <c r="E20" s="105"/>
      <c r="F20" s="106">
        <f>SUM(F9:F19)</f>
        <v>0</v>
      </c>
    </row>
    <row r="21" spans="1:6" ht="12.75" x14ac:dyDescent="0.2">
      <c r="A21" s="91"/>
      <c r="B21" s="92"/>
      <c r="C21" s="93"/>
      <c r="D21" s="93"/>
      <c r="E21" s="99"/>
      <c r="F21" s="100"/>
    </row>
    <row r="22" spans="1:6" ht="12.75" x14ac:dyDescent="0.2">
      <c r="A22" s="91"/>
      <c r="B22" s="96" t="s">
        <v>99</v>
      </c>
      <c r="C22" s="93"/>
      <c r="D22" s="93"/>
      <c r="E22" s="99"/>
      <c r="F22" s="100"/>
    </row>
    <row r="23" spans="1:6" ht="12.75" x14ac:dyDescent="0.2">
      <c r="A23" s="91"/>
      <c r="B23" s="149" t="s">
        <v>132</v>
      </c>
      <c r="C23" s="161" t="s">
        <v>0</v>
      </c>
      <c r="D23" s="162"/>
      <c r="E23" s="99"/>
      <c r="F23" s="100">
        <f t="shared" ref="F23:F28" si="2">E23*D23</f>
        <v>0</v>
      </c>
    </row>
    <row r="24" spans="1:6" ht="12.75" x14ac:dyDescent="0.2">
      <c r="A24" s="91"/>
      <c r="B24" s="149" t="s">
        <v>133</v>
      </c>
      <c r="C24" s="161" t="s">
        <v>94</v>
      </c>
      <c r="D24" s="161"/>
      <c r="E24" s="99"/>
      <c r="F24" s="100">
        <f t="shared" si="2"/>
        <v>0</v>
      </c>
    </row>
    <row r="25" spans="1:6" ht="12.75" x14ac:dyDescent="0.2">
      <c r="A25" s="91"/>
      <c r="B25" s="149" t="s">
        <v>134</v>
      </c>
      <c r="C25" s="161" t="s">
        <v>0</v>
      </c>
      <c r="D25" s="162"/>
      <c r="E25" s="99"/>
      <c r="F25" s="100">
        <f t="shared" si="2"/>
        <v>0</v>
      </c>
    </row>
    <row r="26" spans="1:6" ht="12.75" x14ac:dyDescent="0.2">
      <c r="A26" s="91"/>
      <c r="B26" s="149" t="s">
        <v>135</v>
      </c>
      <c r="C26" s="161" t="s">
        <v>0</v>
      </c>
      <c r="D26" s="162"/>
      <c r="E26" s="99"/>
      <c r="F26" s="100">
        <f t="shared" si="2"/>
        <v>0</v>
      </c>
    </row>
    <row r="27" spans="1:6" ht="12.75" x14ac:dyDescent="0.2">
      <c r="A27" s="91"/>
      <c r="B27" s="149" t="s">
        <v>136</v>
      </c>
      <c r="C27" s="161" t="s">
        <v>39</v>
      </c>
      <c r="D27" s="161"/>
      <c r="E27" s="99"/>
      <c r="F27" s="100">
        <f t="shared" si="2"/>
        <v>0</v>
      </c>
    </row>
    <row r="28" spans="1:6" ht="12.75" x14ac:dyDescent="0.2">
      <c r="A28" s="91"/>
      <c r="B28" s="149" t="s">
        <v>137</v>
      </c>
      <c r="C28" s="161" t="s">
        <v>39</v>
      </c>
      <c r="D28" s="161"/>
      <c r="E28" s="99"/>
      <c r="F28" s="100">
        <f t="shared" si="2"/>
        <v>0</v>
      </c>
    </row>
    <row r="29" spans="1:6" ht="12.75" x14ac:dyDescent="0.2">
      <c r="A29" s="91"/>
      <c r="B29" s="92"/>
      <c r="C29" s="93"/>
      <c r="D29" s="93"/>
      <c r="E29" s="99"/>
      <c r="F29" s="100"/>
    </row>
    <row r="30" spans="1:6" s="107" customFormat="1" ht="12.75" x14ac:dyDescent="0.2">
      <c r="A30" s="102"/>
      <c r="B30" s="103" t="s">
        <v>98</v>
      </c>
      <c r="C30" s="104"/>
      <c r="D30" s="104"/>
      <c r="E30" s="105"/>
      <c r="F30" s="106">
        <f>SUM(F23:F29)</f>
        <v>0</v>
      </c>
    </row>
    <row r="31" spans="1:6" ht="12.75" x14ac:dyDescent="0.2">
      <c r="A31" s="91"/>
      <c r="B31" s="96"/>
      <c r="C31" s="93"/>
      <c r="D31" s="93"/>
      <c r="E31" s="99"/>
      <c r="F31" s="100"/>
    </row>
    <row r="32" spans="1:6" ht="12.75" x14ac:dyDescent="0.2">
      <c r="A32" s="91"/>
      <c r="B32" s="108" t="s">
        <v>102</v>
      </c>
      <c r="C32" s="163"/>
      <c r="D32" s="163"/>
      <c r="E32" s="109"/>
      <c r="F32" s="110"/>
    </row>
    <row r="33" spans="1:677" ht="12.75" x14ac:dyDescent="0.2">
      <c r="A33" s="91"/>
      <c r="B33" s="101" t="s">
        <v>163</v>
      </c>
      <c r="C33" s="93" t="s">
        <v>39</v>
      </c>
      <c r="D33" s="93"/>
      <c r="E33" s="99"/>
      <c r="F33" s="100">
        <f t="shared" ref="F33:F41" si="3">E33*D33</f>
        <v>0</v>
      </c>
    </row>
    <row r="34" spans="1:677" ht="12.75" x14ac:dyDescent="0.2">
      <c r="A34" s="91"/>
      <c r="B34" s="92" t="s">
        <v>103</v>
      </c>
      <c r="C34" s="93" t="s">
        <v>94</v>
      </c>
      <c r="D34" s="519" t="s">
        <v>30</v>
      </c>
      <c r="E34" s="520"/>
      <c r="F34" s="521"/>
    </row>
    <row r="35" spans="1:677" ht="12.75" x14ac:dyDescent="0.2">
      <c r="A35" s="91"/>
      <c r="B35" s="92" t="s">
        <v>165</v>
      </c>
      <c r="C35" s="93" t="s">
        <v>94</v>
      </c>
      <c r="D35" s="93"/>
      <c r="E35" s="99"/>
      <c r="F35" s="100">
        <f t="shared" si="3"/>
        <v>0</v>
      </c>
    </row>
    <row r="36" spans="1:677" s="107" customFormat="1" ht="12.75" x14ac:dyDescent="0.2">
      <c r="A36" s="91"/>
      <c r="B36" s="92" t="s">
        <v>104</v>
      </c>
      <c r="C36" s="93" t="s">
        <v>39</v>
      </c>
      <c r="D36" s="93"/>
      <c r="E36" s="99"/>
      <c r="F36" s="100">
        <f t="shared" si="3"/>
        <v>0</v>
      </c>
      <c r="YZ36" s="107" t="s">
        <v>100</v>
      </c>
      <c r="ZA36" s="107" t="s">
        <v>101</v>
      </c>
    </row>
    <row r="37" spans="1:677" s="107" customFormat="1" ht="12.75" x14ac:dyDescent="0.2">
      <c r="A37" s="91"/>
      <c r="B37" s="92" t="s">
        <v>162</v>
      </c>
      <c r="C37" s="93" t="s">
        <v>39</v>
      </c>
      <c r="D37" s="93"/>
      <c r="E37" s="99"/>
      <c r="F37" s="100">
        <f t="shared" ref="F37" si="4">E37*D37</f>
        <v>0</v>
      </c>
    </row>
    <row r="38" spans="1:677" ht="12.75" x14ac:dyDescent="0.2">
      <c r="A38" s="91"/>
      <c r="B38" s="92" t="s">
        <v>105</v>
      </c>
      <c r="C38" s="93" t="s">
        <v>94</v>
      </c>
      <c r="D38" s="93"/>
      <c r="E38" s="99"/>
      <c r="F38" s="100">
        <f t="shared" si="3"/>
        <v>0</v>
      </c>
    </row>
    <row r="39" spans="1:677" ht="12.75" x14ac:dyDescent="0.2">
      <c r="A39" s="91"/>
      <c r="B39" s="92" t="s">
        <v>106</v>
      </c>
      <c r="C39" s="93" t="s">
        <v>39</v>
      </c>
      <c r="D39" s="93"/>
      <c r="E39" s="99"/>
      <c r="F39" s="100">
        <f t="shared" si="3"/>
        <v>0</v>
      </c>
    </row>
    <row r="40" spans="1:677" ht="12.75" x14ac:dyDescent="0.2">
      <c r="A40" s="134"/>
      <c r="B40" s="92" t="s">
        <v>519</v>
      </c>
      <c r="C40" s="93" t="s">
        <v>0</v>
      </c>
      <c r="D40" s="93"/>
      <c r="E40" s="99"/>
      <c r="F40" s="100">
        <f t="shared" ref="F40" si="5">E40*D40</f>
        <v>0</v>
      </c>
    </row>
    <row r="41" spans="1:677" ht="12.75" x14ac:dyDescent="0.2">
      <c r="A41" s="91"/>
      <c r="B41" s="92" t="s">
        <v>107</v>
      </c>
      <c r="C41" s="93" t="s">
        <v>39</v>
      </c>
      <c r="D41" s="93"/>
      <c r="E41" s="99"/>
      <c r="F41" s="100">
        <f t="shared" si="3"/>
        <v>0</v>
      </c>
    </row>
    <row r="42" spans="1:677" ht="12.75" x14ac:dyDescent="0.2">
      <c r="A42" s="91"/>
      <c r="B42" s="92"/>
      <c r="C42" s="93"/>
      <c r="D42" s="93"/>
      <c r="E42" s="99"/>
      <c r="F42" s="100"/>
    </row>
    <row r="43" spans="1:677" ht="12.75" x14ac:dyDescent="0.2">
      <c r="A43" s="102"/>
      <c r="B43" s="103" t="s">
        <v>98</v>
      </c>
      <c r="C43" s="104"/>
      <c r="D43" s="104"/>
      <c r="E43" s="105"/>
      <c r="F43" s="106">
        <f>SUM(F32:F42)</f>
        <v>0</v>
      </c>
    </row>
    <row r="44" spans="1:677" ht="12.75" x14ac:dyDescent="0.2">
      <c r="A44" s="91"/>
      <c r="B44" s="92"/>
      <c r="C44" s="93"/>
      <c r="D44" s="93"/>
      <c r="E44" s="97"/>
      <c r="F44" s="98"/>
    </row>
    <row r="45" spans="1:677" ht="12.75" x14ac:dyDescent="0.2">
      <c r="A45" s="91"/>
      <c r="B45" s="92" t="s">
        <v>172</v>
      </c>
      <c r="C45" s="93"/>
      <c r="D45" s="93"/>
      <c r="E45" s="97"/>
      <c r="F45" s="98"/>
    </row>
    <row r="46" spans="1:677" ht="12.75" x14ac:dyDescent="0.2">
      <c r="A46" s="91"/>
      <c r="B46" s="92"/>
      <c r="C46" s="93"/>
      <c r="D46" s="93"/>
      <c r="E46" s="97"/>
      <c r="F46" s="98"/>
    </row>
    <row r="47" spans="1:677" s="111" customFormat="1" ht="13.5" x14ac:dyDescent="0.25">
      <c r="A47" s="112"/>
      <c r="B47" s="113" t="s">
        <v>108</v>
      </c>
      <c r="C47" s="114"/>
      <c r="D47" s="115"/>
      <c r="E47" s="116"/>
      <c r="F47" s="117">
        <f>SUM(F43,F30,F20)</f>
        <v>0</v>
      </c>
    </row>
    <row r="48" spans="1:677" ht="14.25" thickBot="1" x14ac:dyDescent="0.3">
      <c r="A48" s="112"/>
      <c r="B48" s="118" t="s">
        <v>109</v>
      </c>
      <c r="C48" s="119"/>
      <c r="D48" s="120"/>
      <c r="E48" s="121"/>
      <c r="F48" s="122">
        <f>F47*0.2</f>
        <v>0</v>
      </c>
    </row>
    <row r="49" spans="1:6" ht="14.25" thickTop="1" x14ac:dyDescent="0.25">
      <c r="A49" s="123"/>
      <c r="B49" s="124" t="s">
        <v>110</v>
      </c>
      <c r="C49" s="125"/>
      <c r="D49" s="126"/>
      <c r="E49" s="127"/>
      <c r="F49" s="128">
        <f>F48+F47</f>
        <v>0</v>
      </c>
    </row>
  </sheetData>
  <mergeCells count="8">
    <mergeCell ref="D9:F9"/>
    <mergeCell ref="D34:F34"/>
    <mergeCell ref="A2:B2"/>
    <mergeCell ref="D2:F4"/>
    <mergeCell ref="A3:C3"/>
    <mergeCell ref="A4:B4"/>
    <mergeCell ref="A5:B5"/>
    <mergeCell ref="D5:F5"/>
  </mergeCells>
  <pageMargins left="0.55118110236220474" right="0.59055118110236227" top="0.98425196850393704" bottom="0.98425196850393704" header="0.51181102362204722" footer="0.51181102362204722"/>
  <pageSetup paperSize="9" scale="82" orientation="portrait" r:id="rId1"/>
  <headerFooter alignWithMargins="0">
    <oddFooter>&amp;C
Emergence Architectes - Emergence Ingenierie - GRUET Ingenierie
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60B4C-0820-46D9-92AF-443D23C5ABF6}">
  <sheetPr>
    <pageSetUpPr fitToPage="1"/>
  </sheetPr>
  <dimension ref="A1:M35"/>
  <sheetViews>
    <sheetView showGridLines="0" showZeros="0" tabSelected="1" view="pageBreakPreview" zoomScale="115" zoomScaleNormal="100" zoomScaleSheetLayoutView="115" workbookViewId="0">
      <selection activeCell="B1" sqref="B1:G1"/>
    </sheetView>
  </sheetViews>
  <sheetFormatPr baseColWidth="10" defaultRowHeight="12.75" customHeight="1" x14ac:dyDescent="0.2"/>
  <cols>
    <col min="1" max="1" width="5.140625" style="48" customWidth="1"/>
    <col min="2" max="2" width="50.5703125" style="10" customWidth="1"/>
    <col min="3" max="3" width="5.140625" style="50" customWidth="1"/>
    <col min="4" max="4" width="9.140625" style="50" customWidth="1"/>
    <col min="5" max="5" width="10.7109375" style="51" customWidth="1"/>
    <col min="6" max="6" width="12.85546875" style="10" customWidth="1"/>
    <col min="7" max="7" width="15.85546875" style="10" customWidth="1"/>
    <col min="8" max="241" width="11.42578125" style="10"/>
    <col min="242" max="242" width="5.140625" style="10" customWidth="1"/>
    <col min="243" max="243" width="58.5703125" style="10" customWidth="1"/>
    <col min="244" max="244" width="5.140625" style="10" customWidth="1"/>
    <col min="245" max="245" width="7.28515625" style="10" customWidth="1"/>
    <col min="246" max="246" width="10.7109375" style="10" customWidth="1"/>
    <col min="247" max="247" width="12.85546875" style="10" customWidth="1"/>
    <col min="248" max="248" width="7.28515625" style="10" customWidth="1"/>
    <col min="249" max="249" width="10.7109375" style="10" customWidth="1"/>
    <col min="250" max="250" width="14.140625" style="10" customWidth="1"/>
    <col min="251" max="251" width="7.28515625" style="10" customWidth="1"/>
    <col min="252" max="252" width="10.7109375" style="10" customWidth="1"/>
    <col min="253" max="253" width="12.85546875" style="10" customWidth="1"/>
    <col min="254" max="254" width="7.28515625" style="10" customWidth="1"/>
    <col min="255" max="255" width="10.7109375" style="10" customWidth="1"/>
    <col min="256" max="256" width="12.85546875" style="10" customWidth="1"/>
    <col min="257" max="257" width="7.28515625" style="10" customWidth="1"/>
    <col min="258" max="258" width="10.7109375" style="10" customWidth="1"/>
    <col min="259" max="259" width="12.85546875" style="10" customWidth="1"/>
    <col min="260" max="497" width="11.42578125" style="10"/>
    <col min="498" max="498" width="5.140625" style="10" customWidth="1"/>
    <col min="499" max="499" width="58.5703125" style="10" customWidth="1"/>
    <col min="500" max="500" width="5.140625" style="10" customWidth="1"/>
    <col min="501" max="501" width="7.28515625" style="10" customWidth="1"/>
    <col min="502" max="502" width="10.7109375" style="10" customWidth="1"/>
    <col min="503" max="503" width="12.85546875" style="10" customWidth="1"/>
    <col min="504" max="504" width="7.28515625" style="10" customWidth="1"/>
    <col min="505" max="505" width="10.7109375" style="10" customWidth="1"/>
    <col min="506" max="506" width="14.140625" style="10" customWidth="1"/>
    <col min="507" max="507" width="7.28515625" style="10" customWidth="1"/>
    <col min="508" max="508" width="10.7109375" style="10" customWidth="1"/>
    <col min="509" max="509" width="12.85546875" style="10" customWidth="1"/>
    <col min="510" max="510" width="7.28515625" style="10" customWidth="1"/>
    <col min="511" max="511" width="10.7109375" style="10" customWidth="1"/>
    <col min="512" max="512" width="12.85546875" style="10" customWidth="1"/>
    <col min="513" max="513" width="7.28515625" style="10" customWidth="1"/>
    <col min="514" max="514" width="10.7109375" style="10" customWidth="1"/>
    <col min="515" max="515" width="12.85546875" style="10" customWidth="1"/>
    <col min="516" max="753" width="11.42578125" style="10"/>
    <col min="754" max="754" width="5.140625" style="10" customWidth="1"/>
    <col min="755" max="755" width="58.5703125" style="10" customWidth="1"/>
    <col min="756" max="756" width="5.140625" style="10" customWidth="1"/>
    <col min="757" max="757" width="7.28515625" style="10" customWidth="1"/>
    <col min="758" max="758" width="10.7109375" style="10" customWidth="1"/>
    <col min="759" max="759" width="12.85546875" style="10" customWidth="1"/>
    <col min="760" max="760" width="7.28515625" style="10" customWidth="1"/>
    <col min="761" max="761" width="10.7109375" style="10" customWidth="1"/>
    <col min="762" max="762" width="14.140625" style="10" customWidth="1"/>
    <col min="763" max="763" width="7.28515625" style="10" customWidth="1"/>
    <col min="764" max="764" width="10.7109375" style="10" customWidth="1"/>
    <col min="765" max="765" width="12.85546875" style="10" customWidth="1"/>
    <col min="766" max="766" width="7.28515625" style="10" customWidth="1"/>
    <col min="767" max="767" width="10.7109375" style="10" customWidth="1"/>
    <col min="768" max="768" width="12.85546875" style="10" customWidth="1"/>
    <col min="769" max="769" width="7.28515625" style="10" customWidth="1"/>
    <col min="770" max="770" width="10.7109375" style="10" customWidth="1"/>
    <col min="771" max="771" width="12.85546875" style="10" customWidth="1"/>
    <col min="772" max="1009" width="11.42578125" style="10"/>
    <col min="1010" max="1010" width="5.140625" style="10" customWidth="1"/>
    <col min="1011" max="1011" width="58.5703125" style="10" customWidth="1"/>
    <col min="1012" max="1012" width="5.140625" style="10" customWidth="1"/>
    <col min="1013" max="1013" width="7.28515625" style="10" customWidth="1"/>
    <col min="1014" max="1014" width="10.7109375" style="10" customWidth="1"/>
    <col min="1015" max="1015" width="12.85546875" style="10" customWidth="1"/>
    <col min="1016" max="1016" width="7.28515625" style="10" customWidth="1"/>
    <col min="1017" max="1017" width="10.7109375" style="10" customWidth="1"/>
    <col min="1018" max="1018" width="14.140625" style="10" customWidth="1"/>
    <col min="1019" max="1019" width="7.28515625" style="10" customWidth="1"/>
    <col min="1020" max="1020" width="10.7109375" style="10" customWidth="1"/>
    <col min="1021" max="1021" width="12.85546875" style="10" customWidth="1"/>
    <col min="1022" max="1022" width="7.28515625" style="10" customWidth="1"/>
    <col min="1023" max="1023" width="10.7109375" style="10" customWidth="1"/>
    <col min="1024" max="1024" width="12.85546875" style="10" customWidth="1"/>
    <col min="1025" max="1025" width="7.28515625" style="10" customWidth="1"/>
    <col min="1026" max="1026" width="10.7109375" style="10" customWidth="1"/>
    <col min="1027" max="1027" width="12.85546875" style="10" customWidth="1"/>
    <col min="1028" max="1265" width="11.42578125" style="10"/>
    <col min="1266" max="1266" width="5.140625" style="10" customWidth="1"/>
    <col min="1267" max="1267" width="58.5703125" style="10" customWidth="1"/>
    <col min="1268" max="1268" width="5.140625" style="10" customWidth="1"/>
    <col min="1269" max="1269" width="7.28515625" style="10" customWidth="1"/>
    <col min="1270" max="1270" width="10.7109375" style="10" customWidth="1"/>
    <col min="1271" max="1271" width="12.85546875" style="10" customWidth="1"/>
    <col min="1272" max="1272" width="7.28515625" style="10" customWidth="1"/>
    <col min="1273" max="1273" width="10.7109375" style="10" customWidth="1"/>
    <col min="1274" max="1274" width="14.140625" style="10" customWidth="1"/>
    <col min="1275" max="1275" width="7.28515625" style="10" customWidth="1"/>
    <col min="1276" max="1276" width="10.7109375" style="10" customWidth="1"/>
    <col min="1277" max="1277" width="12.85546875" style="10" customWidth="1"/>
    <col min="1278" max="1278" width="7.28515625" style="10" customWidth="1"/>
    <col min="1279" max="1279" width="10.7109375" style="10" customWidth="1"/>
    <col min="1280" max="1280" width="12.85546875" style="10" customWidth="1"/>
    <col min="1281" max="1281" width="7.28515625" style="10" customWidth="1"/>
    <col min="1282" max="1282" width="10.7109375" style="10" customWidth="1"/>
    <col min="1283" max="1283" width="12.85546875" style="10" customWidth="1"/>
    <col min="1284" max="1521" width="11.42578125" style="10"/>
    <col min="1522" max="1522" width="5.140625" style="10" customWidth="1"/>
    <col min="1523" max="1523" width="58.5703125" style="10" customWidth="1"/>
    <col min="1524" max="1524" width="5.140625" style="10" customWidth="1"/>
    <col min="1525" max="1525" width="7.28515625" style="10" customWidth="1"/>
    <col min="1526" max="1526" width="10.7109375" style="10" customWidth="1"/>
    <col min="1527" max="1527" width="12.85546875" style="10" customWidth="1"/>
    <col min="1528" max="1528" width="7.28515625" style="10" customWidth="1"/>
    <col min="1529" max="1529" width="10.7109375" style="10" customWidth="1"/>
    <col min="1530" max="1530" width="14.140625" style="10" customWidth="1"/>
    <col min="1531" max="1531" width="7.28515625" style="10" customWidth="1"/>
    <col min="1532" max="1532" width="10.7109375" style="10" customWidth="1"/>
    <col min="1533" max="1533" width="12.85546875" style="10" customWidth="1"/>
    <col min="1534" max="1534" width="7.28515625" style="10" customWidth="1"/>
    <col min="1535" max="1535" width="10.7109375" style="10" customWidth="1"/>
    <col min="1536" max="1536" width="12.85546875" style="10" customWidth="1"/>
    <col min="1537" max="1537" width="7.28515625" style="10" customWidth="1"/>
    <col min="1538" max="1538" width="10.7109375" style="10" customWidth="1"/>
    <col min="1539" max="1539" width="12.85546875" style="10" customWidth="1"/>
    <col min="1540" max="1777" width="11.42578125" style="10"/>
    <col min="1778" max="1778" width="5.140625" style="10" customWidth="1"/>
    <col min="1779" max="1779" width="58.5703125" style="10" customWidth="1"/>
    <col min="1780" max="1780" width="5.140625" style="10" customWidth="1"/>
    <col min="1781" max="1781" width="7.28515625" style="10" customWidth="1"/>
    <col min="1782" max="1782" width="10.7109375" style="10" customWidth="1"/>
    <col min="1783" max="1783" width="12.85546875" style="10" customWidth="1"/>
    <col min="1784" max="1784" width="7.28515625" style="10" customWidth="1"/>
    <col min="1785" max="1785" width="10.7109375" style="10" customWidth="1"/>
    <col min="1786" max="1786" width="14.140625" style="10" customWidth="1"/>
    <col min="1787" max="1787" width="7.28515625" style="10" customWidth="1"/>
    <col min="1788" max="1788" width="10.7109375" style="10" customWidth="1"/>
    <col min="1789" max="1789" width="12.85546875" style="10" customWidth="1"/>
    <col min="1790" max="1790" width="7.28515625" style="10" customWidth="1"/>
    <col min="1791" max="1791" width="10.7109375" style="10" customWidth="1"/>
    <col min="1792" max="1792" width="12.85546875" style="10" customWidth="1"/>
    <col min="1793" max="1793" width="7.28515625" style="10" customWidth="1"/>
    <col min="1794" max="1794" width="10.7109375" style="10" customWidth="1"/>
    <col min="1795" max="1795" width="12.85546875" style="10" customWidth="1"/>
    <col min="1796" max="2033" width="11.42578125" style="10"/>
    <col min="2034" max="2034" width="5.140625" style="10" customWidth="1"/>
    <col min="2035" max="2035" width="58.5703125" style="10" customWidth="1"/>
    <col min="2036" max="2036" width="5.140625" style="10" customWidth="1"/>
    <col min="2037" max="2037" width="7.28515625" style="10" customWidth="1"/>
    <col min="2038" max="2038" width="10.7109375" style="10" customWidth="1"/>
    <col min="2039" max="2039" width="12.85546875" style="10" customWidth="1"/>
    <col min="2040" max="2040" width="7.28515625" style="10" customWidth="1"/>
    <col min="2041" max="2041" width="10.7109375" style="10" customWidth="1"/>
    <col min="2042" max="2042" width="14.140625" style="10" customWidth="1"/>
    <col min="2043" max="2043" width="7.28515625" style="10" customWidth="1"/>
    <col min="2044" max="2044" width="10.7109375" style="10" customWidth="1"/>
    <col min="2045" max="2045" width="12.85546875" style="10" customWidth="1"/>
    <col min="2046" max="2046" width="7.28515625" style="10" customWidth="1"/>
    <col min="2047" max="2047" width="10.7109375" style="10" customWidth="1"/>
    <col min="2048" max="2048" width="12.85546875" style="10" customWidth="1"/>
    <col min="2049" max="2049" width="7.28515625" style="10" customWidth="1"/>
    <col min="2050" max="2050" width="10.7109375" style="10" customWidth="1"/>
    <col min="2051" max="2051" width="12.85546875" style="10" customWidth="1"/>
    <col min="2052" max="2289" width="11.42578125" style="10"/>
    <col min="2290" max="2290" width="5.140625" style="10" customWidth="1"/>
    <col min="2291" max="2291" width="58.5703125" style="10" customWidth="1"/>
    <col min="2292" max="2292" width="5.140625" style="10" customWidth="1"/>
    <col min="2293" max="2293" width="7.28515625" style="10" customWidth="1"/>
    <col min="2294" max="2294" width="10.7109375" style="10" customWidth="1"/>
    <col min="2295" max="2295" width="12.85546875" style="10" customWidth="1"/>
    <col min="2296" max="2296" width="7.28515625" style="10" customWidth="1"/>
    <col min="2297" max="2297" width="10.7109375" style="10" customWidth="1"/>
    <col min="2298" max="2298" width="14.140625" style="10" customWidth="1"/>
    <col min="2299" max="2299" width="7.28515625" style="10" customWidth="1"/>
    <col min="2300" max="2300" width="10.7109375" style="10" customWidth="1"/>
    <col min="2301" max="2301" width="12.85546875" style="10" customWidth="1"/>
    <col min="2302" max="2302" width="7.28515625" style="10" customWidth="1"/>
    <col min="2303" max="2303" width="10.7109375" style="10" customWidth="1"/>
    <col min="2304" max="2304" width="12.85546875" style="10" customWidth="1"/>
    <col min="2305" max="2305" width="7.28515625" style="10" customWidth="1"/>
    <col min="2306" max="2306" width="10.7109375" style="10" customWidth="1"/>
    <col min="2307" max="2307" width="12.85546875" style="10" customWidth="1"/>
    <col min="2308" max="2545" width="11.42578125" style="10"/>
    <col min="2546" max="2546" width="5.140625" style="10" customWidth="1"/>
    <col min="2547" max="2547" width="58.5703125" style="10" customWidth="1"/>
    <col min="2548" max="2548" width="5.140625" style="10" customWidth="1"/>
    <col min="2549" max="2549" width="7.28515625" style="10" customWidth="1"/>
    <col min="2550" max="2550" width="10.7109375" style="10" customWidth="1"/>
    <col min="2551" max="2551" width="12.85546875" style="10" customWidth="1"/>
    <col min="2552" max="2552" width="7.28515625" style="10" customWidth="1"/>
    <col min="2553" max="2553" width="10.7109375" style="10" customWidth="1"/>
    <col min="2554" max="2554" width="14.140625" style="10" customWidth="1"/>
    <col min="2555" max="2555" width="7.28515625" style="10" customWidth="1"/>
    <col min="2556" max="2556" width="10.7109375" style="10" customWidth="1"/>
    <col min="2557" max="2557" width="12.85546875" style="10" customWidth="1"/>
    <col min="2558" max="2558" width="7.28515625" style="10" customWidth="1"/>
    <col min="2559" max="2559" width="10.7109375" style="10" customWidth="1"/>
    <col min="2560" max="2560" width="12.85546875" style="10" customWidth="1"/>
    <col min="2561" max="2561" width="7.28515625" style="10" customWidth="1"/>
    <col min="2562" max="2562" width="10.7109375" style="10" customWidth="1"/>
    <col min="2563" max="2563" width="12.85546875" style="10" customWidth="1"/>
    <col min="2564" max="2801" width="11.42578125" style="10"/>
    <col min="2802" max="2802" width="5.140625" style="10" customWidth="1"/>
    <col min="2803" max="2803" width="58.5703125" style="10" customWidth="1"/>
    <col min="2804" max="2804" width="5.140625" style="10" customWidth="1"/>
    <col min="2805" max="2805" width="7.28515625" style="10" customWidth="1"/>
    <col min="2806" max="2806" width="10.7109375" style="10" customWidth="1"/>
    <col min="2807" max="2807" width="12.85546875" style="10" customWidth="1"/>
    <col min="2808" max="2808" width="7.28515625" style="10" customWidth="1"/>
    <col min="2809" max="2809" width="10.7109375" style="10" customWidth="1"/>
    <col min="2810" max="2810" width="14.140625" style="10" customWidth="1"/>
    <col min="2811" max="2811" width="7.28515625" style="10" customWidth="1"/>
    <col min="2812" max="2812" width="10.7109375" style="10" customWidth="1"/>
    <col min="2813" max="2813" width="12.85546875" style="10" customWidth="1"/>
    <col min="2814" max="2814" width="7.28515625" style="10" customWidth="1"/>
    <col min="2815" max="2815" width="10.7109375" style="10" customWidth="1"/>
    <col min="2816" max="2816" width="12.85546875" style="10" customWidth="1"/>
    <col min="2817" max="2817" width="7.28515625" style="10" customWidth="1"/>
    <col min="2818" max="2818" width="10.7109375" style="10" customWidth="1"/>
    <col min="2819" max="2819" width="12.85546875" style="10" customWidth="1"/>
    <col min="2820" max="3057" width="11.42578125" style="10"/>
    <col min="3058" max="3058" width="5.140625" style="10" customWidth="1"/>
    <col min="3059" max="3059" width="58.5703125" style="10" customWidth="1"/>
    <col min="3060" max="3060" width="5.140625" style="10" customWidth="1"/>
    <col min="3061" max="3061" width="7.28515625" style="10" customWidth="1"/>
    <col min="3062" max="3062" width="10.7109375" style="10" customWidth="1"/>
    <col min="3063" max="3063" width="12.85546875" style="10" customWidth="1"/>
    <col min="3064" max="3064" width="7.28515625" style="10" customWidth="1"/>
    <col min="3065" max="3065" width="10.7109375" style="10" customWidth="1"/>
    <col min="3066" max="3066" width="14.140625" style="10" customWidth="1"/>
    <col min="3067" max="3067" width="7.28515625" style="10" customWidth="1"/>
    <col min="3068" max="3068" width="10.7109375" style="10" customWidth="1"/>
    <col min="3069" max="3069" width="12.85546875" style="10" customWidth="1"/>
    <col min="3070" max="3070" width="7.28515625" style="10" customWidth="1"/>
    <col min="3071" max="3071" width="10.7109375" style="10" customWidth="1"/>
    <col min="3072" max="3072" width="12.85546875" style="10" customWidth="1"/>
    <col min="3073" max="3073" width="7.28515625" style="10" customWidth="1"/>
    <col min="3074" max="3074" width="10.7109375" style="10" customWidth="1"/>
    <col min="3075" max="3075" width="12.85546875" style="10" customWidth="1"/>
    <col min="3076" max="3313" width="11.42578125" style="10"/>
    <col min="3314" max="3314" width="5.140625" style="10" customWidth="1"/>
    <col min="3315" max="3315" width="58.5703125" style="10" customWidth="1"/>
    <col min="3316" max="3316" width="5.140625" style="10" customWidth="1"/>
    <col min="3317" max="3317" width="7.28515625" style="10" customWidth="1"/>
    <col min="3318" max="3318" width="10.7109375" style="10" customWidth="1"/>
    <col min="3319" max="3319" width="12.85546875" style="10" customWidth="1"/>
    <col min="3320" max="3320" width="7.28515625" style="10" customWidth="1"/>
    <col min="3321" max="3321" width="10.7109375" style="10" customWidth="1"/>
    <col min="3322" max="3322" width="14.140625" style="10" customWidth="1"/>
    <col min="3323" max="3323" width="7.28515625" style="10" customWidth="1"/>
    <col min="3324" max="3324" width="10.7109375" style="10" customWidth="1"/>
    <col min="3325" max="3325" width="12.85546875" style="10" customWidth="1"/>
    <col min="3326" max="3326" width="7.28515625" style="10" customWidth="1"/>
    <col min="3327" max="3327" width="10.7109375" style="10" customWidth="1"/>
    <col min="3328" max="3328" width="12.85546875" style="10" customWidth="1"/>
    <col min="3329" max="3329" width="7.28515625" style="10" customWidth="1"/>
    <col min="3330" max="3330" width="10.7109375" style="10" customWidth="1"/>
    <col min="3331" max="3331" width="12.85546875" style="10" customWidth="1"/>
    <col min="3332" max="3569" width="11.42578125" style="10"/>
    <col min="3570" max="3570" width="5.140625" style="10" customWidth="1"/>
    <col min="3571" max="3571" width="58.5703125" style="10" customWidth="1"/>
    <col min="3572" max="3572" width="5.140625" style="10" customWidth="1"/>
    <col min="3573" max="3573" width="7.28515625" style="10" customWidth="1"/>
    <col min="3574" max="3574" width="10.7109375" style="10" customWidth="1"/>
    <col min="3575" max="3575" width="12.85546875" style="10" customWidth="1"/>
    <col min="3576" max="3576" width="7.28515625" style="10" customWidth="1"/>
    <col min="3577" max="3577" width="10.7109375" style="10" customWidth="1"/>
    <col min="3578" max="3578" width="14.140625" style="10" customWidth="1"/>
    <col min="3579" max="3579" width="7.28515625" style="10" customWidth="1"/>
    <col min="3580" max="3580" width="10.7109375" style="10" customWidth="1"/>
    <col min="3581" max="3581" width="12.85546875" style="10" customWidth="1"/>
    <col min="3582" max="3582" width="7.28515625" style="10" customWidth="1"/>
    <col min="3583" max="3583" width="10.7109375" style="10" customWidth="1"/>
    <col min="3584" max="3584" width="12.85546875" style="10" customWidth="1"/>
    <col min="3585" max="3585" width="7.28515625" style="10" customWidth="1"/>
    <col min="3586" max="3586" width="10.7109375" style="10" customWidth="1"/>
    <col min="3587" max="3587" width="12.85546875" style="10" customWidth="1"/>
    <col min="3588" max="3825" width="11.42578125" style="10"/>
    <col min="3826" max="3826" width="5.140625" style="10" customWidth="1"/>
    <col min="3827" max="3827" width="58.5703125" style="10" customWidth="1"/>
    <col min="3828" max="3828" width="5.140625" style="10" customWidth="1"/>
    <col min="3829" max="3829" width="7.28515625" style="10" customWidth="1"/>
    <col min="3830" max="3830" width="10.7109375" style="10" customWidth="1"/>
    <col min="3831" max="3831" width="12.85546875" style="10" customWidth="1"/>
    <col min="3832" max="3832" width="7.28515625" style="10" customWidth="1"/>
    <col min="3833" max="3833" width="10.7109375" style="10" customWidth="1"/>
    <col min="3834" max="3834" width="14.140625" style="10" customWidth="1"/>
    <col min="3835" max="3835" width="7.28515625" style="10" customWidth="1"/>
    <col min="3836" max="3836" width="10.7109375" style="10" customWidth="1"/>
    <col min="3837" max="3837" width="12.85546875" style="10" customWidth="1"/>
    <col min="3838" max="3838" width="7.28515625" style="10" customWidth="1"/>
    <col min="3839" max="3839" width="10.7109375" style="10" customWidth="1"/>
    <col min="3840" max="3840" width="12.85546875" style="10" customWidth="1"/>
    <col min="3841" max="3841" width="7.28515625" style="10" customWidth="1"/>
    <col min="3842" max="3842" width="10.7109375" style="10" customWidth="1"/>
    <col min="3843" max="3843" width="12.85546875" style="10" customWidth="1"/>
    <col min="3844" max="4081" width="11.42578125" style="10"/>
    <col min="4082" max="4082" width="5.140625" style="10" customWidth="1"/>
    <col min="4083" max="4083" width="58.5703125" style="10" customWidth="1"/>
    <col min="4084" max="4084" width="5.140625" style="10" customWidth="1"/>
    <col min="4085" max="4085" width="7.28515625" style="10" customWidth="1"/>
    <col min="4086" max="4086" width="10.7109375" style="10" customWidth="1"/>
    <col min="4087" max="4087" width="12.85546875" style="10" customWidth="1"/>
    <col min="4088" max="4088" width="7.28515625" style="10" customWidth="1"/>
    <col min="4089" max="4089" width="10.7109375" style="10" customWidth="1"/>
    <col min="4090" max="4090" width="14.140625" style="10" customWidth="1"/>
    <col min="4091" max="4091" width="7.28515625" style="10" customWidth="1"/>
    <col min="4092" max="4092" width="10.7109375" style="10" customWidth="1"/>
    <col min="4093" max="4093" width="12.85546875" style="10" customWidth="1"/>
    <col min="4094" max="4094" width="7.28515625" style="10" customWidth="1"/>
    <col min="4095" max="4095" width="10.7109375" style="10" customWidth="1"/>
    <col min="4096" max="4096" width="12.85546875" style="10" customWidth="1"/>
    <col min="4097" max="4097" width="7.28515625" style="10" customWidth="1"/>
    <col min="4098" max="4098" width="10.7109375" style="10" customWidth="1"/>
    <col min="4099" max="4099" width="12.85546875" style="10" customWidth="1"/>
    <col min="4100" max="4337" width="11.42578125" style="10"/>
    <col min="4338" max="4338" width="5.140625" style="10" customWidth="1"/>
    <col min="4339" max="4339" width="58.5703125" style="10" customWidth="1"/>
    <col min="4340" max="4340" width="5.140625" style="10" customWidth="1"/>
    <col min="4341" max="4341" width="7.28515625" style="10" customWidth="1"/>
    <col min="4342" max="4342" width="10.7109375" style="10" customWidth="1"/>
    <col min="4343" max="4343" width="12.85546875" style="10" customWidth="1"/>
    <col min="4344" max="4344" width="7.28515625" style="10" customWidth="1"/>
    <col min="4345" max="4345" width="10.7109375" style="10" customWidth="1"/>
    <col min="4346" max="4346" width="14.140625" style="10" customWidth="1"/>
    <col min="4347" max="4347" width="7.28515625" style="10" customWidth="1"/>
    <col min="4348" max="4348" width="10.7109375" style="10" customWidth="1"/>
    <col min="4349" max="4349" width="12.85546875" style="10" customWidth="1"/>
    <col min="4350" max="4350" width="7.28515625" style="10" customWidth="1"/>
    <col min="4351" max="4351" width="10.7109375" style="10" customWidth="1"/>
    <col min="4352" max="4352" width="12.85546875" style="10" customWidth="1"/>
    <col min="4353" max="4353" width="7.28515625" style="10" customWidth="1"/>
    <col min="4354" max="4354" width="10.7109375" style="10" customWidth="1"/>
    <col min="4355" max="4355" width="12.85546875" style="10" customWidth="1"/>
    <col min="4356" max="4593" width="11.42578125" style="10"/>
    <col min="4594" max="4594" width="5.140625" style="10" customWidth="1"/>
    <col min="4595" max="4595" width="58.5703125" style="10" customWidth="1"/>
    <col min="4596" max="4596" width="5.140625" style="10" customWidth="1"/>
    <col min="4597" max="4597" width="7.28515625" style="10" customWidth="1"/>
    <col min="4598" max="4598" width="10.7109375" style="10" customWidth="1"/>
    <col min="4599" max="4599" width="12.85546875" style="10" customWidth="1"/>
    <col min="4600" max="4600" width="7.28515625" style="10" customWidth="1"/>
    <col min="4601" max="4601" width="10.7109375" style="10" customWidth="1"/>
    <col min="4602" max="4602" width="14.140625" style="10" customWidth="1"/>
    <col min="4603" max="4603" width="7.28515625" style="10" customWidth="1"/>
    <col min="4604" max="4604" width="10.7109375" style="10" customWidth="1"/>
    <col min="4605" max="4605" width="12.85546875" style="10" customWidth="1"/>
    <col min="4606" max="4606" width="7.28515625" style="10" customWidth="1"/>
    <col min="4607" max="4607" width="10.7109375" style="10" customWidth="1"/>
    <col min="4608" max="4608" width="12.85546875" style="10" customWidth="1"/>
    <col min="4609" max="4609" width="7.28515625" style="10" customWidth="1"/>
    <col min="4610" max="4610" width="10.7109375" style="10" customWidth="1"/>
    <col min="4611" max="4611" width="12.85546875" style="10" customWidth="1"/>
    <col min="4612" max="4849" width="11.42578125" style="10"/>
    <col min="4850" max="4850" width="5.140625" style="10" customWidth="1"/>
    <col min="4851" max="4851" width="58.5703125" style="10" customWidth="1"/>
    <col min="4852" max="4852" width="5.140625" style="10" customWidth="1"/>
    <col min="4853" max="4853" width="7.28515625" style="10" customWidth="1"/>
    <col min="4854" max="4854" width="10.7109375" style="10" customWidth="1"/>
    <col min="4855" max="4855" width="12.85546875" style="10" customWidth="1"/>
    <col min="4856" max="4856" width="7.28515625" style="10" customWidth="1"/>
    <col min="4857" max="4857" width="10.7109375" style="10" customWidth="1"/>
    <col min="4858" max="4858" width="14.140625" style="10" customWidth="1"/>
    <col min="4859" max="4859" width="7.28515625" style="10" customWidth="1"/>
    <col min="4860" max="4860" width="10.7109375" style="10" customWidth="1"/>
    <col min="4861" max="4861" width="12.85546875" style="10" customWidth="1"/>
    <col min="4862" max="4862" width="7.28515625" style="10" customWidth="1"/>
    <col min="4863" max="4863" width="10.7109375" style="10" customWidth="1"/>
    <col min="4864" max="4864" width="12.85546875" style="10" customWidth="1"/>
    <col min="4865" max="4865" width="7.28515625" style="10" customWidth="1"/>
    <col min="4866" max="4866" width="10.7109375" style="10" customWidth="1"/>
    <col min="4867" max="4867" width="12.85546875" style="10" customWidth="1"/>
    <col min="4868" max="5105" width="11.42578125" style="10"/>
    <col min="5106" max="5106" width="5.140625" style="10" customWidth="1"/>
    <col min="5107" max="5107" width="58.5703125" style="10" customWidth="1"/>
    <col min="5108" max="5108" width="5.140625" style="10" customWidth="1"/>
    <col min="5109" max="5109" width="7.28515625" style="10" customWidth="1"/>
    <col min="5110" max="5110" width="10.7109375" style="10" customWidth="1"/>
    <col min="5111" max="5111" width="12.85546875" style="10" customWidth="1"/>
    <col min="5112" max="5112" width="7.28515625" style="10" customWidth="1"/>
    <col min="5113" max="5113" width="10.7109375" style="10" customWidth="1"/>
    <col min="5114" max="5114" width="14.140625" style="10" customWidth="1"/>
    <col min="5115" max="5115" width="7.28515625" style="10" customWidth="1"/>
    <col min="5116" max="5116" width="10.7109375" style="10" customWidth="1"/>
    <col min="5117" max="5117" width="12.85546875" style="10" customWidth="1"/>
    <col min="5118" max="5118" width="7.28515625" style="10" customWidth="1"/>
    <col min="5119" max="5119" width="10.7109375" style="10" customWidth="1"/>
    <col min="5120" max="5120" width="12.85546875" style="10" customWidth="1"/>
    <col min="5121" max="5121" width="7.28515625" style="10" customWidth="1"/>
    <col min="5122" max="5122" width="10.7109375" style="10" customWidth="1"/>
    <col min="5123" max="5123" width="12.85546875" style="10" customWidth="1"/>
    <col min="5124" max="5361" width="11.42578125" style="10"/>
    <col min="5362" max="5362" width="5.140625" style="10" customWidth="1"/>
    <col min="5363" max="5363" width="58.5703125" style="10" customWidth="1"/>
    <col min="5364" max="5364" width="5.140625" style="10" customWidth="1"/>
    <col min="5365" max="5365" width="7.28515625" style="10" customWidth="1"/>
    <col min="5366" max="5366" width="10.7109375" style="10" customWidth="1"/>
    <col min="5367" max="5367" width="12.85546875" style="10" customWidth="1"/>
    <col min="5368" max="5368" width="7.28515625" style="10" customWidth="1"/>
    <col min="5369" max="5369" width="10.7109375" style="10" customWidth="1"/>
    <col min="5370" max="5370" width="14.140625" style="10" customWidth="1"/>
    <col min="5371" max="5371" width="7.28515625" style="10" customWidth="1"/>
    <col min="5372" max="5372" width="10.7109375" style="10" customWidth="1"/>
    <col min="5373" max="5373" width="12.85546875" style="10" customWidth="1"/>
    <col min="5374" max="5374" width="7.28515625" style="10" customWidth="1"/>
    <col min="5375" max="5375" width="10.7109375" style="10" customWidth="1"/>
    <col min="5376" max="5376" width="12.85546875" style="10" customWidth="1"/>
    <col min="5377" max="5377" width="7.28515625" style="10" customWidth="1"/>
    <col min="5378" max="5378" width="10.7109375" style="10" customWidth="1"/>
    <col min="5379" max="5379" width="12.85546875" style="10" customWidth="1"/>
    <col min="5380" max="5617" width="11.42578125" style="10"/>
    <col min="5618" max="5618" width="5.140625" style="10" customWidth="1"/>
    <col min="5619" max="5619" width="58.5703125" style="10" customWidth="1"/>
    <col min="5620" max="5620" width="5.140625" style="10" customWidth="1"/>
    <col min="5621" max="5621" width="7.28515625" style="10" customWidth="1"/>
    <col min="5622" max="5622" width="10.7109375" style="10" customWidth="1"/>
    <col min="5623" max="5623" width="12.85546875" style="10" customWidth="1"/>
    <col min="5624" max="5624" width="7.28515625" style="10" customWidth="1"/>
    <col min="5625" max="5625" width="10.7109375" style="10" customWidth="1"/>
    <col min="5626" max="5626" width="14.140625" style="10" customWidth="1"/>
    <col min="5627" max="5627" width="7.28515625" style="10" customWidth="1"/>
    <col min="5628" max="5628" width="10.7109375" style="10" customWidth="1"/>
    <col min="5629" max="5629" width="12.85546875" style="10" customWidth="1"/>
    <col min="5630" max="5630" width="7.28515625" style="10" customWidth="1"/>
    <col min="5631" max="5631" width="10.7109375" style="10" customWidth="1"/>
    <col min="5632" max="5632" width="12.85546875" style="10" customWidth="1"/>
    <col min="5633" max="5633" width="7.28515625" style="10" customWidth="1"/>
    <col min="5634" max="5634" width="10.7109375" style="10" customWidth="1"/>
    <col min="5635" max="5635" width="12.85546875" style="10" customWidth="1"/>
    <col min="5636" max="5873" width="11.42578125" style="10"/>
    <col min="5874" max="5874" width="5.140625" style="10" customWidth="1"/>
    <col min="5875" max="5875" width="58.5703125" style="10" customWidth="1"/>
    <col min="5876" max="5876" width="5.140625" style="10" customWidth="1"/>
    <col min="5877" max="5877" width="7.28515625" style="10" customWidth="1"/>
    <col min="5878" max="5878" width="10.7109375" style="10" customWidth="1"/>
    <col min="5879" max="5879" width="12.85546875" style="10" customWidth="1"/>
    <col min="5880" max="5880" width="7.28515625" style="10" customWidth="1"/>
    <col min="5881" max="5881" width="10.7109375" style="10" customWidth="1"/>
    <col min="5882" max="5882" width="14.140625" style="10" customWidth="1"/>
    <col min="5883" max="5883" width="7.28515625" style="10" customWidth="1"/>
    <col min="5884" max="5884" width="10.7109375" style="10" customWidth="1"/>
    <col min="5885" max="5885" width="12.85546875" style="10" customWidth="1"/>
    <col min="5886" max="5886" width="7.28515625" style="10" customWidth="1"/>
    <col min="5887" max="5887" width="10.7109375" style="10" customWidth="1"/>
    <col min="5888" max="5888" width="12.85546875" style="10" customWidth="1"/>
    <col min="5889" max="5889" width="7.28515625" style="10" customWidth="1"/>
    <col min="5890" max="5890" width="10.7109375" style="10" customWidth="1"/>
    <col min="5891" max="5891" width="12.85546875" style="10" customWidth="1"/>
    <col min="5892" max="6129" width="11.42578125" style="10"/>
    <col min="6130" max="6130" width="5.140625" style="10" customWidth="1"/>
    <col min="6131" max="6131" width="58.5703125" style="10" customWidth="1"/>
    <col min="6132" max="6132" width="5.140625" style="10" customWidth="1"/>
    <col min="6133" max="6133" width="7.28515625" style="10" customWidth="1"/>
    <col min="6134" max="6134" width="10.7109375" style="10" customWidth="1"/>
    <col min="6135" max="6135" width="12.85546875" style="10" customWidth="1"/>
    <col min="6136" max="6136" width="7.28515625" style="10" customWidth="1"/>
    <col min="6137" max="6137" width="10.7109375" style="10" customWidth="1"/>
    <col min="6138" max="6138" width="14.140625" style="10" customWidth="1"/>
    <col min="6139" max="6139" width="7.28515625" style="10" customWidth="1"/>
    <col min="6140" max="6140" width="10.7109375" style="10" customWidth="1"/>
    <col min="6141" max="6141" width="12.85546875" style="10" customWidth="1"/>
    <col min="6142" max="6142" width="7.28515625" style="10" customWidth="1"/>
    <col min="6143" max="6143" width="10.7109375" style="10" customWidth="1"/>
    <col min="6144" max="6144" width="12.85546875" style="10" customWidth="1"/>
    <col min="6145" max="6145" width="7.28515625" style="10" customWidth="1"/>
    <col min="6146" max="6146" width="10.7109375" style="10" customWidth="1"/>
    <col min="6147" max="6147" width="12.85546875" style="10" customWidth="1"/>
    <col min="6148" max="6385" width="11.42578125" style="10"/>
    <col min="6386" max="6386" width="5.140625" style="10" customWidth="1"/>
    <col min="6387" max="6387" width="58.5703125" style="10" customWidth="1"/>
    <col min="6388" max="6388" width="5.140625" style="10" customWidth="1"/>
    <col min="6389" max="6389" width="7.28515625" style="10" customWidth="1"/>
    <col min="6390" max="6390" width="10.7109375" style="10" customWidth="1"/>
    <col min="6391" max="6391" width="12.85546875" style="10" customWidth="1"/>
    <col min="6392" max="6392" width="7.28515625" style="10" customWidth="1"/>
    <col min="6393" max="6393" width="10.7109375" style="10" customWidth="1"/>
    <col min="6394" max="6394" width="14.140625" style="10" customWidth="1"/>
    <col min="6395" max="6395" width="7.28515625" style="10" customWidth="1"/>
    <col min="6396" max="6396" width="10.7109375" style="10" customWidth="1"/>
    <col min="6397" max="6397" width="12.85546875" style="10" customWidth="1"/>
    <col min="6398" max="6398" width="7.28515625" style="10" customWidth="1"/>
    <col min="6399" max="6399" width="10.7109375" style="10" customWidth="1"/>
    <col min="6400" max="6400" width="12.85546875" style="10" customWidth="1"/>
    <col min="6401" max="6401" width="7.28515625" style="10" customWidth="1"/>
    <col min="6402" max="6402" width="10.7109375" style="10" customWidth="1"/>
    <col min="6403" max="6403" width="12.85546875" style="10" customWidth="1"/>
    <col min="6404" max="6641" width="11.42578125" style="10"/>
    <col min="6642" max="6642" width="5.140625" style="10" customWidth="1"/>
    <col min="6643" max="6643" width="58.5703125" style="10" customWidth="1"/>
    <col min="6644" max="6644" width="5.140625" style="10" customWidth="1"/>
    <col min="6645" max="6645" width="7.28515625" style="10" customWidth="1"/>
    <col min="6646" max="6646" width="10.7109375" style="10" customWidth="1"/>
    <col min="6647" max="6647" width="12.85546875" style="10" customWidth="1"/>
    <col min="6648" max="6648" width="7.28515625" style="10" customWidth="1"/>
    <col min="6649" max="6649" width="10.7109375" style="10" customWidth="1"/>
    <col min="6650" max="6650" width="14.140625" style="10" customWidth="1"/>
    <col min="6651" max="6651" width="7.28515625" style="10" customWidth="1"/>
    <col min="6652" max="6652" width="10.7109375" style="10" customWidth="1"/>
    <col min="6653" max="6653" width="12.85546875" style="10" customWidth="1"/>
    <col min="6654" max="6654" width="7.28515625" style="10" customWidth="1"/>
    <col min="6655" max="6655" width="10.7109375" style="10" customWidth="1"/>
    <col min="6656" max="6656" width="12.85546875" style="10" customWidth="1"/>
    <col min="6657" max="6657" width="7.28515625" style="10" customWidth="1"/>
    <col min="6658" max="6658" width="10.7109375" style="10" customWidth="1"/>
    <col min="6659" max="6659" width="12.85546875" style="10" customWidth="1"/>
    <col min="6660" max="6897" width="11.42578125" style="10"/>
    <col min="6898" max="6898" width="5.140625" style="10" customWidth="1"/>
    <col min="6899" max="6899" width="58.5703125" style="10" customWidth="1"/>
    <col min="6900" max="6900" width="5.140625" style="10" customWidth="1"/>
    <col min="6901" max="6901" width="7.28515625" style="10" customWidth="1"/>
    <col min="6902" max="6902" width="10.7109375" style="10" customWidth="1"/>
    <col min="6903" max="6903" width="12.85546875" style="10" customWidth="1"/>
    <col min="6904" max="6904" width="7.28515625" style="10" customWidth="1"/>
    <col min="6905" max="6905" width="10.7109375" style="10" customWidth="1"/>
    <col min="6906" max="6906" width="14.140625" style="10" customWidth="1"/>
    <col min="6907" max="6907" width="7.28515625" style="10" customWidth="1"/>
    <col min="6908" max="6908" width="10.7109375" style="10" customWidth="1"/>
    <col min="6909" max="6909" width="12.85546875" style="10" customWidth="1"/>
    <col min="6910" max="6910" width="7.28515625" style="10" customWidth="1"/>
    <col min="6911" max="6911" width="10.7109375" style="10" customWidth="1"/>
    <col min="6912" max="6912" width="12.85546875" style="10" customWidth="1"/>
    <col min="6913" max="6913" width="7.28515625" style="10" customWidth="1"/>
    <col min="6914" max="6914" width="10.7109375" style="10" customWidth="1"/>
    <col min="6915" max="6915" width="12.85546875" style="10" customWidth="1"/>
    <col min="6916" max="7153" width="11.42578125" style="10"/>
    <col min="7154" max="7154" width="5.140625" style="10" customWidth="1"/>
    <col min="7155" max="7155" width="58.5703125" style="10" customWidth="1"/>
    <col min="7156" max="7156" width="5.140625" style="10" customWidth="1"/>
    <col min="7157" max="7157" width="7.28515625" style="10" customWidth="1"/>
    <col min="7158" max="7158" width="10.7109375" style="10" customWidth="1"/>
    <col min="7159" max="7159" width="12.85546875" style="10" customWidth="1"/>
    <col min="7160" max="7160" width="7.28515625" style="10" customWidth="1"/>
    <col min="7161" max="7161" width="10.7109375" style="10" customWidth="1"/>
    <col min="7162" max="7162" width="14.140625" style="10" customWidth="1"/>
    <col min="7163" max="7163" width="7.28515625" style="10" customWidth="1"/>
    <col min="7164" max="7164" width="10.7109375" style="10" customWidth="1"/>
    <col min="7165" max="7165" width="12.85546875" style="10" customWidth="1"/>
    <col min="7166" max="7166" width="7.28515625" style="10" customWidth="1"/>
    <col min="7167" max="7167" width="10.7109375" style="10" customWidth="1"/>
    <col min="7168" max="7168" width="12.85546875" style="10" customWidth="1"/>
    <col min="7169" max="7169" width="7.28515625" style="10" customWidth="1"/>
    <col min="7170" max="7170" width="10.7109375" style="10" customWidth="1"/>
    <col min="7171" max="7171" width="12.85546875" style="10" customWidth="1"/>
    <col min="7172" max="7409" width="11.42578125" style="10"/>
    <col min="7410" max="7410" width="5.140625" style="10" customWidth="1"/>
    <col min="7411" max="7411" width="58.5703125" style="10" customWidth="1"/>
    <col min="7412" max="7412" width="5.140625" style="10" customWidth="1"/>
    <col min="7413" max="7413" width="7.28515625" style="10" customWidth="1"/>
    <col min="7414" max="7414" width="10.7109375" style="10" customWidth="1"/>
    <col min="7415" max="7415" width="12.85546875" style="10" customWidth="1"/>
    <col min="7416" max="7416" width="7.28515625" style="10" customWidth="1"/>
    <col min="7417" max="7417" width="10.7109375" style="10" customWidth="1"/>
    <col min="7418" max="7418" width="14.140625" style="10" customWidth="1"/>
    <col min="7419" max="7419" width="7.28515625" style="10" customWidth="1"/>
    <col min="7420" max="7420" width="10.7109375" style="10" customWidth="1"/>
    <col min="7421" max="7421" width="12.85546875" style="10" customWidth="1"/>
    <col min="7422" max="7422" width="7.28515625" style="10" customWidth="1"/>
    <col min="7423" max="7423" width="10.7109375" style="10" customWidth="1"/>
    <col min="7424" max="7424" width="12.85546875" style="10" customWidth="1"/>
    <col min="7425" max="7425" width="7.28515625" style="10" customWidth="1"/>
    <col min="7426" max="7426" width="10.7109375" style="10" customWidth="1"/>
    <col min="7427" max="7427" width="12.85546875" style="10" customWidth="1"/>
    <col min="7428" max="7665" width="11.42578125" style="10"/>
    <col min="7666" max="7666" width="5.140625" style="10" customWidth="1"/>
    <col min="7667" max="7667" width="58.5703125" style="10" customWidth="1"/>
    <col min="7668" max="7668" width="5.140625" style="10" customWidth="1"/>
    <col min="7669" max="7669" width="7.28515625" style="10" customWidth="1"/>
    <col min="7670" max="7670" width="10.7109375" style="10" customWidth="1"/>
    <col min="7671" max="7671" width="12.85546875" style="10" customWidth="1"/>
    <col min="7672" max="7672" width="7.28515625" style="10" customWidth="1"/>
    <col min="7673" max="7673" width="10.7109375" style="10" customWidth="1"/>
    <col min="7674" max="7674" width="14.140625" style="10" customWidth="1"/>
    <col min="7675" max="7675" width="7.28515625" style="10" customWidth="1"/>
    <col min="7676" max="7676" width="10.7109375" style="10" customWidth="1"/>
    <col min="7677" max="7677" width="12.85546875" style="10" customWidth="1"/>
    <col min="7678" max="7678" width="7.28515625" style="10" customWidth="1"/>
    <col min="7679" max="7679" width="10.7109375" style="10" customWidth="1"/>
    <col min="7680" max="7680" width="12.85546875" style="10" customWidth="1"/>
    <col min="7681" max="7681" width="7.28515625" style="10" customWidth="1"/>
    <col min="7682" max="7682" width="10.7109375" style="10" customWidth="1"/>
    <col min="7683" max="7683" width="12.85546875" style="10" customWidth="1"/>
    <col min="7684" max="7921" width="11.42578125" style="10"/>
    <col min="7922" max="7922" width="5.140625" style="10" customWidth="1"/>
    <col min="7923" max="7923" width="58.5703125" style="10" customWidth="1"/>
    <col min="7924" max="7924" width="5.140625" style="10" customWidth="1"/>
    <col min="7925" max="7925" width="7.28515625" style="10" customWidth="1"/>
    <col min="7926" max="7926" width="10.7109375" style="10" customWidth="1"/>
    <col min="7927" max="7927" width="12.85546875" style="10" customWidth="1"/>
    <col min="7928" max="7928" width="7.28515625" style="10" customWidth="1"/>
    <col min="7929" max="7929" width="10.7109375" style="10" customWidth="1"/>
    <col min="7930" max="7930" width="14.140625" style="10" customWidth="1"/>
    <col min="7931" max="7931" width="7.28515625" style="10" customWidth="1"/>
    <col min="7932" max="7932" width="10.7109375" style="10" customWidth="1"/>
    <col min="7933" max="7933" width="12.85546875" style="10" customWidth="1"/>
    <col min="7934" max="7934" width="7.28515625" style="10" customWidth="1"/>
    <col min="7935" max="7935" width="10.7109375" style="10" customWidth="1"/>
    <col min="7936" max="7936" width="12.85546875" style="10" customWidth="1"/>
    <col min="7937" max="7937" width="7.28515625" style="10" customWidth="1"/>
    <col min="7938" max="7938" width="10.7109375" style="10" customWidth="1"/>
    <col min="7939" max="7939" width="12.85546875" style="10" customWidth="1"/>
    <col min="7940" max="8177" width="11.42578125" style="10"/>
    <col min="8178" max="8178" width="5.140625" style="10" customWidth="1"/>
    <col min="8179" max="8179" width="58.5703125" style="10" customWidth="1"/>
    <col min="8180" max="8180" width="5.140625" style="10" customWidth="1"/>
    <col min="8181" max="8181" width="7.28515625" style="10" customWidth="1"/>
    <col min="8182" max="8182" width="10.7109375" style="10" customWidth="1"/>
    <col min="8183" max="8183" width="12.85546875" style="10" customWidth="1"/>
    <col min="8184" max="8184" width="7.28515625" style="10" customWidth="1"/>
    <col min="8185" max="8185" width="10.7109375" style="10" customWidth="1"/>
    <col min="8186" max="8186" width="14.140625" style="10" customWidth="1"/>
    <col min="8187" max="8187" width="7.28515625" style="10" customWidth="1"/>
    <col min="8188" max="8188" width="10.7109375" style="10" customWidth="1"/>
    <col min="8189" max="8189" width="12.85546875" style="10" customWidth="1"/>
    <col min="8190" max="8190" width="7.28515625" style="10" customWidth="1"/>
    <col min="8191" max="8191" width="10.7109375" style="10" customWidth="1"/>
    <col min="8192" max="8192" width="12.85546875" style="10" customWidth="1"/>
    <col min="8193" max="8193" width="7.28515625" style="10" customWidth="1"/>
    <col min="8194" max="8194" width="10.7109375" style="10" customWidth="1"/>
    <col min="8195" max="8195" width="12.85546875" style="10" customWidth="1"/>
    <col min="8196" max="8433" width="11.42578125" style="10"/>
    <col min="8434" max="8434" width="5.140625" style="10" customWidth="1"/>
    <col min="8435" max="8435" width="58.5703125" style="10" customWidth="1"/>
    <col min="8436" max="8436" width="5.140625" style="10" customWidth="1"/>
    <col min="8437" max="8437" width="7.28515625" style="10" customWidth="1"/>
    <col min="8438" max="8438" width="10.7109375" style="10" customWidth="1"/>
    <col min="8439" max="8439" width="12.85546875" style="10" customWidth="1"/>
    <col min="8440" max="8440" width="7.28515625" style="10" customWidth="1"/>
    <col min="8441" max="8441" width="10.7109375" style="10" customWidth="1"/>
    <col min="8442" max="8442" width="14.140625" style="10" customWidth="1"/>
    <col min="8443" max="8443" width="7.28515625" style="10" customWidth="1"/>
    <col min="8444" max="8444" width="10.7109375" style="10" customWidth="1"/>
    <col min="8445" max="8445" width="12.85546875" style="10" customWidth="1"/>
    <col min="8446" max="8446" width="7.28515625" style="10" customWidth="1"/>
    <col min="8447" max="8447" width="10.7109375" style="10" customWidth="1"/>
    <col min="8448" max="8448" width="12.85546875" style="10" customWidth="1"/>
    <col min="8449" max="8449" width="7.28515625" style="10" customWidth="1"/>
    <col min="8450" max="8450" width="10.7109375" style="10" customWidth="1"/>
    <col min="8451" max="8451" width="12.85546875" style="10" customWidth="1"/>
    <col min="8452" max="8689" width="11.42578125" style="10"/>
    <col min="8690" max="8690" width="5.140625" style="10" customWidth="1"/>
    <col min="8691" max="8691" width="58.5703125" style="10" customWidth="1"/>
    <col min="8692" max="8692" width="5.140625" style="10" customWidth="1"/>
    <col min="8693" max="8693" width="7.28515625" style="10" customWidth="1"/>
    <col min="8694" max="8694" width="10.7109375" style="10" customWidth="1"/>
    <col min="8695" max="8695" width="12.85546875" style="10" customWidth="1"/>
    <col min="8696" max="8696" width="7.28515625" style="10" customWidth="1"/>
    <col min="8697" max="8697" width="10.7109375" style="10" customWidth="1"/>
    <col min="8698" max="8698" width="14.140625" style="10" customWidth="1"/>
    <col min="8699" max="8699" width="7.28515625" style="10" customWidth="1"/>
    <col min="8700" max="8700" width="10.7109375" style="10" customWidth="1"/>
    <col min="8701" max="8701" width="12.85546875" style="10" customWidth="1"/>
    <col min="8702" max="8702" width="7.28515625" style="10" customWidth="1"/>
    <col min="8703" max="8703" width="10.7109375" style="10" customWidth="1"/>
    <col min="8704" max="8704" width="12.85546875" style="10" customWidth="1"/>
    <col min="8705" max="8705" width="7.28515625" style="10" customWidth="1"/>
    <col min="8706" max="8706" width="10.7109375" style="10" customWidth="1"/>
    <col min="8707" max="8707" width="12.85546875" style="10" customWidth="1"/>
    <col min="8708" max="8945" width="11.42578125" style="10"/>
    <col min="8946" max="8946" width="5.140625" style="10" customWidth="1"/>
    <col min="8947" max="8947" width="58.5703125" style="10" customWidth="1"/>
    <col min="8948" max="8948" width="5.140625" style="10" customWidth="1"/>
    <col min="8949" max="8949" width="7.28515625" style="10" customWidth="1"/>
    <col min="8950" max="8950" width="10.7109375" style="10" customWidth="1"/>
    <col min="8951" max="8951" width="12.85546875" style="10" customWidth="1"/>
    <col min="8952" max="8952" width="7.28515625" style="10" customWidth="1"/>
    <col min="8953" max="8953" width="10.7109375" style="10" customWidth="1"/>
    <col min="8954" max="8954" width="14.140625" style="10" customWidth="1"/>
    <col min="8955" max="8955" width="7.28515625" style="10" customWidth="1"/>
    <col min="8956" max="8956" width="10.7109375" style="10" customWidth="1"/>
    <col min="8957" max="8957" width="12.85546875" style="10" customWidth="1"/>
    <col min="8958" max="8958" width="7.28515625" style="10" customWidth="1"/>
    <col min="8959" max="8959" width="10.7109375" style="10" customWidth="1"/>
    <col min="8960" max="8960" width="12.85546875" style="10" customWidth="1"/>
    <col min="8961" max="8961" width="7.28515625" style="10" customWidth="1"/>
    <col min="8962" max="8962" width="10.7109375" style="10" customWidth="1"/>
    <col min="8963" max="8963" width="12.85546875" style="10" customWidth="1"/>
    <col min="8964" max="9201" width="11.42578125" style="10"/>
    <col min="9202" max="9202" width="5.140625" style="10" customWidth="1"/>
    <col min="9203" max="9203" width="58.5703125" style="10" customWidth="1"/>
    <col min="9204" max="9204" width="5.140625" style="10" customWidth="1"/>
    <col min="9205" max="9205" width="7.28515625" style="10" customWidth="1"/>
    <col min="9206" max="9206" width="10.7109375" style="10" customWidth="1"/>
    <col min="9207" max="9207" width="12.85546875" style="10" customWidth="1"/>
    <col min="9208" max="9208" width="7.28515625" style="10" customWidth="1"/>
    <col min="9209" max="9209" width="10.7109375" style="10" customWidth="1"/>
    <col min="9210" max="9210" width="14.140625" style="10" customWidth="1"/>
    <col min="9211" max="9211" width="7.28515625" style="10" customWidth="1"/>
    <col min="9212" max="9212" width="10.7109375" style="10" customWidth="1"/>
    <col min="9213" max="9213" width="12.85546875" style="10" customWidth="1"/>
    <col min="9214" max="9214" width="7.28515625" style="10" customWidth="1"/>
    <col min="9215" max="9215" width="10.7109375" style="10" customWidth="1"/>
    <col min="9216" max="9216" width="12.85546875" style="10" customWidth="1"/>
    <col min="9217" max="9217" width="7.28515625" style="10" customWidth="1"/>
    <col min="9218" max="9218" width="10.7109375" style="10" customWidth="1"/>
    <col min="9219" max="9219" width="12.85546875" style="10" customWidth="1"/>
    <col min="9220" max="9457" width="11.42578125" style="10"/>
    <col min="9458" max="9458" width="5.140625" style="10" customWidth="1"/>
    <col min="9459" max="9459" width="58.5703125" style="10" customWidth="1"/>
    <col min="9460" max="9460" width="5.140625" style="10" customWidth="1"/>
    <col min="9461" max="9461" width="7.28515625" style="10" customWidth="1"/>
    <col min="9462" max="9462" width="10.7109375" style="10" customWidth="1"/>
    <col min="9463" max="9463" width="12.85546875" style="10" customWidth="1"/>
    <col min="9464" max="9464" width="7.28515625" style="10" customWidth="1"/>
    <col min="9465" max="9465" width="10.7109375" style="10" customWidth="1"/>
    <col min="9466" max="9466" width="14.140625" style="10" customWidth="1"/>
    <col min="9467" max="9467" width="7.28515625" style="10" customWidth="1"/>
    <col min="9468" max="9468" width="10.7109375" style="10" customWidth="1"/>
    <col min="9469" max="9469" width="12.85546875" style="10" customWidth="1"/>
    <col min="9470" max="9470" width="7.28515625" style="10" customWidth="1"/>
    <col min="9471" max="9471" width="10.7109375" style="10" customWidth="1"/>
    <col min="9472" max="9472" width="12.85546875" style="10" customWidth="1"/>
    <col min="9473" max="9473" width="7.28515625" style="10" customWidth="1"/>
    <col min="9474" max="9474" width="10.7109375" style="10" customWidth="1"/>
    <col min="9475" max="9475" width="12.85546875" style="10" customWidth="1"/>
    <col min="9476" max="9713" width="11.42578125" style="10"/>
    <col min="9714" max="9714" width="5.140625" style="10" customWidth="1"/>
    <col min="9715" max="9715" width="58.5703125" style="10" customWidth="1"/>
    <col min="9716" max="9716" width="5.140625" style="10" customWidth="1"/>
    <col min="9717" max="9717" width="7.28515625" style="10" customWidth="1"/>
    <col min="9718" max="9718" width="10.7109375" style="10" customWidth="1"/>
    <col min="9719" max="9719" width="12.85546875" style="10" customWidth="1"/>
    <col min="9720" max="9720" width="7.28515625" style="10" customWidth="1"/>
    <col min="9721" max="9721" width="10.7109375" style="10" customWidth="1"/>
    <col min="9722" max="9722" width="14.140625" style="10" customWidth="1"/>
    <col min="9723" max="9723" width="7.28515625" style="10" customWidth="1"/>
    <col min="9724" max="9724" width="10.7109375" style="10" customWidth="1"/>
    <col min="9725" max="9725" width="12.85546875" style="10" customWidth="1"/>
    <col min="9726" max="9726" width="7.28515625" style="10" customWidth="1"/>
    <col min="9727" max="9727" width="10.7109375" style="10" customWidth="1"/>
    <col min="9728" max="9728" width="12.85546875" style="10" customWidth="1"/>
    <col min="9729" max="9729" width="7.28515625" style="10" customWidth="1"/>
    <col min="9730" max="9730" width="10.7109375" style="10" customWidth="1"/>
    <col min="9731" max="9731" width="12.85546875" style="10" customWidth="1"/>
    <col min="9732" max="9969" width="11.42578125" style="10"/>
    <col min="9970" max="9970" width="5.140625" style="10" customWidth="1"/>
    <col min="9971" max="9971" width="58.5703125" style="10" customWidth="1"/>
    <col min="9972" max="9972" width="5.140625" style="10" customWidth="1"/>
    <col min="9973" max="9973" width="7.28515625" style="10" customWidth="1"/>
    <col min="9974" max="9974" width="10.7109375" style="10" customWidth="1"/>
    <col min="9975" max="9975" width="12.85546875" style="10" customWidth="1"/>
    <col min="9976" max="9976" width="7.28515625" style="10" customWidth="1"/>
    <col min="9977" max="9977" width="10.7109375" style="10" customWidth="1"/>
    <col min="9978" max="9978" width="14.140625" style="10" customWidth="1"/>
    <col min="9979" max="9979" width="7.28515625" style="10" customWidth="1"/>
    <col min="9980" max="9980" width="10.7109375" style="10" customWidth="1"/>
    <col min="9981" max="9981" width="12.85546875" style="10" customWidth="1"/>
    <col min="9982" max="9982" width="7.28515625" style="10" customWidth="1"/>
    <col min="9983" max="9983" width="10.7109375" style="10" customWidth="1"/>
    <col min="9984" max="9984" width="12.85546875" style="10" customWidth="1"/>
    <col min="9985" max="9985" width="7.28515625" style="10" customWidth="1"/>
    <col min="9986" max="9986" width="10.7109375" style="10" customWidth="1"/>
    <col min="9987" max="9987" width="12.85546875" style="10" customWidth="1"/>
    <col min="9988" max="10225" width="11.42578125" style="10"/>
    <col min="10226" max="10226" width="5.140625" style="10" customWidth="1"/>
    <col min="10227" max="10227" width="58.5703125" style="10" customWidth="1"/>
    <col min="10228" max="10228" width="5.140625" style="10" customWidth="1"/>
    <col min="10229" max="10229" width="7.28515625" style="10" customWidth="1"/>
    <col min="10230" max="10230" width="10.7109375" style="10" customWidth="1"/>
    <col min="10231" max="10231" width="12.85546875" style="10" customWidth="1"/>
    <col min="10232" max="10232" width="7.28515625" style="10" customWidth="1"/>
    <col min="10233" max="10233" width="10.7109375" style="10" customWidth="1"/>
    <col min="10234" max="10234" width="14.140625" style="10" customWidth="1"/>
    <col min="10235" max="10235" width="7.28515625" style="10" customWidth="1"/>
    <col min="10236" max="10236" width="10.7109375" style="10" customWidth="1"/>
    <col min="10237" max="10237" width="12.85546875" style="10" customWidth="1"/>
    <col min="10238" max="10238" width="7.28515625" style="10" customWidth="1"/>
    <col min="10239" max="10239" width="10.7109375" style="10" customWidth="1"/>
    <col min="10240" max="10240" width="12.85546875" style="10" customWidth="1"/>
    <col min="10241" max="10241" width="7.28515625" style="10" customWidth="1"/>
    <col min="10242" max="10242" width="10.7109375" style="10" customWidth="1"/>
    <col min="10243" max="10243" width="12.85546875" style="10" customWidth="1"/>
    <col min="10244" max="10481" width="11.42578125" style="10"/>
    <col min="10482" max="10482" width="5.140625" style="10" customWidth="1"/>
    <col min="10483" max="10483" width="58.5703125" style="10" customWidth="1"/>
    <col min="10484" max="10484" width="5.140625" style="10" customWidth="1"/>
    <col min="10485" max="10485" width="7.28515625" style="10" customWidth="1"/>
    <col min="10486" max="10486" width="10.7109375" style="10" customWidth="1"/>
    <col min="10487" max="10487" width="12.85546875" style="10" customWidth="1"/>
    <col min="10488" max="10488" width="7.28515625" style="10" customWidth="1"/>
    <col min="10489" max="10489" width="10.7109375" style="10" customWidth="1"/>
    <col min="10490" max="10490" width="14.140625" style="10" customWidth="1"/>
    <col min="10491" max="10491" width="7.28515625" style="10" customWidth="1"/>
    <col min="10492" max="10492" width="10.7109375" style="10" customWidth="1"/>
    <col min="10493" max="10493" width="12.85546875" style="10" customWidth="1"/>
    <col min="10494" max="10494" width="7.28515625" style="10" customWidth="1"/>
    <col min="10495" max="10495" width="10.7109375" style="10" customWidth="1"/>
    <col min="10496" max="10496" width="12.85546875" style="10" customWidth="1"/>
    <col min="10497" max="10497" width="7.28515625" style="10" customWidth="1"/>
    <col min="10498" max="10498" width="10.7109375" style="10" customWidth="1"/>
    <col min="10499" max="10499" width="12.85546875" style="10" customWidth="1"/>
    <col min="10500" max="10737" width="11.42578125" style="10"/>
    <col min="10738" max="10738" width="5.140625" style="10" customWidth="1"/>
    <col min="10739" max="10739" width="58.5703125" style="10" customWidth="1"/>
    <col min="10740" max="10740" width="5.140625" style="10" customWidth="1"/>
    <col min="10741" max="10741" width="7.28515625" style="10" customWidth="1"/>
    <col min="10742" max="10742" width="10.7109375" style="10" customWidth="1"/>
    <col min="10743" max="10743" width="12.85546875" style="10" customWidth="1"/>
    <col min="10744" max="10744" width="7.28515625" style="10" customWidth="1"/>
    <col min="10745" max="10745" width="10.7109375" style="10" customWidth="1"/>
    <col min="10746" max="10746" width="14.140625" style="10" customWidth="1"/>
    <col min="10747" max="10747" width="7.28515625" style="10" customWidth="1"/>
    <col min="10748" max="10748" width="10.7109375" style="10" customWidth="1"/>
    <col min="10749" max="10749" width="12.85546875" style="10" customWidth="1"/>
    <col min="10750" max="10750" width="7.28515625" style="10" customWidth="1"/>
    <col min="10751" max="10751" width="10.7109375" style="10" customWidth="1"/>
    <col min="10752" max="10752" width="12.85546875" style="10" customWidth="1"/>
    <col min="10753" max="10753" width="7.28515625" style="10" customWidth="1"/>
    <col min="10754" max="10754" width="10.7109375" style="10" customWidth="1"/>
    <col min="10755" max="10755" width="12.85546875" style="10" customWidth="1"/>
    <col min="10756" max="10993" width="11.42578125" style="10"/>
    <col min="10994" max="10994" width="5.140625" style="10" customWidth="1"/>
    <col min="10995" max="10995" width="58.5703125" style="10" customWidth="1"/>
    <col min="10996" max="10996" width="5.140625" style="10" customWidth="1"/>
    <col min="10997" max="10997" width="7.28515625" style="10" customWidth="1"/>
    <col min="10998" max="10998" width="10.7109375" style="10" customWidth="1"/>
    <col min="10999" max="10999" width="12.85546875" style="10" customWidth="1"/>
    <col min="11000" max="11000" width="7.28515625" style="10" customWidth="1"/>
    <col min="11001" max="11001" width="10.7109375" style="10" customWidth="1"/>
    <col min="11002" max="11002" width="14.140625" style="10" customWidth="1"/>
    <col min="11003" max="11003" width="7.28515625" style="10" customWidth="1"/>
    <col min="11004" max="11004" width="10.7109375" style="10" customWidth="1"/>
    <col min="11005" max="11005" width="12.85546875" style="10" customWidth="1"/>
    <col min="11006" max="11006" width="7.28515625" style="10" customWidth="1"/>
    <col min="11007" max="11007" width="10.7109375" style="10" customWidth="1"/>
    <col min="11008" max="11008" width="12.85546875" style="10" customWidth="1"/>
    <col min="11009" max="11009" width="7.28515625" style="10" customWidth="1"/>
    <col min="11010" max="11010" width="10.7109375" style="10" customWidth="1"/>
    <col min="11011" max="11011" width="12.85546875" style="10" customWidth="1"/>
    <col min="11012" max="11249" width="11.42578125" style="10"/>
    <col min="11250" max="11250" width="5.140625" style="10" customWidth="1"/>
    <col min="11251" max="11251" width="58.5703125" style="10" customWidth="1"/>
    <col min="11252" max="11252" width="5.140625" style="10" customWidth="1"/>
    <col min="11253" max="11253" width="7.28515625" style="10" customWidth="1"/>
    <col min="11254" max="11254" width="10.7109375" style="10" customWidth="1"/>
    <col min="11255" max="11255" width="12.85546875" style="10" customWidth="1"/>
    <col min="11256" max="11256" width="7.28515625" style="10" customWidth="1"/>
    <col min="11257" max="11257" width="10.7109375" style="10" customWidth="1"/>
    <col min="11258" max="11258" width="14.140625" style="10" customWidth="1"/>
    <col min="11259" max="11259" width="7.28515625" style="10" customWidth="1"/>
    <col min="11260" max="11260" width="10.7109375" style="10" customWidth="1"/>
    <col min="11261" max="11261" width="12.85546875" style="10" customWidth="1"/>
    <col min="11262" max="11262" width="7.28515625" style="10" customWidth="1"/>
    <col min="11263" max="11263" width="10.7109375" style="10" customWidth="1"/>
    <col min="11264" max="11264" width="12.85546875" style="10" customWidth="1"/>
    <col min="11265" max="11265" width="7.28515625" style="10" customWidth="1"/>
    <col min="11266" max="11266" width="10.7109375" style="10" customWidth="1"/>
    <col min="11267" max="11267" width="12.85546875" style="10" customWidth="1"/>
    <col min="11268" max="11505" width="11.42578125" style="10"/>
    <col min="11506" max="11506" width="5.140625" style="10" customWidth="1"/>
    <col min="11507" max="11507" width="58.5703125" style="10" customWidth="1"/>
    <col min="11508" max="11508" width="5.140625" style="10" customWidth="1"/>
    <col min="11509" max="11509" width="7.28515625" style="10" customWidth="1"/>
    <col min="11510" max="11510" width="10.7109375" style="10" customWidth="1"/>
    <col min="11511" max="11511" width="12.85546875" style="10" customWidth="1"/>
    <col min="11512" max="11512" width="7.28515625" style="10" customWidth="1"/>
    <col min="11513" max="11513" width="10.7109375" style="10" customWidth="1"/>
    <col min="11514" max="11514" width="14.140625" style="10" customWidth="1"/>
    <col min="11515" max="11515" width="7.28515625" style="10" customWidth="1"/>
    <col min="11516" max="11516" width="10.7109375" style="10" customWidth="1"/>
    <col min="11517" max="11517" width="12.85546875" style="10" customWidth="1"/>
    <col min="11518" max="11518" width="7.28515625" style="10" customWidth="1"/>
    <col min="11519" max="11519" width="10.7109375" style="10" customWidth="1"/>
    <col min="11520" max="11520" width="12.85546875" style="10" customWidth="1"/>
    <col min="11521" max="11521" width="7.28515625" style="10" customWidth="1"/>
    <col min="11522" max="11522" width="10.7109375" style="10" customWidth="1"/>
    <col min="11523" max="11523" width="12.85546875" style="10" customWidth="1"/>
    <col min="11524" max="11761" width="11.42578125" style="10"/>
    <col min="11762" max="11762" width="5.140625" style="10" customWidth="1"/>
    <col min="11763" max="11763" width="58.5703125" style="10" customWidth="1"/>
    <col min="11764" max="11764" width="5.140625" style="10" customWidth="1"/>
    <col min="11765" max="11765" width="7.28515625" style="10" customWidth="1"/>
    <col min="11766" max="11766" width="10.7109375" style="10" customWidth="1"/>
    <col min="11767" max="11767" width="12.85546875" style="10" customWidth="1"/>
    <col min="11768" max="11768" width="7.28515625" style="10" customWidth="1"/>
    <col min="11769" max="11769" width="10.7109375" style="10" customWidth="1"/>
    <col min="11770" max="11770" width="14.140625" style="10" customWidth="1"/>
    <col min="11771" max="11771" width="7.28515625" style="10" customWidth="1"/>
    <col min="11772" max="11772" width="10.7109375" style="10" customWidth="1"/>
    <col min="11773" max="11773" width="12.85546875" style="10" customWidth="1"/>
    <col min="11774" max="11774" width="7.28515625" style="10" customWidth="1"/>
    <col min="11775" max="11775" width="10.7109375" style="10" customWidth="1"/>
    <col min="11776" max="11776" width="12.85546875" style="10" customWidth="1"/>
    <col min="11777" max="11777" width="7.28515625" style="10" customWidth="1"/>
    <col min="11778" max="11778" width="10.7109375" style="10" customWidth="1"/>
    <col min="11779" max="11779" width="12.85546875" style="10" customWidth="1"/>
    <col min="11780" max="12017" width="11.42578125" style="10"/>
    <col min="12018" max="12018" width="5.140625" style="10" customWidth="1"/>
    <col min="12019" max="12019" width="58.5703125" style="10" customWidth="1"/>
    <col min="12020" max="12020" width="5.140625" style="10" customWidth="1"/>
    <col min="12021" max="12021" width="7.28515625" style="10" customWidth="1"/>
    <col min="12022" max="12022" width="10.7109375" style="10" customWidth="1"/>
    <col min="12023" max="12023" width="12.85546875" style="10" customWidth="1"/>
    <col min="12024" max="12024" width="7.28515625" style="10" customWidth="1"/>
    <col min="12025" max="12025" width="10.7109375" style="10" customWidth="1"/>
    <col min="12026" max="12026" width="14.140625" style="10" customWidth="1"/>
    <col min="12027" max="12027" width="7.28515625" style="10" customWidth="1"/>
    <col min="12028" max="12028" width="10.7109375" style="10" customWidth="1"/>
    <col min="12029" max="12029" width="12.85546875" style="10" customWidth="1"/>
    <col min="12030" max="12030" width="7.28515625" style="10" customWidth="1"/>
    <col min="12031" max="12031" width="10.7109375" style="10" customWidth="1"/>
    <col min="12032" max="12032" width="12.85546875" style="10" customWidth="1"/>
    <col min="12033" max="12033" width="7.28515625" style="10" customWidth="1"/>
    <col min="12034" max="12034" width="10.7109375" style="10" customWidth="1"/>
    <col min="12035" max="12035" width="12.85546875" style="10" customWidth="1"/>
    <col min="12036" max="12273" width="11.42578125" style="10"/>
    <col min="12274" max="12274" width="5.140625" style="10" customWidth="1"/>
    <col min="12275" max="12275" width="58.5703125" style="10" customWidth="1"/>
    <col min="12276" max="12276" width="5.140625" style="10" customWidth="1"/>
    <col min="12277" max="12277" width="7.28515625" style="10" customWidth="1"/>
    <col min="12278" max="12278" width="10.7109375" style="10" customWidth="1"/>
    <col min="12279" max="12279" width="12.85546875" style="10" customWidth="1"/>
    <col min="12280" max="12280" width="7.28515625" style="10" customWidth="1"/>
    <col min="12281" max="12281" width="10.7109375" style="10" customWidth="1"/>
    <col min="12282" max="12282" width="14.140625" style="10" customWidth="1"/>
    <col min="12283" max="12283" width="7.28515625" style="10" customWidth="1"/>
    <col min="12284" max="12284" width="10.7109375" style="10" customWidth="1"/>
    <col min="12285" max="12285" width="12.85546875" style="10" customWidth="1"/>
    <col min="12286" max="12286" width="7.28515625" style="10" customWidth="1"/>
    <col min="12287" max="12287" width="10.7109375" style="10" customWidth="1"/>
    <col min="12288" max="12288" width="12.85546875" style="10" customWidth="1"/>
    <col min="12289" max="12289" width="7.28515625" style="10" customWidth="1"/>
    <col min="12290" max="12290" width="10.7109375" style="10" customWidth="1"/>
    <col min="12291" max="12291" width="12.85546875" style="10" customWidth="1"/>
    <col min="12292" max="12529" width="11.42578125" style="10"/>
    <col min="12530" max="12530" width="5.140625" style="10" customWidth="1"/>
    <col min="12531" max="12531" width="58.5703125" style="10" customWidth="1"/>
    <col min="12532" max="12532" width="5.140625" style="10" customWidth="1"/>
    <col min="12533" max="12533" width="7.28515625" style="10" customWidth="1"/>
    <col min="12534" max="12534" width="10.7109375" style="10" customWidth="1"/>
    <col min="12535" max="12535" width="12.85546875" style="10" customWidth="1"/>
    <col min="12536" max="12536" width="7.28515625" style="10" customWidth="1"/>
    <col min="12537" max="12537" width="10.7109375" style="10" customWidth="1"/>
    <col min="12538" max="12538" width="14.140625" style="10" customWidth="1"/>
    <col min="12539" max="12539" width="7.28515625" style="10" customWidth="1"/>
    <col min="12540" max="12540" width="10.7109375" style="10" customWidth="1"/>
    <col min="12541" max="12541" width="12.85546875" style="10" customWidth="1"/>
    <col min="12542" max="12542" width="7.28515625" style="10" customWidth="1"/>
    <col min="12543" max="12543" width="10.7109375" style="10" customWidth="1"/>
    <col min="12544" max="12544" width="12.85546875" style="10" customWidth="1"/>
    <col min="12545" max="12545" width="7.28515625" style="10" customWidth="1"/>
    <col min="12546" max="12546" width="10.7109375" style="10" customWidth="1"/>
    <col min="12547" max="12547" width="12.85546875" style="10" customWidth="1"/>
    <col min="12548" max="12785" width="11.42578125" style="10"/>
    <col min="12786" max="12786" width="5.140625" style="10" customWidth="1"/>
    <col min="12787" max="12787" width="58.5703125" style="10" customWidth="1"/>
    <col min="12788" max="12788" width="5.140625" style="10" customWidth="1"/>
    <col min="12789" max="12789" width="7.28515625" style="10" customWidth="1"/>
    <col min="12790" max="12790" width="10.7109375" style="10" customWidth="1"/>
    <col min="12791" max="12791" width="12.85546875" style="10" customWidth="1"/>
    <col min="12792" max="12792" width="7.28515625" style="10" customWidth="1"/>
    <col min="12793" max="12793" width="10.7109375" style="10" customWidth="1"/>
    <col min="12794" max="12794" width="14.140625" style="10" customWidth="1"/>
    <col min="12795" max="12795" width="7.28515625" style="10" customWidth="1"/>
    <col min="12796" max="12796" width="10.7109375" style="10" customWidth="1"/>
    <col min="12797" max="12797" width="12.85546875" style="10" customWidth="1"/>
    <col min="12798" max="12798" width="7.28515625" style="10" customWidth="1"/>
    <col min="12799" max="12799" width="10.7109375" style="10" customWidth="1"/>
    <col min="12800" max="12800" width="12.85546875" style="10" customWidth="1"/>
    <col min="12801" max="12801" width="7.28515625" style="10" customWidth="1"/>
    <col min="12802" max="12802" width="10.7109375" style="10" customWidth="1"/>
    <col min="12803" max="12803" width="12.85546875" style="10" customWidth="1"/>
    <col min="12804" max="13041" width="11.42578125" style="10"/>
    <col min="13042" max="13042" width="5.140625" style="10" customWidth="1"/>
    <col min="13043" max="13043" width="58.5703125" style="10" customWidth="1"/>
    <col min="13044" max="13044" width="5.140625" style="10" customWidth="1"/>
    <col min="13045" max="13045" width="7.28515625" style="10" customWidth="1"/>
    <col min="13046" max="13046" width="10.7109375" style="10" customWidth="1"/>
    <col min="13047" max="13047" width="12.85546875" style="10" customWidth="1"/>
    <col min="13048" max="13048" width="7.28515625" style="10" customWidth="1"/>
    <col min="13049" max="13049" width="10.7109375" style="10" customWidth="1"/>
    <col min="13050" max="13050" width="14.140625" style="10" customWidth="1"/>
    <col min="13051" max="13051" width="7.28515625" style="10" customWidth="1"/>
    <col min="13052" max="13052" width="10.7109375" style="10" customWidth="1"/>
    <col min="13053" max="13053" width="12.85546875" style="10" customWidth="1"/>
    <col min="13054" max="13054" width="7.28515625" style="10" customWidth="1"/>
    <col min="13055" max="13055" width="10.7109375" style="10" customWidth="1"/>
    <col min="13056" max="13056" width="12.85546875" style="10" customWidth="1"/>
    <col min="13057" max="13057" width="7.28515625" style="10" customWidth="1"/>
    <col min="13058" max="13058" width="10.7109375" style="10" customWidth="1"/>
    <col min="13059" max="13059" width="12.85546875" style="10" customWidth="1"/>
    <col min="13060" max="13297" width="11.42578125" style="10"/>
    <col min="13298" max="13298" width="5.140625" style="10" customWidth="1"/>
    <col min="13299" max="13299" width="58.5703125" style="10" customWidth="1"/>
    <col min="13300" max="13300" width="5.140625" style="10" customWidth="1"/>
    <col min="13301" max="13301" width="7.28515625" style="10" customWidth="1"/>
    <col min="13302" max="13302" width="10.7109375" style="10" customWidth="1"/>
    <col min="13303" max="13303" width="12.85546875" style="10" customWidth="1"/>
    <col min="13304" max="13304" width="7.28515625" style="10" customWidth="1"/>
    <col min="13305" max="13305" width="10.7109375" style="10" customWidth="1"/>
    <col min="13306" max="13306" width="14.140625" style="10" customWidth="1"/>
    <col min="13307" max="13307" width="7.28515625" style="10" customWidth="1"/>
    <col min="13308" max="13308" width="10.7109375" style="10" customWidth="1"/>
    <col min="13309" max="13309" width="12.85546875" style="10" customWidth="1"/>
    <col min="13310" max="13310" width="7.28515625" style="10" customWidth="1"/>
    <col min="13311" max="13311" width="10.7109375" style="10" customWidth="1"/>
    <col min="13312" max="13312" width="12.85546875" style="10" customWidth="1"/>
    <col min="13313" max="13313" width="7.28515625" style="10" customWidth="1"/>
    <col min="13314" max="13314" width="10.7109375" style="10" customWidth="1"/>
    <col min="13315" max="13315" width="12.85546875" style="10" customWidth="1"/>
    <col min="13316" max="13553" width="11.42578125" style="10"/>
    <col min="13554" max="13554" width="5.140625" style="10" customWidth="1"/>
    <col min="13555" max="13555" width="58.5703125" style="10" customWidth="1"/>
    <col min="13556" max="13556" width="5.140625" style="10" customWidth="1"/>
    <col min="13557" max="13557" width="7.28515625" style="10" customWidth="1"/>
    <col min="13558" max="13558" width="10.7109375" style="10" customWidth="1"/>
    <col min="13559" max="13559" width="12.85546875" style="10" customWidth="1"/>
    <col min="13560" max="13560" width="7.28515625" style="10" customWidth="1"/>
    <col min="13561" max="13561" width="10.7109375" style="10" customWidth="1"/>
    <col min="13562" max="13562" width="14.140625" style="10" customWidth="1"/>
    <col min="13563" max="13563" width="7.28515625" style="10" customWidth="1"/>
    <col min="13564" max="13564" width="10.7109375" style="10" customWidth="1"/>
    <col min="13565" max="13565" width="12.85546875" style="10" customWidth="1"/>
    <col min="13566" max="13566" width="7.28515625" style="10" customWidth="1"/>
    <col min="13567" max="13567" width="10.7109375" style="10" customWidth="1"/>
    <col min="13568" max="13568" width="12.85546875" style="10" customWidth="1"/>
    <col min="13569" max="13569" width="7.28515625" style="10" customWidth="1"/>
    <col min="13570" max="13570" width="10.7109375" style="10" customWidth="1"/>
    <col min="13571" max="13571" width="12.85546875" style="10" customWidth="1"/>
    <col min="13572" max="13809" width="11.42578125" style="10"/>
    <col min="13810" max="13810" width="5.140625" style="10" customWidth="1"/>
    <col min="13811" max="13811" width="58.5703125" style="10" customWidth="1"/>
    <col min="13812" max="13812" width="5.140625" style="10" customWidth="1"/>
    <col min="13813" max="13813" width="7.28515625" style="10" customWidth="1"/>
    <col min="13814" max="13814" width="10.7109375" style="10" customWidth="1"/>
    <col min="13815" max="13815" width="12.85546875" style="10" customWidth="1"/>
    <col min="13816" max="13816" width="7.28515625" style="10" customWidth="1"/>
    <col min="13817" max="13817" width="10.7109375" style="10" customWidth="1"/>
    <col min="13818" max="13818" width="14.140625" style="10" customWidth="1"/>
    <col min="13819" max="13819" width="7.28515625" style="10" customWidth="1"/>
    <col min="13820" max="13820" width="10.7109375" style="10" customWidth="1"/>
    <col min="13821" max="13821" width="12.85546875" style="10" customWidth="1"/>
    <col min="13822" max="13822" width="7.28515625" style="10" customWidth="1"/>
    <col min="13823" max="13823" width="10.7109375" style="10" customWidth="1"/>
    <col min="13824" max="13824" width="12.85546875" style="10" customWidth="1"/>
    <col min="13825" max="13825" width="7.28515625" style="10" customWidth="1"/>
    <col min="13826" max="13826" width="10.7109375" style="10" customWidth="1"/>
    <col min="13827" max="13827" width="12.85546875" style="10" customWidth="1"/>
    <col min="13828" max="14065" width="11.42578125" style="10"/>
    <col min="14066" max="14066" width="5.140625" style="10" customWidth="1"/>
    <col min="14067" max="14067" width="58.5703125" style="10" customWidth="1"/>
    <col min="14068" max="14068" width="5.140625" style="10" customWidth="1"/>
    <col min="14069" max="14069" width="7.28515625" style="10" customWidth="1"/>
    <col min="14070" max="14070" width="10.7109375" style="10" customWidth="1"/>
    <col min="14071" max="14071" width="12.85546875" style="10" customWidth="1"/>
    <col min="14072" max="14072" width="7.28515625" style="10" customWidth="1"/>
    <col min="14073" max="14073" width="10.7109375" style="10" customWidth="1"/>
    <col min="14074" max="14074" width="14.140625" style="10" customWidth="1"/>
    <col min="14075" max="14075" width="7.28515625" style="10" customWidth="1"/>
    <col min="14076" max="14076" width="10.7109375" style="10" customWidth="1"/>
    <col min="14077" max="14077" width="12.85546875" style="10" customWidth="1"/>
    <col min="14078" max="14078" width="7.28515625" style="10" customWidth="1"/>
    <col min="14079" max="14079" width="10.7109375" style="10" customWidth="1"/>
    <col min="14080" max="14080" width="12.85546875" style="10" customWidth="1"/>
    <col min="14081" max="14081" width="7.28515625" style="10" customWidth="1"/>
    <col min="14082" max="14082" width="10.7109375" style="10" customWidth="1"/>
    <col min="14083" max="14083" width="12.85546875" style="10" customWidth="1"/>
    <col min="14084" max="14321" width="11.42578125" style="10"/>
    <col min="14322" max="14322" width="5.140625" style="10" customWidth="1"/>
    <col min="14323" max="14323" width="58.5703125" style="10" customWidth="1"/>
    <col min="14324" max="14324" width="5.140625" style="10" customWidth="1"/>
    <col min="14325" max="14325" width="7.28515625" style="10" customWidth="1"/>
    <col min="14326" max="14326" width="10.7109375" style="10" customWidth="1"/>
    <col min="14327" max="14327" width="12.85546875" style="10" customWidth="1"/>
    <col min="14328" max="14328" width="7.28515625" style="10" customWidth="1"/>
    <col min="14329" max="14329" width="10.7109375" style="10" customWidth="1"/>
    <col min="14330" max="14330" width="14.140625" style="10" customWidth="1"/>
    <col min="14331" max="14331" width="7.28515625" style="10" customWidth="1"/>
    <col min="14332" max="14332" width="10.7109375" style="10" customWidth="1"/>
    <col min="14333" max="14333" width="12.85546875" style="10" customWidth="1"/>
    <col min="14334" max="14334" width="7.28515625" style="10" customWidth="1"/>
    <col min="14335" max="14335" width="10.7109375" style="10" customWidth="1"/>
    <col min="14336" max="14336" width="12.85546875" style="10" customWidth="1"/>
    <col min="14337" max="14337" width="7.28515625" style="10" customWidth="1"/>
    <col min="14338" max="14338" width="10.7109375" style="10" customWidth="1"/>
    <col min="14339" max="14339" width="12.85546875" style="10" customWidth="1"/>
    <col min="14340" max="14577" width="11.42578125" style="10"/>
    <col min="14578" max="14578" width="5.140625" style="10" customWidth="1"/>
    <col min="14579" max="14579" width="58.5703125" style="10" customWidth="1"/>
    <col min="14580" max="14580" width="5.140625" style="10" customWidth="1"/>
    <col min="14581" max="14581" width="7.28515625" style="10" customWidth="1"/>
    <col min="14582" max="14582" width="10.7109375" style="10" customWidth="1"/>
    <col min="14583" max="14583" width="12.85546875" style="10" customWidth="1"/>
    <col min="14584" max="14584" width="7.28515625" style="10" customWidth="1"/>
    <col min="14585" max="14585" width="10.7109375" style="10" customWidth="1"/>
    <col min="14586" max="14586" width="14.140625" style="10" customWidth="1"/>
    <col min="14587" max="14587" width="7.28515625" style="10" customWidth="1"/>
    <col min="14588" max="14588" width="10.7109375" style="10" customWidth="1"/>
    <col min="14589" max="14589" width="12.85546875" style="10" customWidth="1"/>
    <col min="14590" max="14590" width="7.28515625" style="10" customWidth="1"/>
    <col min="14591" max="14591" width="10.7109375" style="10" customWidth="1"/>
    <col min="14592" max="14592" width="12.85546875" style="10" customWidth="1"/>
    <col min="14593" max="14593" width="7.28515625" style="10" customWidth="1"/>
    <col min="14594" max="14594" width="10.7109375" style="10" customWidth="1"/>
    <col min="14595" max="14595" width="12.85546875" style="10" customWidth="1"/>
    <col min="14596" max="14833" width="11.42578125" style="10"/>
    <col min="14834" max="14834" width="5.140625" style="10" customWidth="1"/>
    <col min="14835" max="14835" width="58.5703125" style="10" customWidth="1"/>
    <col min="14836" max="14836" width="5.140625" style="10" customWidth="1"/>
    <col min="14837" max="14837" width="7.28515625" style="10" customWidth="1"/>
    <col min="14838" max="14838" width="10.7109375" style="10" customWidth="1"/>
    <col min="14839" max="14839" width="12.85546875" style="10" customWidth="1"/>
    <col min="14840" max="14840" width="7.28515625" style="10" customWidth="1"/>
    <col min="14841" max="14841" width="10.7109375" style="10" customWidth="1"/>
    <col min="14842" max="14842" width="14.140625" style="10" customWidth="1"/>
    <col min="14843" max="14843" width="7.28515625" style="10" customWidth="1"/>
    <col min="14844" max="14844" width="10.7109375" style="10" customWidth="1"/>
    <col min="14845" max="14845" width="12.85546875" style="10" customWidth="1"/>
    <col min="14846" max="14846" width="7.28515625" style="10" customWidth="1"/>
    <col min="14847" max="14847" width="10.7109375" style="10" customWidth="1"/>
    <col min="14848" max="14848" width="12.85546875" style="10" customWidth="1"/>
    <col min="14849" max="14849" width="7.28515625" style="10" customWidth="1"/>
    <col min="14850" max="14850" width="10.7109375" style="10" customWidth="1"/>
    <col min="14851" max="14851" width="12.85546875" style="10" customWidth="1"/>
    <col min="14852" max="15089" width="11.42578125" style="10"/>
    <col min="15090" max="15090" width="5.140625" style="10" customWidth="1"/>
    <col min="15091" max="15091" width="58.5703125" style="10" customWidth="1"/>
    <col min="15092" max="15092" width="5.140625" style="10" customWidth="1"/>
    <col min="15093" max="15093" width="7.28515625" style="10" customWidth="1"/>
    <col min="15094" max="15094" width="10.7109375" style="10" customWidth="1"/>
    <col min="15095" max="15095" width="12.85546875" style="10" customWidth="1"/>
    <col min="15096" max="15096" width="7.28515625" style="10" customWidth="1"/>
    <col min="15097" max="15097" width="10.7109375" style="10" customWidth="1"/>
    <col min="15098" max="15098" width="14.140625" style="10" customWidth="1"/>
    <col min="15099" max="15099" width="7.28515625" style="10" customWidth="1"/>
    <col min="15100" max="15100" width="10.7109375" style="10" customWidth="1"/>
    <col min="15101" max="15101" width="12.85546875" style="10" customWidth="1"/>
    <col min="15102" max="15102" width="7.28515625" style="10" customWidth="1"/>
    <col min="15103" max="15103" width="10.7109375" style="10" customWidth="1"/>
    <col min="15104" max="15104" width="12.85546875" style="10" customWidth="1"/>
    <col min="15105" max="15105" width="7.28515625" style="10" customWidth="1"/>
    <col min="15106" max="15106" width="10.7109375" style="10" customWidth="1"/>
    <col min="15107" max="15107" width="12.85546875" style="10" customWidth="1"/>
    <col min="15108" max="15345" width="11.42578125" style="10"/>
    <col min="15346" max="15346" width="5.140625" style="10" customWidth="1"/>
    <col min="15347" max="15347" width="58.5703125" style="10" customWidth="1"/>
    <col min="15348" max="15348" width="5.140625" style="10" customWidth="1"/>
    <col min="15349" max="15349" width="7.28515625" style="10" customWidth="1"/>
    <col min="15350" max="15350" width="10.7109375" style="10" customWidth="1"/>
    <col min="15351" max="15351" width="12.85546875" style="10" customWidth="1"/>
    <col min="15352" max="15352" width="7.28515625" style="10" customWidth="1"/>
    <col min="15353" max="15353" width="10.7109375" style="10" customWidth="1"/>
    <col min="15354" max="15354" width="14.140625" style="10" customWidth="1"/>
    <col min="15355" max="15355" width="7.28515625" style="10" customWidth="1"/>
    <col min="15356" max="15356" width="10.7109375" style="10" customWidth="1"/>
    <col min="15357" max="15357" width="12.85546875" style="10" customWidth="1"/>
    <col min="15358" max="15358" width="7.28515625" style="10" customWidth="1"/>
    <col min="15359" max="15359" width="10.7109375" style="10" customWidth="1"/>
    <col min="15360" max="15360" width="12.85546875" style="10" customWidth="1"/>
    <col min="15361" max="15361" width="7.28515625" style="10" customWidth="1"/>
    <col min="15362" max="15362" width="10.7109375" style="10" customWidth="1"/>
    <col min="15363" max="15363" width="12.85546875" style="10" customWidth="1"/>
    <col min="15364" max="15601" width="11.42578125" style="10"/>
    <col min="15602" max="15602" width="5.140625" style="10" customWidth="1"/>
    <col min="15603" max="15603" width="58.5703125" style="10" customWidth="1"/>
    <col min="15604" max="15604" width="5.140625" style="10" customWidth="1"/>
    <col min="15605" max="15605" width="7.28515625" style="10" customWidth="1"/>
    <col min="15606" max="15606" width="10.7109375" style="10" customWidth="1"/>
    <col min="15607" max="15607" width="12.85546875" style="10" customWidth="1"/>
    <col min="15608" max="15608" width="7.28515625" style="10" customWidth="1"/>
    <col min="15609" max="15609" width="10.7109375" style="10" customWidth="1"/>
    <col min="15610" max="15610" width="14.140625" style="10" customWidth="1"/>
    <col min="15611" max="15611" width="7.28515625" style="10" customWidth="1"/>
    <col min="15612" max="15612" width="10.7109375" style="10" customWidth="1"/>
    <col min="15613" max="15613" width="12.85546875" style="10" customWidth="1"/>
    <col min="15614" max="15614" width="7.28515625" style="10" customWidth="1"/>
    <col min="15615" max="15615" width="10.7109375" style="10" customWidth="1"/>
    <col min="15616" max="15616" width="12.85546875" style="10" customWidth="1"/>
    <col min="15617" max="15617" width="7.28515625" style="10" customWidth="1"/>
    <col min="15618" max="15618" width="10.7109375" style="10" customWidth="1"/>
    <col min="15619" max="15619" width="12.85546875" style="10" customWidth="1"/>
    <col min="15620" max="15857" width="11.42578125" style="10"/>
    <col min="15858" max="15858" width="5.140625" style="10" customWidth="1"/>
    <col min="15859" max="15859" width="58.5703125" style="10" customWidth="1"/>
    <col min="15860" max="15860" width="5.140625" style="10" customWidth="1"/>
    <col min="15861" max="15861" width="7.28515625" style="10" customWidth="1"/>
    <col min="15862" max="15862" width="10.7109375" style="10" customWidth="1"/>
    <col min="15863" max="15863" width="12.85546875" style="10" customWidth="1"/>
    <col min="15864" max="15864" width="7.28515625" style="10" customWidth="1"/>
    <col min="15865" max="15865" width="10.7109375" style="10" customWidth="1"/>
    <col min="15866" max="15866" width="14.140625" style="10" customWidth="1"/>
    <col min="15867" max="15867" width="7.28515625" style="10" customWidth="1"/>
    <col min="15868" max="15868" width="10.7109375" style="10" customWidth="1"/>
    <col min="15869" max="15869" width="12.85546875" style="10" customWidth="1"/>
    <col min="15870" max="15870" width="7.28515625" style="10" customWidth="1"/>
    <col min="15871" max="15871" width="10.7109375" style="10" customWidth="1"/>
    <col min="15872" max="15872" width="12.85546875" style="10" customWidth="1"/>
    <col min="15873" max="15873" width="7.28515625" style="10" customWidth="1"/>
    <col min="15874" max="15874" width="10.7109375" style="10" customWidth="1"/>
    <col min="15875" max="15875" width="12.85546875" style="10" customWidth="1"/>
    <col min="15876" max="16113" width="11.42578125" style="10"/>
    <col min="16114" max="16114" width="5.140625" style="10" customWidth="1"/>
    <col min="16115" max="16115" width="58.5703125" style="10" customWidth="1"/>
    <col min="16116" max="16116" width="5.140625" style="10" customWidth="1"/>
    <col min="16117" max="16117" width="7.28515625" style="10" customWidth="1"/>
    <col min="16118" max="16118" width="10.7109375" style="10" customWidth="1"/>
    <col min="16119" max="16119" width="12.85546875" style="10" customWidth="1"/>
    <col min="16120" max="16120" width="7.28515625" style="10" customWidth="1"/>
    <col min="16121" max="16121" width="10.7109375" style="10" customWidth="1"/>
    <col min="16122" max="16122" width="14.140625" style="10" customWidth="1"/>
    <col min="16123" max="16123" width="7.28515625" style="10" customWidth="1"/>
    <col min="16124" max="16124" width="10.7109375" style="10" customWidth="1"/>
    <col min="16125" max="16125" width="12.85546875" style="10" customWidth="1"/>
    <col min="16126" max="16126" width="7.28515625" style="10" customWidth="1"/>
    <col min="16127" max="16127" width="10.7109375" style="10" customWidth="1"/>
    <col min="16128" max="16128" width="12.85546875" style="10" customWidth="1"/>
    <col min="16129" max="16129" width="7.28515625" style="10" customWidth="1"/>
    <col min="16130" max="16130" width="10.7109375" style="10" customWidth="1"/>
    <col min="16131" max="16131" width="12.85546875" style="10" customWidth="1"/>
    <col min="16132" max="16384" width="11.42578125" style="10"/>
  </cols>
  <sheetData>
    <row r="1" spans="1:6" ht="12.75" customHeight="1" x14ac:dyDescent="0.2">
      <c r="A1" s="5"/>
      <c r="B1" s="6"/>
      <c r="C1" s="7"/>
      <c r="D1" s="7"/>
      <c r="E1" s="8"/>
      <c r="F1" s="9"/>
    </row>
    <row r="2" spans="1:6" ht="27.75" customHeight="1" x14ac:dyDescent="0.2">
      <c r="A2" s="522" t="s">
        <v>121</v>
      </c>
      <c r="B2" s="523"/>
      <c r="C2" s="11"/>
      <c r="D2" s="524" t="s">
        <v>521</v>
      </c>
      <c r="E2" s="525"/>
      <c r="F2" s="526"/>
    </row>
    <row r="3" spans="1:6" ht="30" customHeight="1" x14ac:dyDescent="0.2">
      <c r="A3" s="527" t="s">
        <v>122</v>
      </c>
      <c r="B3" s="528"/>
      <c r="C3" s="528"/>
      <c r="D3" s="525"/>
      <c r="E3" s="525"/>
      <c r="F3" s="526"/>
    </row>
    <row r="4" spans="1:6" ht="15.75" customHeight="1" x14ac:dyDescent="0.2">
      <c r="A4" s="522" t="s">
        <v>518</v>
      </c>
      <c r="B4" s="523"/>
      <c r="C4" s="11"/>
      <c r="D4" s="525"/>
      <c r="E4" s="525"/>
      <c r="F4" s="526"/>
    </row>
    <row r="5" spans="1:6" ht="15.75" customHeight="1" x14ac:dyDescent="0.2">
      <c r="A5" s="522"/>
      <c r="B5" s="523"/>
      <c r="C5" s="12"/>
      <c r="D5" s="530"/>
      <c r="E5" s="531"/>
      <c r="F5" s="532"/>
    </row>
    <row r="6" spans="1:6" ht="24.95" customHeight="1" x14ac:dyDescent="0.2">
      <c r="A6" s="13" t="s">
        <v>1</v>
      </c>
      <c r="B6" s="14" t="s">
        <v>23</v>
      </c>
      <c r="C6" s="13" t="s">
        <v>24</v>
      </c>
      <c r="D6" s="15" t="s">
        <v>25</v>
      </c>
      <c r="E6" s="14" t="s">
        <v>26</v>
      </c>
      <c r="F6" s="14" t="s">
        <v>27</v>
      </c>
    </row>
    <row r="7" spans="1:6" ht="12.75" customHeight="1" x14ac:dyDescent="0.2">
      <c r="A7" s="16"/>
      <c r="B7" s="17"/>
      <c r="C7" s="18"/>
      <c r="D7" s="18"/>
      <c r="E7" s="18"/>
      <c r="F7" s="19"/>
    </row>
    <row r="8" spans="1:6" ht="12.75" customHeight="1" x14ac:dyDescent="0.2">
      <c r="A8" s="16"/>
      <c r="B8" s="17" t="s">
        <v>113</v>
      </c>
      <c r="C8" s="18"/>
      <c r="D8" s="18"/>
      <c r="E8" s="22"/>
      <c r="F8" s="59" t="s">
        <v>30</v>
      </c>
    </row>
    <row r="9" spans="1:6" ht="12.75" customHeight="1" x14ac:dyDescent="0.2">
      <c r="A9" s="16"/>
      <c r="B9" s="17"/>
      <c r="C9" s="18"/>
      <c r="D9" s="18"/>
      <c r="E9" s="18"/>
      <c r="F9" s="19"/>
    </row>
    <row r="10" spans="1:6" ht="12.75" customHeight="1" x14ac:dyDescent="0.2">
      <c r="A10" s="16"/>
      <c r="B10" s="17" t="s">
        <v>34</v>
      </c>
      <c r="C10" s="18" t="s">
        <v>0</v>
      </c>
      <c r="D10" s="20"/>
      <c r="E10" s="22"/>
      <c r="F10" s="19">
        <f t="shared" ref="F10:F11" si="0">E10*D10</f>
        <v>0</v>
      </c>
    </row>
    <row r="11" spans="1:6" ht="12.75" customHeight="1" x14ac:dyDescent="0.2">
      <c r="A11" s="16"/>
      <c r="B11" s="17" t="s">
        <v>159</v>
      </c>
      <c r="C11" s="18" t="s">
        <v>94</v>
      </c>
      <c r="D11" s="20"/>
      <c r="E11" s="22"/>
      <c r="F11" s="19">
        <f t="shared" si="0"/>
        <v>0</v>
      </c>
    </row>
    <row r="12" spans="1:6" ht="12" customHeight="1" x14ac:dyDescent="0.2">
      <c r="A12" s="16"/>
      <c r="B12" s="53"/>
      <c r="C12" s="18"/>
      <c r="D12" s="18"/>
      <c r="E12" s="21"/>
      <c r="F12" s="19"/>
    </row>
    <row r="13" spans="1:6" ht="12" customHeight="1" x14ac:dyDescent="0.2">
      <c r="A13" s="16"/>
      <c r="B13" s="17" t="s">
        <v>35</v>
      </c>
      <c r="C13" s="18" t="s">
        <v>36</v>
      </c>
      <c r="D13" s="20"/>
      <c r="E13" s="21"/>
      <c r="F13" s="19">
        <f>E13*D13</f>
        <v>0</v>
      </c>
    </row>
    <row r="14" spans="1:6" ht="12" customHeight="1" x14ac:dyDescent="0.2">
      <c r="A14" s="16"/>
      <c r="B14" s="17"/>
      <c r="C14" s="18"/>
      <c r="D14" s="20"/>
      <c r="E14" s="21"/>
      <c r="F14" s="19"/>
    </row>
    <row r="15" spans="1:6" ht="12" customHeight="1" x14ac:dyDescent="0.2">
      <c r="A15" s="16"/>
      <c r="B15" s="17" t="s">
        <v>38</v>
      </c>
      <c r="C15" s="18" t="s">
        <v>39</v>
      </c>
      <c r="D15" s="20"/>
      <c r="E15" s="21"/>
      <c r="F15" s="19">
        <f>E15*D15</f>
        <v>0</v>
      </c>
    </row>
    <row r="16" spans="1:6" ht="12" customHeight="1" x14ac:dyDescent="0.2">
      <c r="A16" s="16"/>
      <c r="B16" s="150" t="s">
        <v>141</v>
      </c>
      <c r="C16" s="18" t="s">
        <v>39</v>
      </c>
      <c r="D16" s="20"/>
      <c r="E16" s="21"/>
      <c r="F16" s="19">
        <f>E16*D16</f>
        <v>0</v>
      </c>
    </row>
    <row r="17" spans="1:13" ht="12" customHeight="1" x14ac:dyDescent="0.2">
      <c r="A17" s="16"/>
      <c r="B17" s="17"/>
      <c r="C17" s="18"/>
      <c r="D17" s="20"/>
      <c r="E17" s="21"/>
      <c r="F17" s="19"/>
    </row>
    <row r="18" spans="1:13" ht="12" customHeight="1" x14ac:dyDescent="0.2">
      <c r="A18" s="16"/>
      <c r="B18" s="17" t="s">
        <v>37</v>
      </c>
      <c r="C18" s="18" t="s">
        <v>39</v>
      </c>
      <c r="D18" s="20"/>
      <c r="E18" s="21"/>
      <c r="F18" s="19">
        <f>E18*D18</f>
        <v>0</v>
      </c>
    </row>
    <row r="19" spans="1:13" ht="12" customHeight="1" x14ac:dyDescent="0.2">
      <c r="A19" s="16"/>
      <c r="B19" s="17"/>
      <c r="C19" s="18"/>
      <c r="D19" s="20"/>
      <c r="E19" s="21"/>
      <c r="F19" s="19"/>
    </row>
    <row r="20" spans="1:13" ht="12" customHeight="1" x14ac:dyDescent="0.2">
      <c r="A20" s="16"/>
      <c r="B20" s="17" t="s">
        <v>40</v>
      </c>
      <c r="C20" s="18" t="s">
        <v>0</v>
      </c>
      <c r="D20" s="20"/>
      <c r="E20" s="21"/>
      <c r="F20" s="19">
        <f>E20*D20</f>
        <v>0</v>
      </c>
    </row>
    <row r="21" spans="1:13" ht="12" customHeight="1" x14ac:dyDescent="0.2">
      <c r="A21" s="16"/>
      <c r="B21" s="17"/>
      <c r="C21" s="18"/>
      <c r="D21" s="20"/>
      <c r="E21" s="21"/>
      <c r="F21" s="19"/>
    </row>
    <row r="22" spans="1:13" ht="12" customHeight="1" x14ac:dyDescent="0.2">
      <c r="A22" s="16"/>
      <c r="B22" s="17" t="s">
        <v>41</v>
      </c>
      <c r="C22" s="18" t="s">
        <v>39</v>
      </c>
      <c r="D22" s="20"/>
      <c r="E22" s="21"/>
      <c r="F22" s="19">
        <f>E22*D22</f>
        <v>0</v>
      </c>
    </row>
    <row r="23" spans="1:13" ht="12" customHeight="1" x14ac:dyDescent="0.2">
      <c r="A23" s="16"/>
      <c r="B23" s="17"/>
      <c r="C23" s="18"/>
      <c r="D23" s="20"/>
      <c r="E23" s="21"/>
      <c r="F23" s="19"/>
    </row>
    <row r="24" spans="1:13" ht="12" customHeight="1" x14ac:dyDescent="0.2">
      <c r="A24" s="16"/>
      <c r="B24" s="17" t="s">
        <v>42</v>
      </c>
      <c r="C24" s="18" t="s">
        <v>39</v>
      </c>
      <c r="D24" s="20"/>
      <c r="E24" s="21"/>
      <c r="F24" s="19">
        <f>E24*D24</f>
        <v>0</v>
      </c>
    </row>
    <row r="25" spans="1:13" s="27" customFormat="1" ht="12.75" customHeight="1" x14ac:dyDescent="0.2">
      <c r="A25" s="23"/>
      <c r="B25" s="24"/>
      <c r="C25" s="25"/>
      <c r="D25" s="26"/>
      <c r="E25" s="26"/>
      <c r="F25" s="19"/>
      <c r="G25" s="10"/>
      <c r="H25" s="10"/>
      <c r="I25" s="10"/>
      <c r="J25" s="10"/>
      <c r="K25" s="10"/>
      <c r="L25" s="10"/>
      <c r="M25" s="10"/>
    </row>
    <row r="26" spans="1:13" s="89" customFormat="1" x14ac:dyDescent="0.2">
      <c r="A26" s="91"/>
      <c r="B26" s="92" t="s">
        <v>172</v>
      </c>
      <c r="C26" s="93"/>
      <c r="D26" s="93"/>
      <c r="E26" s="97"/>
      <c r="F26" s="98"/>
    </row>
    <row r="27" spans="1:13" s="89" customFormat="1" x14ac:dyDescent="0.2">
      <c r="A27" s="91"/>
      <c r="B27" s="92"/>
      <c r="C27" s="93"/>
      <c r="D27" s="93"/>
      <c r="E27" s="97"/>
      <c r="F27" s="98"/>
    </row>
    <row r="28" spans="1:13" s="34" customFormat="1" ht="12.75" customHeight="1" x14ac:dyDescent="0.25">
      <c r="A28" s="28"/>
      <c r="B28" s="29" t="s">
        <v>31</v>
      </c>
      <c r="C28" s="30"/>
      <c r="D28" s="31"/>
      <c r="E28" s="32"/>
      <c r="F28" s="33">
        <f>SUM(F7:F25)</f>
        <v>0</v>
      </c>
      <c r="G28" s="88"/>
      <c r="H28" s="10"/>
      <c r="I28" s="10"/>
      <c r="J28" s="10"/>
      <c r="K28" s="10"/>
      <c r="L28" s="10"/>
      <c r="M28" s="10"/>
    </row>
    <row r="29" spans="1:13" s="34" customFormat="1" ht="12.75" customHeight="1" thickBot="1" x14ac:dyDescent="0.3">
      <c r="A29" s="28"/>
      <c r="B29" s="35" t="s">
        <v>32</v>
      </c>
      <c r="C29" s="36"/>
      <c r="D29" s="37"/>
      <c r="E29" s="38"/>
      <c r="F29" s="39">
        <f>F28*0.2</f>
        <v>0</v>
      </c>
      <c r="G29" s="10"/>
      <c r="H29" s="10"/>
      <c r="I29" s="10"/>
      <c r="J29" s="10"/>
      <c r="K29" s="10"/>
      <c r="L29" s="10"/>
      <c r="M29" s="10"/>
    </row>
    <row r="30" spans="1:13" s="34" customFormat="1" ht="12.75" customHeight="1" thickTop="1" x14ac:dyDescent="0.25">
      <c r="A30" s="40"/>
      <c r="B30" s="41" t="s">
        <v>33</v>
      </c>
      <c r="C30" s="42"/>
      <c r="D30" s="43"/>
      <c r="E30" s="44"/>
      <c r="F30" s="45">
        <f>F28*1.2</f>
        <v>0</v>
      </c>
      <c r="G30" s="10"/>
      <c r="H30" s="10"/>
      <c r="I30" s="10"/>
      <c r="J30" s="10"/>
      <c r="K30" s="10"/>
      <c r="L30" s="10"/>
      <c r="M30" s="10"/>
    </row>
    <row r="31" spans="1:13" s="34" customFormat="1" ht="12.75" customHeight="1" x14ac:dyDescent="0.2">
      <c r="A31" s="46"/>
      <c r="B31" s="47"/>
      <c r="C31" s="46"/>
      <c r="D31" s="46"/>
      <c r="E31" s="46"/>
      <c r="G31" s="10"/>
      <c r="H31" s="10"/>
      <c r="I31" s="10"/>
      <c r="J31" s="10"/>
      <c r="K31" s="10"/>
      <c r="L31" s="10"/>
      <c r="M31" s="10"/>
    </row>
    <row r="35" spans="6:6" ht="12.75" customHeight="1" x14ac:dyDescent="0.2">
      <c r="F35" s="52"/>
    </row>
  </sheetData>
  <mergeCells count="6">
    <mergeCell ref="D2:F4"/>
    <mergeCell ref="D5:F5"/>
    <mergeCell ref="A2:B2"/>
    <mergeCell ref="A4:B4"/>
    <mergeCell ref="A5:B5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headerFooter alignWithMargins="0">
    <oddHeader>&amp;CPage &amp;P / &amp;N</oddHeader>
    <oddFooter xml:space="preserve">&amp;L
Emergence Architectes - Emergence Ingenierie - GRUET Ingenierie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3BC25-D8D4-41D2-9C86-680F67EEB96D}">
  <sheetPr>
    <pageSetUpPr fitToPage="1"/>
  </sheetPr>
  <dimension ref="A1:G27"/>
  <sheetViews>
    <sheetView showGridLines="0" showZeros="0" tabSelected="1" view="pageBreakPreview" zoomScale="115" zoomScaleNormal="100" zoomScaleSheetLayoutView="115" workbookViewId="0">
      <selection activeCell="B1" sqref="B1:G1"/>
    </sheetView>
  </sheetViews>
  <sheetFormatPr baseColWidth="10" defaultRowHeight="12.75" customHeight="1" x14ac:dyDescent="0.2"/>
  <cols>
    <col min="1" max="1" width="5.140625" style="48" customWidth="1"/>
    <col min="2" max="2" width="53.42578125" style="10" customWidth="1"/>
    <col min="3" max="3" width="5.140625" style="50" customWidth="1"/>
    <col min="4" max="4" width="9.140625" style="50" customWidth="1"/>
    <col min="5" max="5" width="10.7109375" style="51" customWidth="1"/>
    <col min="6" max="6" width="12.85546875" style="10" customWidth="1"/>
    <col min="7" max="236" width="11.42578125" style="10"/>
    <col min="237" max="237" width="5.140625" style="10" customWidth="1"/>
    <col min="238" max="238" width="58.5703125" style="10" customWidth="1"/>
    <col min="239" max="239" width="5.140625" style="10" customWidth="1"/>
    <col min="240" max="240" width="7.28515625" style="10" customWidth="1"/>
    <col min="241" max="241" width="10.7109375" style="10" customWidth="1"/>
    <col min="242" max="242" width="12.85546875" style="10" customWidth="1"/>
    <col min="243" max="243" width="7.28515625" style="10" customWidth="1"/>
    <col min="244" max="244" width="10.7109375" style="10" customWidth="1"/>
    <col min="245" max="245" width="14.140625" style="10" customWidth="1"/>
    <col min="246" max="246" width="7.28515625" style="10" customWidth="1"/>
    <col min="247" max="247" width="10.7109375" style="10" customWidth="1"/>
    <col min="248" max="248" width="12.85546875" style="10" customWidth="1"/>
    <col min="249" max="249" width="7.28515625" style="10" customWidth="1"/>
    <col min="250" max="250" width="10.7109375" style="10" customWidth="1"/>
    <col min="251" max="251" width="12.85546875" style="10" customWidth="1"/>
    <col min="252" max="252" width="7.28515625" style="10" customWidth="1"/>
    <col min="253" max="253" width="10.7109375" style="10" customWidth="1"/>
    <col min="254" max="254" width="12.85546875" style="10" customWidth="1"/>
    <col min="255" max="492" width="11.42578125" style="10"/>
    <col min="493" max="493" width="5.140625" style="10" customWidth="1"/>
    <col min="494" max="494" width="58.5703125" style="10" customWidth="1"/>
    <col min="495" max="495" width="5.140625" style="10" customWidth="1"/>
    <col min="496" max="496" width="7.28515625" style="10" customWidth="1"/>
    <col min="497" max="497" width="10.7109375" style="10" customWidth="1"/>
    <col min="498" max="498" width="12.85546875" style="10" customWidth="1"/>
    <col min="499" max="499" width="7.28515625" style="10" customWidth="1"/>
    <col min="500" max="500" width="10.7109375" style="10" customWidth="1"/>
    <col min="501" max="501" width="14.140625" style="10" customWidth="1"/>
    <col min="502" max="502" width="7.28515625" style="10" customWidth="1"/>
    <col min="503" max="503" width="10.7109375" style="10" customWidth="1"/>
    <col min="504" max="504" width="12.85546875" style="10" customWidth="1"/>
    <col min="505" max="505" width="7.28515625" style="10" customWidth="1"/>
    <col min="506" max="506" width="10.7109375" style="10" customWidth="1"/>
    <col min="507" max="507" width="12.85546875" style="10" customWidth="1"/>
    <col min="508" max="508" width="7.28515625" style="10" customWidth="1"/>
    <col min="509" max="509" width="10.7109375" style="10" customWidth="1"/>
    <col min="510" max="510" width="12.85546875" style="10" customWidth="1"/>
    <col min="511" max="748" width="11.42578125" style="10"/>
    <col min="749" max="749" width="5.140625" style="10" customWidth="1"/>
    <col min="750" max="750" width="58.5703125" style="10" customWidth="1"/>
    <col min="751" max="751" width="5.140625" style="10" customWidth="1"/>
    <col min="752" max="752" width="7.28515625" style="10" customWidth="1"/>
    <col min="753" max="753" width="10.7109375" style="10" customWidth="1"/>
    <col min="754" max="754" width="12.85546875" style="10" customWidth="1"/>
    <col min="755" max="755" width="7.28515625" style="10" customWidth="1"/>
    <col min="756" max="756" width="10.7109375" style="10" customWidth="1"/>
    <col min="757" max="757" width="14.140625" style="10" customWidth="1"/>
    <col min="758" max="758" width="7.28515625" style="10" customWidth="1"/>
    <col min="759" max="759" width="10.7109375" style="10" customWidth="1"/>
    <col min="760" max="760" width="12.85546875" style="10" customWidth="1"/>
    <col min="761" max="761" width="7.28515625" style="10" customWidth="1"/>
    <col min="762" max="762" width="10.7109375" style="10" customWidth="1"/>
    <col min="763" max="763" width="12.85546875" style="10" customWidth="1"/>
    <col min="764" max="764" width="7.28515625" style="10" customWidth="1"/>
    <col min="765" max="765" width="10.7109375" style="10" customWidth="1"/>
    <col min="766" max="766" width="12.85546875" style="10" customWidth="1"/>
    <col min="767" max="1004" width="11.42578125" style="10"/>
    <col min="1005" max="1005" width="5.140625" style="10" customWidth="1"/>
    <col min="1006" max="1006" width="58.5703125" style="10" customWidth="1"/>
    <col min="1007" max="1007" width="5.140625" style="10" customWidth="1"/>
    <col min="1008" max="1008" width="7.28515625" style="10" customWidth="1"/>
    <col min="1009" max="1009" width="10.7109375" style="10" customWidth="1"/>
    <col min="1010" max="1010" width="12.85546875" style="10" customWidth="1"/>
    <col min="1011" max="1011" width="7.28515625" style="10" customWidth="1"/>
    <col min="1012" max="1012" width="10.7109375" style="10" customWidth="1"/>
    <col min="1013" max="1013" width="14.140625" style="10" customWidth="1"/>
    <col min="1014" max="1014" width="7.28515625" style="10" customWidth="1"/>
    <col min="1015" max="1015" width="10.7109375" style="10" customWidth="1"/>
    <col min="1016" max="1016" width="12.85546875" style="10" customWidth="1"/>
    <col min="1017" max="1017" width="7.28515625" style="10" customWidth="1"/>
    <col min="1018" max="1018" width="10.7109375" style="10" customWidth="1"/>
    <col min="1019" max="1019" width="12.85546875" style="10" customWidth="1"/>
    <col min="1020" max="1020" width="7.28515625" style="10" customWidth="1"/>
    <col min="1021" max="1021" width="10.7109375" style="10" customWidth="1"/>
    <col min="1022" max="1022" width="12.85546875" style="10" customWidth="1"/>
    <col min="1023" max="1260" width="11.42578125" style="10"/>
    <col min="1261" max="1261" width="5.140625" style="10" customWidth="1"/>
    <col min="1262" max="1262" width="58.5703125" style="10" customWidth="1"/>
    <col min="1263" max="1263" width="5.140625" style="10" customWidth="1"/>
    <col min="1264" max="1264" width="7.28515625" style="10" customWidth="1"/>
    <col min="1265" max="1265" width="10.7109375" style="10" customWidth="1"/>
    <col min="1266" max="1266" width="12.85546875" style="10" customWidth="1"/>
    <col min="1267" max="1267" width="7.28515625" style="10" customWidth="1"/>
    <col min="1268" max="1268" width="10.7109375" style="10" customWidth="1"/>
    <col min="1269" max="1269" width="14.140625" style="10" customWidth="1"/>
    <col min="1270" max="1270" width="7.28515625" style="10" customWidth="1"/>
    <col min="1271" max="1271" width="10.7109375" style="10" customWidth="1"/>
    <col min="1272" max="1272" width="12.85546875" style="10" customWidth="1"/>
    <col min="1273" max="1273" width="7.28515625" style="10" customWidth="1"/>
    <col min="1274" max="1274" width="10.7109375" style="10" customWidth="1"/>
    <col min="1275" max="1275" width="12.85546875" style="10" customWidth="1"/>
    <col min="1276" max="1276" width="7.28515625" style="10" customWidth="1"/>
    <col min="1277" max="1277" width="10.7109375" style="10" customWidth="1"/>
    <col min="1278" max="1278" width="12.85546875" style="10" customWidth="1"/>
    <col min="1279" max="1516" width="11.42578125" style="10"/>
    <col min="1517" max="1517" width="5.140625" style="10" customWidth="1"/>
    <col min="1518" max="1518" width="58.5703125" style="10" customWidth="1"/>
    <col min="1519" max="1519" width="5.140625" style="10" customWidth="1"/>
    <col min="1520" max="1520" width="7.28515625" style="10" customWidth="1"/>
    <col min="1521" max="1521" width="10.7109375" style="10" customWidth="1"/>
    <col min="1522" max="1522" width="12.85546875" style="10" customWidth="1"/>
    <col min="1523" max="1523" width="7.28515625" style="10" customWidth="1"/>
    <col min="1524" max="1524" width="10.7109375" style="10" customWidth="1"/>
    <col min="1525" max="1525" width="14.140625" style="10" customWidth="1"/>
    <col min="1526" max="1526" width="7.28515625" style="10" customWidth="1"/>
    <col min="1527" max="1527" width="10.7109375" style="10" customWidth="1"/>
    <col min="1528" max="1528" width="12.85546875" style="10" customWidth="1"/>
    <col min="1529" max="1529" width="7.28515625" style="10" customWidth="1"/>
    <col min="1530" max="1530" width="10.7109375" style="10" customWidth="1"/>
    <col min="1531" max="1531" width="12.85546875" style="10" customWidth="1"/>
    <col min="1532" max="1532" width="7.28515625" style="10" customWidth="1"/>
    <col min="1533" max="1533" width="10.7109375" style="10" customWidth="1"/>
    <col min="1534" max="1534" width="12.85546875" style="10" customWidth="1"/>
    <col min="1535" max="1772" width="11.42578125" style="10"/>
    <col min="1773" max="1773" width="5.140625" style="10" customWidth="1"/>
    <col min="1774" max="1774" width="58.5703125" style="10" customWidth="1"/>
    <col min="1775" max="1775" width="5.140625" style="10" customWidth="1"/>
    <col min="1776" max="1776" width="7.28515625" style="10" customWidth="1"/>
    <col min="1777" max="1777" width="10.7109375" style="10" customWidth="1"/>
    <col min="1778" max="1778" width="12.85546875" style="10" customWidth="1"/>
    <col min="1779" max="1779" width="7.28515625" style="10" customWidth="1"/>
    <col min="1780" max="1780" width="10.7109375" style="10" customWidth="1"/>
    <col min="1781" max="1781" width="14.140625" style="10" customWidth="1"/>
    <col min="1782" max="1782" width="7.28515625" style="10" customWidth="1"/>
    <col min="1783" max="1783" width="10.7109375" style="10" customWidth="1"/>
    <col min="1784" max="1784" width="12.85546875" style="10" customWidth="1"/>
    <col min="1785" max="1785" width="7.28515625" style="10" customWidth="1"/>
    <col min="1786" max="1786" width="10.7109375" style="10" customWidth="1"/>
    <col min="1787" max="1787" width="12.85546875" style="10" customWidth="1"/>
    <col min="1788" max="1788" width="7.28515625" style="10" customWidth="1"/>
    <col min="1789" max="1789" width="10.7109375" style="10" customWidth="1"/>
    <col min="1790" max="1790" width="12.85546875" style="10" customWidth="1"/>
    <col min="1791" max="2028" width="11.42578125" style="10"/>
    <col min="2029" max="2029" width="5.140625" style="10" customWidth="1"/>
    <col min="2030" max="2030" width="58.5703125" style="10" customWidth="1"/>
    <col min="2031" max="2031" width="5.140625" style="10" customWidth="1"/>
    <col min="2032" max="2032" width="7.28515625" style="10" customWidth="1"/>
    <col min="2033" max="2033" width="10.7109375" style="10" customWidth="1"/>
    <col min="2034" max="2034" width="12.85546875" style="10" customWidth="1"/>
    <col min="2035" max="2035" width="7.28515625" style="10" customWidth="1"/>
    <col min="2036" max="2036" width="10.7109375" style="10" customWidth="1"/>
    <col min="2037" max="2037" width="14.140625" style="10" customWidth="1"/>
    <col min="2038" max="2038" width="7.28515625" style="10" customWidth="1"/>
    <col min="2039" max="2039" width="10.7109375" style="10" customWidth="1"/>
    <col min="2040" max="2040" width="12.85546875" style="10" customWidth="1"/>
    <col min="2041" max="2041" width="7.28515625" style="10" customWidth="1"/>
    <col min="2042" max="2042" width="10.7109375" style="10" customWidth="1"/>
    <col min="2043" max="2043" width="12.85546875" style="10" customWidth="1"/>
    <col min="2044" max="2044" width="7.28515625" style="10" customWidth="1"/>
    <col min="2045" max="2045" width="10.7109375" style="10" customWidth="1"/>
    <col min="2046" max="2046" width="12.85546875" style="10" customWidth="1"/>
    <col min="2047" max="2284" width="11.42578125" style="10"/>
    <col min="2285" max="2285" width="5.140625" style="10" customWidth="1"/>
    <col min="2286" max="2286" width="58.5703125" style="10" customWidth="1"/>
    <col min="2287" max="2287" width="5.140625" style="10" customWidth="1"/>
    <col min="2288" max="2288" width="7.28515625" style="10" customWidth="1"/>
    <col min="2289" max="2289" width="10.7109375" style="10" customWidth="1"/>
    <col min="2290" max="2290" width="12.85546875" style="10" customWidth="1"/>
    <col min="2291" max="2291" width="7.28515625" style="10" customWidth="1"/>
    <col min="2292" max="2292" width="10.7109375" style="10" customWidth="1"/>
    <col min="2293" max="2293" width="14.140625" style="10" customWidth="1"/>
    <col min="2294" max="2294" width="7.28515625" style="10" customWidth="1"/>
    <col min="2295" max="2295" width="10.7109375" style="10" customWidth="1"/>
    <col min="2296" max="2296" width="12.85546875" style="10" customWidth="1"/>
    <col min="2297" max="2297" width="7.28515625" style="10" customWidth="1"/>
    <col min="2298" max="2298" width="10.7109375" style="10" customWidth="1"/>
    <col min="2299" max="2299" width="12.85546875" style="10" customWidth="1"/>
    <col min="2300" max="2300" width="7.28515625" style="10" customWidth="1"/>
    <col min="2301" max="2301" width="10.7109375" style="10" customWidth="1"/>
    <col min="2302" max="2302" width="12.85546875" style="10" customWidth="1"/>
    <col min="2303" max="2540" width="11.42578125" style="10"/>
    <col min="2541" max="2541" width="5.140625" style="10" customWidth="1"/>
    <col min="2542" max="2542" width="58.5703125" style="10" customWidth="1"/>
    <col min="2543" max="2543" width="5.140625" style="10" customWidth="1"/>
    <col min="2544" max="2544" width="7.28515625" style="10" customWidth="1"/>
    <col min="2545" max="2545" width="10.7109375" style="10" customWidth="1"/>
    <col min="2546" max="2546" width="12.85546875" style="10" customWidth="1"/>
    <col min="2547" max="2547" width="7.28515625" style="10" customWidth="1"/>
    <col min="2548" max="2548" width="10.7109375" style="10" customWidth="1"/>
    <col min="2549" max="2549" width="14.140625" style="10" customWidth="1"/>
    <col min="2550" max="2550" width="7.28515625" style="10" customWidth="1"/>
    <col min="2551" max="2551" width="10.7109375" style="10" customWidth="1"/>
    <col min="2552" max="2552" width="12.85546875" style="10" customWidth="1"/>
    <col min="2553" max="2553" width="7.28515625" style="10" customWidth="1"/>
    <col min="2554" max="2554" width="10.7109375" style="10" customWidth="1"/>
    <col min="2555" max="2555" width="12.85546875" style="10" customWidth="1"/>
    <col min="2556" max="2556" width="7.28515625" style="10" customWidth="1"/>
    <col min="2557" max="2557" width="10.7109375" style="10" customWidth="1"/>
    <col min="2558" max="2558" width="12.85546875" style="10" customWidth="1"/>
    <col min="2559" max="2796" width="11.42578125" style="10"/>
    <col min="2797" max="2797" width="5.140625" style="10" customWidth="1"/>
    <col min="2798" max="2798" width="58.5703125" style="10" customWidth="1"/>
    <col min="2799" max="2799" width="5.140625" style="10" customWidth="1"/>
    <col min="2800" max="2800" width="7.28515625" style="10" customWidth="1"/>
    <col min="2801" max="2801" width="10.7109375" style="10" customWidth="1"/>
    <col min="2802" max="2802" width="12.85546875" style="10" customWidth="1"/>
    <col min="2803" max="2803" width="7.28515625" style="10" customWidth="1"/>
    <col min="2804" max="2804" width="10.7109375" style="10" customWidth="1"/>
    <col min="2805" max="2805" width="14.140625" style="10" customWidth="1"/>
    <col min="2806" max="2806" width="7.28515625" style="10" customWidth="1"/>
    <col min="2807" max="2807" width="10.7109375" style="10" customWidth="1"/>
    <col min="2808" max="2808" width="12.85546875" style="10" customWidth="1"/>
    <col min="2809" max="2809" width="7.28515625" style="10" customWidth="1"/>
    <col min="2810" max="2810" width="10.7109375" style="10" customWidth="1"/>
    <col min="2811" max="2811" width="12.85546875" style="10" customWidth="1"/>
    <col min="2812" max="2812" width="7.28515625" style="10" customWidth="1"/>
    <col min="2813" max="2813" width="10.7109375" style="10" customWidth="1"/>
    <col min="2814" max="2814" width="12.85546875" style="10" customWidth="1"/>
    <col min="2815" max="3052" width="11.42578125" style="10"/>
    <col min="3053" max="3053" width="5.140625" style="10" customWidth="1"/>
    <col min="3054" max="3054" width="58.5703125" style="10" customWidth="1"/>
    <col min="3055" max="3055" width="5.140625" style="10" customWidth="1"/>
    <col min="3056" max="3056" width="7.28515625" style="10" customWidth="1"/>
    <col min="3057" max="3057" width="10.7109375" style="10" customWidth="1"/>
    <col min="3058" max="3058" width="12.85546875" style="10" customWidth="1"/>
    <col min="3059" max="3059" width="7.28515625" style="10" customWidth="1"/>
    <col min="3060" max="3060" width="10.7109375" style="10" customWidth="1"/>
    <col min="3061" max="3061" width="14.140625" style="10" customWidth="1"/>
    <col min="3062" max="3062" width="7.28515625" style="10" customWidth="1"/>
    <col min="3063" max="3063" width="10.7109375" style="10" customWidth="1"/>
    <col min="3064" max="3064" width="12.85546875" style="10" customWidth="1"/>
    <col min="3065" max="3065" width="7.28515625" style="10" customWidth="1"/>
    <col min="3066" max="3066" width="10.7109375" style="10" customWidth="1"/>
    <col min="3067" max="3067" width="12.85546875" style="10" customWidth="1"/>
    <col min="3068" max="3068" width="7.28515625" style="10" customWidth="1"/>
    <col min="3069" max="3069" width="10.7109375" style="10" customWidth="1"/>
    <col min="3070" max="3070" width="12.85546875" style="10" customWidth="1"/>
    <col min="3071" max="3308" width="11.42578125" style="10"/>
    <col min="3309" max="3309" width="5.140625" style="10" customWidth="1"/>
    <col min="3310" max="3310" width="58.5703125" style="10" customWidth="1"/>
    <col min="3311" max="3311" width="5.140625" style="10" customWidth="1"/>
    <col min="3312" max="3312" width="7.28515625" style="10" customWidth="1"/>
    <col min="3313" max="3313" width="10.7109375" style="10" customWidth="1"/>
    <col min="3314" max="3314" width="12.85546875" style="10" customWidth="1"/>
    <col min="3315" max="3315" width="7.28515625" style="10" customWidth="1"/>
    <col min="3316" max="3316" width="10.7109375" style="10" customWidth="1"/>
    <col min="3317" max="3317" width="14.140625" style="10" customWidth="1"/>
    <col min="3318" max="3318" width="7.28515625" style="10" customWidth="1"/>
    <col min="3319" max="3319" width="10.7109375" style="10" customWidth="1"/>
    <col min="3320" max="3320" width="12.85546875" style="10" customWidth="1"/>
    <col min="3321" max="3321" width="7.28515625" style="10" customWidth="1"/>
    <col min="3322" max="3322" width="10.7109375" style="10" customWidth="1"/>
    <col min="3323" max="3323" width="12.85546875" style="10" customWidth="1"/>
    <col min="3324" max="3324" width="7.28515625" style="10" customWidth="1"/>
    <col min="3325" max="3325" width="10.7109375" style="10" customWidth="1"/>
    <col min="3326" max="3326" width="12.85546875" style="10" customWidth="1"/>
    <col min="3327" max="3564" width="11.42578125" style="10"/>
    <col min="3565" max="3565" width="5.140625" style="10" customWidth="1"/>
    <col min="3566" max="3566" width="58.5703125" style="10" customWidth="1"/>
    <col min="3567" max="3567" width="5.140625" style="10" customWidth="1"/>
    <col min="3568" max="3568" width="7.28515625" style="10" customWidth="1"/>
    <col min="3569" max="3569" width="10.7109375" style="10" customWidth="1"/>
    <col min="3570" max="3570" width="12.85546875" style="10" customWidth="1"/>
    <col min="3571" max="3571" width="7.28515625" style="10" customWidth="1"/>
    <col min="3572" max="3572" width="10.7109375" style="10" customWidth="1"/>
    <col min="3573" max="3573" width="14.140625" style="10" customWidth="1"/>
    <col min="3574" max="3574" width="7.28515625" style="10" customWidth="1"/>
    <col min="3575" max="3575" width="10.7109375" style="10" customWidth="1"/>
    <col min="3576" max="3576" width="12.85546875" style="10" customWidth="1"/>
    <col min="3577" max="3577" width="7.28515625" style="10" customWidth="1"/>
    <col min="3578" max="3578" width="10.7109375" style="10" customWidth="1"/>
    <col min="3579" max="3579" width="12.85546875" style="10" customWidth="1"/>
    <col min="3580" max="3580" width="7.28515625" style="10" customWidth="1"/>
    <col min="3581" max="3581" width="10.7109375" style="10" customWidth="1"/>
    <col min="3582" max="3582" width="12.85546875" style="10" customWidth="1"/>
    <col min="3583" max="3820" width="11.42578125" style="10"/>
    <col min="3821" max="3821" width="5.140625" style="10" customWidth="1"/>
    <col min="3822" max="3822" width="58.5703125" style="10" customWidth="1"/>
    <col min="3823" max="3823" width="5.140625" style="10" customWidth="1"/>
    <col min="3824" max="3824" width="7.28515625" style="10" customWidth="1"/>
    <col min="3825" max="3825" width="10.7109375" style="10" customWidth="1"/>
    <col min="3826" max="3826" width="12.85546875" style="10" customWidth="1"/>
    <col min="3827" max="3827" width="7.28515625" style="10" customWidth="1"/>
    <col min="3828" max="3828" width="10.7109375" style="10" customWidth="1"/>
    <col min="3829" max="3829" width="14.140625" style="10" customWidth="1"/>
    <col min="3830" max="3830" width="7.28515625" style="10" customWidth="1"/>
    <col min="3831" max="3831" width="10.7109375" style="10" customWidth="1"/>
    <col min="3832" max="3832" width="12.85546875" style="10" customWidth="1"/>
    <col min="3833" max="3833" width="7.28515625" style="10" customWidth="1"/>
    <col min="3834" max="3834" width="10.7109375" style="10" customWidth="1"/>
    <col min="3835" max="3835" width="12.85546875" style="10" customWidth="1"/>
    <col min="3836" max="3836" width="7.28515625" style="10" customWidth="1"/>
    <col min="3837" max="3837" width="10.7109375" style="10" customWidth="1"/>
    <col min="3838" max="3838" width="12.85546875" style="10" customWidth="1"/>
    <col min="3839" max="4076" width="11.42578125" style="10"/>
    <col min="4077" max="4077" width="5.140625" style="10" customWidth="1"/>
    <col min="4078" max="4078" width="58.5703125" style="10" customWidth="1"/>
    <col min="4079" max="4079" width="5.140625" style="10" customWidth="1"/>
    <col min="4080" max="4080" width="7.28515625" style="10" customWidth="1"/>
    <col min="4081" max="4081" width="10.7109375" style="10" customWidth="1"/>
    <col min="4082" max="4082" width="12.85546875" style="10" customWidth="1"/>
    <col min="4083" max="4083" width="7.28515625" style="10" customWidth="1"/>
    <col min="4084" max="4084" width="10.7109375" style="10" customWidth="1"/>
    <col min="4085" max="4085" width="14.140625" style="10" customWidth="1"/>
    <col min="4086" max="4086" width="7.28515625" style="10" customWidth="1"/>
    <col min="4087" max="4087" width="10.7109375" style="10" customWidth="1"/>
    <col min="4088" max="4088" width="12.85546875" style="10" customWidth="1"/>
    <col min="4089" max="4089" width="7.28515625" style="10" customWidth="1"/>
    <col min="4090" max="4090" width="10.7109375" style="10" customWidth="1"/>
    <col min="4091" max="4091" width="12.85546875" style="10" customWidth="1"/>
    <col min="4092" max="4092" width="7.28515625" style="10" customWidth="1"/>
    <col min="4093" max="4093" width="10.7109375" style="10" customWidth="1"/>
    <col min="4094" max="4094" width="12.85546875" style="10" customWidth="1"/>
    <col min="4095" max="4332" width="11.42578125" style="10"/>
    <col min="4333" max="4333" width="5.140625" style="10" customWidth="1"/>
    <col min="4334" max="4334" width="58.5703125" style="10" customWidth="1"/>
    <col min="4335" max="4335" width="5.140625" style="10" customWidth="1"/>
    <col min="4336" max="4336" width="7.28515625" style="10" customWidth="1"/>
    <col min="4337" max="4337" width="10.7109375" style="10" customWidth="1"/>
    <col min="4338" max="4338" width="12.85546875" style="10" customWidth="1"/>
    <col min="4339" max="4339" width="7.28515625" style="10" customWidth="1"/>
    <col min="4340" max="4340" width="10.7109375" style="10" customWidth="1"/>
    <col min="4341" max="4341" width="14.140625" style="10" customWidth="1"/>
    <col min="4342" max="4342" width="7.28515625" style="10" customWidth="1"/>
    <col min="4343" max="4343" width="10.7109375" style="10" customWidth="1"/>
    <col min="4344" max="4344" width="12.85546875" style="10" customWidth="1"/>
    <col min="4345" max="4345" width="7.28515625" style="10" customWidth="1"/>
    <col min="4346" max="4346" width="10.7109375" style="10" customWidth="1"/>
    <col min="4347" max="4347" width="12.85546875" style="10" customWidth="1"/>
    <col min="4348" max="4348" width="7.28515625" style="10" customWidth="1"/>
    <col min="4349" max="4349" width="10.7109375" style="10" customWidth="1"/>
    <col min="4350" max="4350" width="12.85546875" style="10" customWidth="1"/>
    <col min="4351" max="4588" width="11.42578125" style="10"/>
    <col min="4589" max="4589" width="5.140625" style="10" customWidth="1"/>
    <col min="4590" max="4590" width="58.5703125" style="10" customWidth="1"/>
    <col min="4591" max="4591" width="5.140625" style="10" customWidth="1"/>
    <col min="4592" max="4592" width="7.28515625" style="10" customWidth="1"/>
    <col min="4593" max="4593" width="10.7109375" style="10" customWidth="1"/>
    <col min="4594" max="4594" width="12.85546875" style="10" customWidth="1"/>
    <col min="4595" max="4595" width="7.28515625" style="10" customWidth="1"/>
    <col min="4596" max="4596" width="10.7109375" style="10" customWidth="1"/>
    <col min="4597" max="4597" width="14.140625" style="10" customWidth="1"/>
    <col min="4598" max="4598" width="7.28515625" style="10" customWidth="1"/>
    <col min="4599" max="4599" width="10.7109375" style="10" customWidth="1"/>
    <col min="4600" max="4600" width="12.85546875" style="10" customWidth="1"/>
    <col min="4601" max="4601" width="7.28515625" style="10" customWidth="1"/>
    <col min="4602" max="4602" width="10.7109375" style="10" customWidth="1"/>
    <col min="4603" max="4603" width="12.85546875" style="10" customWidth="1"/>
    <col min="4604" max="4604" width="7.28515625" style="10" customWidth="1"/>
    <col min="4605" max="4605" width="10.7109375" style="10" customWidth="1"/>
    <col min="4606" max="4606" width="12.85546875" style="10" customWidth="1"/>
    <col min="4607" max="4844" width="11.42578125" style="10"/>
    <col min="4845" max="4845" width="5.140625" style="10" customWidth="1"/>
    <col min="4846" max="4846" width="58.5703125" style="10" customWidth="1"/>
    <col min="4847" max="4847" width="5.140625" style="10" customWidth="1"/>
    <col min="4848" max="4848" width="7.28515625" style="10" customWidth="1"/>
    <col min="4849" max="4849" width="10.7109375" style="10" customWidth="1"/>
    <col min="4850" max="4850" width="12.85546875" style="10" customWidth="1"/>
    <col min="4851" max="4851" width="7.28515625" style="10" customWidth="1"/>
    <col min="4852" max="4852" width="10.7109375" style="10" customWidth="1"/>
    <col min="4853" max="4853" width="14.140625" style="10" customWidth="1"/>
    <col min="4854" max="4854" width="7.28515625" style="10" customWidth="1"/>
    <col min="4855" max="4855" width="10.7109375" style="10" customWidth="1"/>
    <col min="4856" max="4856" width="12.85546875" style="10" customWidth="1"/>
    <col min="4857" max="4857" width="7.28515625" style="10" customWidth="1"/>
    <col min="4858" max="4858" width="10.7109375" style="10" customWidth="1"/>
    <col min="4859" max="4859" width="12.85546875" style="10" customWidth="1"/>
    <col min="4860" max="4860" width="7.28515625" style="10" customWidth="1"/>
    <col min="4861" max="4861" width="10.7109375" style="10" customWidth="1"/>
    <col min="4862" max="4862" width="12.85546875" style="10" customWidth="1"/>
    <col min="4863" max="5100" width="11.42578125" style="10"/>
    <col min="5101" max="5101" width="5.140625" style="10" customWidth="1"/>
    <col min="5102" max="5102" width="58.5703125" style="10" customWidth="1"/>
    <col min="5103" max="5103" width="5.140625" style="10" customWidth="1"/>
    <col min="5104" max="5104" width="7.28515625" style="10" customWidth="1"/>
    <col min="5105" max="5105" width="10.7109375" style="10" customWidth="1"/>
    <col min="5106" max="5106" width="12.85546875" style="10" customWidth="1"/>
    <col min="5107" max="5107" width="7.28515625" style="10" customWidth="1"/>
    <col min="5108" max="5108" width="10.7109375" style="10" customWidth="1"/>
    <col min="5109" max="5109" width="14.140625" style="10" customWidth="1"/>
    <col min="5110" max="5110" width="7.28515625" style="10" customWidth="1"/>
    <col min="5111" max="5111" width="10.7109375" style="10" customWidth="1"/>
    <col min="5112" max="5112" width="12.85546875" style="10" customWidth="1"/>
    <col min="5113" max="5113" width="7.28515625" style="10" customWidth="1"/>
    <col min="5114" max="5114" width="10.7109375" style="10" customWidth="1"/>
    <col min="5115" max="5115" width="12.85546875" style="10" customWidth="1"/>
    <col min="5116" max="5116" width="7.28515625" style="10" customWidth="1"/>
    <col min="5117" max="5117" width="10.7109375" style="10" customWidth="1"/>
    <col min="5118" max="5118" width="12.85546875" style="10" customWidth="1"/>
    <col min="5119" max="5356" width="11.42578125" style="10"/>
    <col min="5357" max="5357" width="5.140625" style="10" customWidth="1"/>
    <col min="5358" max="5358" width="58.5703125" style="10" customWidth="1"/>
    <col min="5359" max="5359" width="5.140625" style="10" customWidth="1"/>
    <col min="5360" max="5360" width="7.28515625" style="10" customWidth="1"/>
    <col min="5361" max="5361" width="10.7109375" style="10" customWidth="1"/>
    <col min="5362" max="5362" width="12.85546875" style="10" customWidth="1"/>
    <col min="5363" max="5363" width="7.28515625" style="10" customWidth="1"/>
    <col min="5364" max="5364" width="10.7109375" style="10" customWidth="1"/>
    <col min="5365" max="5365" width="14.140625" style="10" customWidth="1"/>
    <col min="5366" max="5366" width="7.28515625" style="10" customWidth="1"/>
    <col min="5367" max="5367" width="10.7109375" style="10" customWidth="1"/>
    <col min="5368" max="5368" width="12.85546875" style="10" customWidth="1"/>
    <col min="5369" max="5369" width="7.28515625" style="10" customWidth="1"/>
    <col min="5370" max="5370" width="10.7109375" style="10" customWidth="1"/>
    <col min="5371" max="5371" width="12.85546875" style="10" customWidth="1"/>
    <col min="5372" max="5372" width="7.28515625" style="10" customWidth="1"/>
    <col min="5373" max="5373" width="10.7109375" style="10" customWidth="1"/>
    <col min="5374" max="5374" width="12.85546875" style="10" customWidth="1"/>
    <col min="5375" max="5612" width="11.42578125" style="10"/>
    <col min="5613" max="5613" width="5.140625" style="10" customWidth="1"/>
    <col min="5614" max="5614" width="58.5703125" style="10" customWidth="1"/>
    <col min="5615" max="5615" width="5.140625" style="10" customWidth="1"/>
    <col min="5616" max="5616" width="7.28515625" style="10" customWidth="1"/>
    <col min="5617" max="5617" width="10.7109375" style="10" customWidth="1"/>
    <col min="5618" max="5618" width="12.85546875" style="10" customWidth="1"/>
    <col min="5619" max="5619" width="7.28515625" style="10" customWidth="1"/>
    <col min="5620" max="5620" width="10.7109375" style="10" customWidth="1"/>
    <col min="5621" max="5621" width="14.140625" style="10" customWidth="1"/>
    <col min="5622" max="5622" width="7.28515625" style="10" customWidth="1"/>
    <col min="5623" max="5623" width="10.7109375" style="10" customWidth="1"/>
    <col min="5624" max="5624" width="12.85546875" style="10" customWidth="1"/>
    <col min="5625" max="5625" width="7.28515625" style="10" customWidth="1"/>
    <col min="5626" max="5626" width="10.7109375" style="10" customWidth="1"/>
    <col min="5627" max="5627" width="12.85546875" style="10" customWidth="1"/>
    <col min="5628" max="5628" width="7.28515625" style="10" customWidth="1"/>
    <col min="5629" max="5629" width="10.7109375" style="10" customWidth="1"/>
    <col min="5630" max="5630" width="12.85546875" style="10" customWidth="1"/>
    <col min="5631" max="5868" width="11.42578125" style="10"/>
    <col min="5869" max="5869" width="5.140625" style="10" customWidth="1"/>
    <col min="5870" max="5870" width="58.5703125" style="10" customWidth="1"/>
    <col min="5871" max="5871" width="5.140625" style="10" customWidth="1"/>
    <col min="5872" max="5872" width="7.28515625" style="10" customWidth="1"/>
    <col min="5873" max="5873" width="10.7109375" style="10" customWidth="1"/>
    <col min="5874" max="5874" width="12.85546875" style="10" customWidth="1"/>
    <col min="5875" max="5875" width="7.28515625" style="10" customWidth="1"/>
    <col min="5876" max="5876" width="10.7109375" style="10" customWidth="1"/>
    <col min="5877" max="5877" width="14.140625" style="10" customWidth="1"/>
    <col min="5878" max="5878" width="7.28515625" style="10" customWidth="1"/>
    <col min="5879" max="5879" width="10.7109375" style="10" customWidth="1"/>
    <col min="5880" max="5880" width="12.85546875" style="10" customWidth="1"/>
    <col min="5881" max="5881" width="7.28515625" style="10" customWidth="1"/>
    <col min="5882" max="5882" width="10.7109375" style="10" customWidth="1"/>
    <col min="5883" max="5883" width="12.85546875" style="10" customWidth="1"/>
    <col min="5884" max="5884" width="7.28515625" style="10" customWidth="1"/>
    <col min="5885" max="5885" width="10.7109375" style="10" customWidth="1"/>
    <col min="5886" max="5886" width="12.85546875" style="10" customWidth="1"/>
    <col min="5887" max="6124" width="11.42578125" style="10"/>
    <col min="6125" max="6125" width="5.140625" style="10" customWidth="1"/>
    <col min="6126" max="6126" width="58.5703125" style="10" customWidth="1"/>
    <col min="6127" max="6127" width="5.140625" style="10" customWidth="1"/>
    <col min="6128" max="6128" width="7.28515625" style="10" customWidth="1"/>
    <col min="6129" max="6129" width="10.7109375" style="10" customWidth="1"/>
    <col min="6130" max="6130" width="12.85546875" style="10" customWidth="1"/>
    <col min="6131" max="6131" width="7.28515625" style="10" customWidth="1"/>
    <col min="6132" max="6132" width="10.7109375" style="10" customWidth="1"/>
    <col min="6133" max="6133" width="14.140625" style="10" customWidth="1"/>
    <col min="6134" max="6134" width="7.28515625" style="10" customWidth="1"/>
    <col min="6135" max="6135" width="10.7109375" style="10" customWidth="1"/>
    <col min="6136" max="6136" width="12.85546875" style="10" customWidth="1"/>
    <col min="6137" max="6137" width="7.28515625" style="10" customWidth="1"/>
    <col min="6138" max="6138" width="10.7109375" style="10" customWidth="1"/>
    <col min="6139" max="6139" width="12.85546875" style="10" customWidth="1"/>
    <col min="6140" max="6140" width="7.28515625" style="10" customWidth="1"/>
    <col min="6141" max="6141" width="10.7109375" style="10" customWidth="1"/>
    <col min="6142" max="6142" width="12.85546875" style="10" customWidth="1"/>
    <col min="6143" max="6380" width="11.42578125" style="10"/>
    <col min="6381" max="6381" width="5.140625" style="10" customWidth="1"/>
    <col min="6382" max="6382" width="58.5703125" style="10" customWidth="1"/>
    <col min="6383" max="6383" width="5.140625" style="10" customWidth="1"/>
    <col min="6384" max="6384" width="7.28515625" style="10" customWidth="1"/>
    <col min="6385" max="6385" width="10.7109375" style="10" customWidth="1"/>
    <col min="6386" max="6386" width="12.85546875" style="10" customWidth="1"/>
    <col min="6387" max="6387" width="7.28515625" style="10" customWidth="1"/>
    <col min="6388" max="6388" width="10.7109375" style="10" customWidth="1"/>
    <col min="6389" max="6389" width="14.140625" style="10" customWidth="1"/>
    <col min="6390" max="6390" width="7.28515625" style="10" customWidth="1"/>
    <col min="6391" max="6391" width="10.7109375" style="10" customWidth="1"/>
    <col min="6392" max="6392" width="12.85546875" style="10" customWidth="1"/>
    <col min="6393" max="6393" width="7.28515625" style="10" customWidth="1"/>
    <col min="6394" max="6394" width="10.7109375" style="10" customWidth="1"/>
    <col min="6395" max="6395" width="12.85546875" style="10" customWidth="1"/>
    <col min="6396" max="6396" width="7.28515625" style="10" customWidth="1"/>
    <col min="6397" max="6397" width="10.7109375" style="10" customWidth="1"/>
    <col min="6398" max="6398" width="12.85546875" style="10" customWidth="1"/>
    <col min="6399" max="6636" width="11.42578125" style="10"/>
    <col min="6637" max="6637" width="5.140625" style="10" customWidth="1"/>
    <col min="6638" max="6638" width="58.5703125" style="10" customWidth="1"/>
    <col min="6639" max="6639" width="5.140625" style="10" customWidth="1"/>
    <col min="6640" max="6640" width="7.28515625" style="10" customWidth="1"/>
    <col min="6641" max="6641" width="10.7109375" style="10" customWidth="1"/>
    <col min="6642" max="6642" width="12.85546875" style="10" customWidth="1"/>
    <col min="6643" max="6643" width="7.28515625" style="10" customWidth="1"/>
    <col min="6644" max="6644" width="10.7109375" style="10" customWidth="1"/>
    <col min="6645" max="6645" width="14.140625" style="10" customWidth="1"/>
    <col min="6646" max="6646" width="7.28515625" style="10" customWidth="1"/>
    <col min="6647" max="6647" width="10.7109375" style="10" customWidth="1"/>
    <col min="6648" max="6648" width="12.85546875" style="10" customWidth="1"/>
    <col min="6649" max="6649" width="7.28515625" style="10" customWidth="1"/>
    <col min="6650" max="6650" width="10.7109375" style="10" customWidth="1"/>
    <col min="6651" max="6651" width="12.85546875" style="10" customWidth="1"/>
    <col min="6652" max="6652" width="7.28515625" style="10" customWidth="1"/>
    <col min="6653" max="6653" width="10.7109375" style="10" customWidth="1"/>
    <col min="6654" max="6654" width="12.85546875" style="10" customWidth="1"/>
    <col min="6655" max="6892" width="11.42578125" style="10"/>
    <col min="6893" max="6893" width="5.140625" style="10" customWidth="1"/>
    <col min="6894" max="6894" width="58.5703125" style="10" customWidth="1"/>
    <col min="6895" max="6895" width="5.140625" style="10" customWidth="1"/>
    <col min="6896" max="6896" width="7.28515625" style="10" customWidth="1"/>
    <col min="6897" max="6897" width="10.7109375" style="10" customWidth="1"/>
    <col min="6898" max="6898" width="12.85546875" style="10" customWidth="1"/>
    <col min="6899" max="6899" width="7.28515625" style="10" customWidth="1"/>
    <col min="6900" max="6900" width="10.7109375" style="10" customWidth="1"/>
    <col min="6901" max="6901" width="14.140625" style="10" customWidth="1"/>
    <col min="6902" max="6902" width="7.28515625" style="10" customWidth="1"/>
    <col min="6903" max="6903" width="10.7109375" style="10" customWidth="1"/>
    <col min="6904" max="6904" width="12.85546875" style="10" customWidth="1"/>
    <col min="6905" max="6905" width="7.28515625" style="10" customWidth="1"/>
    <col min="6906" max="6906" width="10.7109375" style="10" customWidth="1"/>
    <col min="6907" max="6907" width="12.85546875" style="10" customWidth="1"/>
    <col min="6908" max="6908" width="7.28515625" style="10" customWidth="1"/>
    <col min="6909" max="6909" width="10.7109375" style="10" customWidth="1"/>
    <col min="6910" max="6910" width="12.85546875" style="10" customWidth="1"/>
    <col min="6911" max="7148" width="11.42578125" style="10"/>
    <col min="7149" max="7149" width="5.140625" style="10" customWidth="1"/>
    <col min="7150" max="7150" width="58.5703125" style="10" customWidth="1"/>
    <col min="7151" max="7151" width="5.140625" style="10" customWidth="1"/>
    <col min="7152" max="7152" width="7.28515625" style="10" customWidth="1"/>
    <col min="7153" max="7153" width="10.7109375" style="10" customWidth="1"/>
    <col min="7154" max="7154" width="12.85546875" style="10" customWidth="1"/>
    <col min="7155" max="7155" width="7.28515625" style="10" customWidth="1"/>
    <col min="7156" max="7156" width="10.7109375" style="10" customWidth="1"/>
    <col min="7157" max="7157" width="14.140625" style="10" customWidth="1"/>
    <col min="7158" max="7158" width="7.28515625" style="10" customWidth="1"/>
    <col min="7159" max="7159" width="10.7109375" style="10" customWidth="1"/>
    <col min="7160" max="7160" width="12.85546875" style="10" customWidth="1"/>
    <col min="7161" max="7161" width="7.28515625" style="10" customWidth="1"/>
    <col min="7162" max="7162" width="10.7109375" style="10" customWidth="1"/>
    <col min="7163" max="7163" width="12.85546875" style="10" customWidth="1"/>
    <col min="7164" max="7164" width="7.28515625" style="10" customWidth="1"/>
    <col min="7165" max="7165" width="10.7109375" style="10" customWidth="1"/>
    <col min="7166" max="7166" width="12.85546875" style="10" customWidth="1"/>
    <col min="7167" max="7404" width="11.42578125" style="10"/>
    <col min="7405" max="7405" width="5.140625" style="10" customWidth="1"/>
    <col min="7406" max="7406" width="58.5703125" style="10" customWidth="1"/>
    <col min="7407" max="7407" width="5.140625" style="10" customWidth="1"/>
    <col min="7408" max="7408" width="7.28515625" style="10" customWidth="1"/>
    <col min="7409" max="7409" width="10.7109375" style="10" customWidth="1"/>
    <col min="7410" max="7410" width="12.85546875" style="10" customWidth="1"/>
    <col min="7411" max="7411" width="7.28515625" style="10" customWidth="1"/>
    <col min="7412" max="7412" width="10.7109375" style="10" customWidth="1"/>
    <col min="7413" max="7413" width="14.140625" style="10" customWidth="1"/>
    <col min="7414" max="7414" width="7.28515625" style="10" customWidth="1"/>
    <col min="7415" max="7415" width="10.7109375" style="10" customWidth="1"/>
    <col min="7416" max="7416" width="12.85546875" style="10" customWidth="1"/>
    <col min="7417" max="7417" width="7.28515625" style="10" customWidth="1"/>
    <col min="7418" max="7418" width="10.7109375" style="10" customWidth="1"/>
    <col min="7419" max="7419" width="12.85546875" style="10" customWidth="1"/>
    <col min="7420" max="7420" width="7.28515625" style="10" customWidth="1"/>
    <col min="7421" max="7421" width="10.7109375" style="10" customWidth="1"/>
    <col min="7422" max="7422" width="12.85546875" style="10" customWidth="1"/>
    <col min="7423" max="7660" width="11.42578125" style="10"/>
    <col min="7661" max="7661" width="5.140625" style="10" customWidth="1"/>
    <col min="7662" max="7662" width="58.5703125" style="10" customWidth="1"/>
    <col min="7663" max="7663" width="5.140625" style="10" customWidth="1"/>
    <col min="7664" max="7664" width="7.28515625" style="10" customWidth="1"/>
    <col min="7665" max="7665" width="10.7109375" style="10" customWidth="1"/>
    <col min="7666" max="7666" width="12.85546875" style="10" customWidth="1"/>
    <col min="7667" max="7667" width="7.28515625" style="10" customWidth="1"/>
    <col min="7668" max="7668" width="10.7109375" style="10" customWidth="1"/>
    <col min="7669" max="7669" width="14.140625" style="10" customWidth="1"/>
    <col min="7670" max="7670" width="7.28515625" style="10" customWidth="1"/>
    <col min="7671" max="7671" width="10.7109375" style="10" customWidth="1"/>
    <col min="7672" max="7672" width="12.85546875" style="10" customWidth="1"/>
    <col min="7673" max="7673" width="7.28515625" style="10" customWidth="1"/>
    <col min="7674" max="7674" width="10.7109375" style="10" customWidth="1"/>
    <col min="7675" max="7675" width="12.85546875" style="10" customWidth="1"/>
    <col min="7676" max="7676" width="7.28515625" style="10" customWidth="1"/>
    <col min="7677" max="7677" width="10.7109375" style="10" customWidth="1"/>
    <col min="7678" max="7678" width="12.85546875" style="10" customWidth="1"/>
    <col min="7679" max="7916" width="11.42578125" style="10"/>
    <col min="7917" max="7917" width="5.140625" style="10" customWidth="1"/>
    <col min="7918" max="7918" width="58.5703125" style="10" customWidth="1"/>
    <col min="7919" max="7919" width="5.140625" style="10" customWidth="1"/>
    <col min="7920" max="7920" width="7.28515625" style="10" customWidth="1"/>
    <col min="7921" max="7921" width="10.7109375" style="10" customWidth="1"/>
    <col min="7922" max="7922" width="12.85546875" style="10" customWidth="1"/>
    <col min="7923" max="7923" width="7.28515625" style="10" customWidth="1"/>
    <col min="7924" max="7924" width="10.7109375" style="10" customWidth="1"/>
    <col min="7925" max="7925" width="14.140625" style="10" customWidth="1"/>
    <col min="7926" max="7926" width="7.28515625" style="10" customWidth="1"/>
    <col min="7927" max="7927" width="10.7109375" style="10" customWidth="1"/>
    <col min="7928" max="7928" width="12.85546875" style="10" customWidth="1"/>
    <col min="7929" max="7929" width="7.28515625" style="10" customWidth="1"/>
    <col min="7930" max="7930" width="10.7109375" style="10" customWidth="1"/>
    <col min="7931" max="7931" width="12.85546875" style="10" customWidth="1"/>
    <col min="7932" max="7932" width="7.28515625" style="10" customWidth="1"/>
    <col min="7933" max="7933" width="10.7109375" style="10" customWidth="1"/>
    <col min="7934" max="7934" width="12.85546875" style="10" customWidth="1"/>
    <col min="7935" max="8172" width="11.42578125" style="10"/>
    <col min="8173" max="8173" width="5.140625" style="10" customWidth="1"/>
    <col min="8174" max="8174" width="58.5703125" style="10" customWidth="1"/>
    <col min="8175" max="8175" width="5.140625" style="10" customWidth="1"/>
    <col min="8176" max="8176" width="7.28515625" style="10" customWidth="1"/>
    <col min="8177" max="8177" width="10.7109375" style="10" customWidth="1"/>
    <col min="8178" max="8178" width="12.85546875" style="10" customWidth="1"/>
    <col min="8179" max="8179" width="7.28515625" style="10" customWidth="1"/>
    <col min="8180" max="8180" width="10.7109375" style="10" customWidth="1"/>
    <col min="8181" max="8181" width="14.140625" style="10" customWidth="1"/>
    <col min="8182" max="8182" width="7.28515625" style="10" customWidth="1"/>
    <col min="8183" max="8183" width="10.7109375" style="10" customWidth="1"/>
    <col min="8184" max="8184" width="12.85546875" style="10" customWidth="1"/>
    <col min="8185" max="8185" width="7.28515625" style="10" customWidth="1"/>
    <col min="8186" max="8186" width="10.7109375" style="10" customWidth="1"/>
    <col min="8187" max="8187" width="12.85546875" style="10" customWidth="1"/>
    <col min="8188" max="8188" width="7.28515625" style="10" customWidth="1"/>
    <col min="8189" max="8189" width="10.7109375" style="10" customWidth="1"/>
    <col min="8190" max="8190" width="12.85546875" style="10" customWidth="1"/>
    <col min="8191" max="8428" width="11.42578125" style="10"/>
    <col min="8429" max="8429" width="5.140625" style="10" customWidth="1"/>
    <col min="8430" max="8430" width="58.5703125" style="10" customWidth="1"/>
    <col min="8431" max="8431" width="5.140625" style="10" customWidth="1"/>
    <col min="8432" max="8432" width="7.28515625" style="10" customWidth="1"/>
    <col min="8433" max="8433" width="10.7109375" style="10" customWidth="1"/>
    <col min="8434" max="8434" width="12.85546875" style="10" customWidth="1"/>
    <col min="8435" max="8435" width="7.28515625" style="10" customWidth="1"/>
    <col min="8436" max="8436" width="10.7109375" style="10" customWidth="1"/>
    <col min="8437" max="8437" width="14.140625" style="10" customWidth="1"/>
    <col min="8438" max="8438" width="7.28515625" style="10" customWidth="1"/>
    <col min="8439" max="8439" width="10.7109375" style="10" customWidth="1"/>
    <col min="8440" max="8440" width="12.85546875" style="10" customWidth="1"/>
    <col min="8441" max="8441" width="7.28515625" style="10" customWidth="1"/>
    <col min="8442" max="8442" width="10.7109375" style="10" customWidth="1"/>
    <col min="8443" max="8443" width="12.85546875" style="10" customWidth="1"/>
    <col min="8444" max="8444" width="7.28515625" style="10" customWidth="1"/>
    <col min="8445" max="8445" width="10.7109375" style="10" customWidth="1"/>
    <col min="8446" max="8446" width="12.85546875" style="10" customWidth="1"/>
    <col min="8447" max="8684" width="11.42578125" style="10"/>
    <col min="8685" max="8685" width="5.140625" style="10" customWidth="1"/>
    <col min="8686" max="8686" width="58.5703125" style="10" customWidth="1"/>
    <col min="8687" max="8687" width="5.140625" style="10" customWidth="1"/>
    <col min="8688" max="8688" width="7.28515625" style="10" customWidth="1"/>
    <col min="8689" max="8689" width="10.7109375" style="10" customWidth="1"/>
    <col min="8690" max="8690" width="12.85546875" style="10" customWidth="1"/>
    <col min="8691" max="8691" width="7.28515625" style="10" customWidth="1"/>
    <col min="8692" max="8692" width="10.7109375" style="10" customWidth="1"/>
    <col min="8693" max="8693" width="14.140625" style="10" customWidth="1"/>
    <col min="8694" max="8694" width="7.28515625" style="10" customWidth="1"/>
    <col min="8695" max="8695" width="10.7109375" style="10" customWidth="1"/>
    <col min="8696" max="8696" width="12.85546875" style="10" customWidth="1"/>
    <col min="8697" max="8697" width="7.28515625" style="10" customWidth="1"/>
    <col min="8698" max="8698" width="10.7109375" style="10" customWidth="1"/>
    <col min="8699" max="8699" width="12.85546875" style="10" customWidth="1"/>
    <col min="8700" max="8700" width="7.28515625" style="10" customWidth="1"/>
    <col min="8701" max="8701" width="10.7109375" style="10" customWidth="1"/>
    <col min="8702" max="8702" width="12.85546875" style="10" customWidth="1"/>
    <col min="8703" max="8940" width="11.42578125" style="10"/>
    <col min="8941" max="8941" width="5.140625" style="10" customWidth="1"/>
    <col min="8942" max="8942" width="58.5703125" style="10" customWidth="1"/>
    <col min="8943" max="8943" width="5.140625" style="10" customWidth="1"/>
    <col min="8944" max="8944" width="7.28515625" style="10" customWidth="1"/>
    <col min="8945" max="8945" width="10.7109375" style="10" customWidth="1"/>
    <col min="8946" max="8946" width="12.85546875" style="10" customWidth="1"/>
    <col min="8947" max="8947" width="7.28515625" style="10" customWidth="1"/>
    <col min="8948" max="8948" width="10.7109375" style="10" customWidth="1"/>
    <col min="8949" max="8949" width="14.140625" style="10" customWidth="1"/>
    <col min="8950" max="8950" width="7.28515625" style="10" customWidth="1"/>
    <col min="8951" max="8951" width="10.7109375" style="10" customWidth="1"/>
    <col min="8952" max="8952" width="12.85546875" style="10" customWidth="1"/>
    <col min="8953" max="8953" width="7.28515625" style="10" customWidth="1"/>
    <col min="8954" max="8954" width="10.7109375" style="10" customWidth="1"/>
    <col min="8955" max="8955" width="12.85546875" style="10" customWidth="1"/>
    <col min="8956" max="8956" width="7.28515625" style="10" customWidth="1"/>
    <col min="8957" max="8957" width="10.7109375" style="10" customWidth="1"/>
    <col min="8958" max="8958" width="12.85546875" style="10" customWidth="1"/>
    <col min="8959" max="9196" width="11.42578125" style="10"/>
    <col min="9197" max="9197" width="5.140625" style="10" customWidth="1"/>
    <col min="9198" max="9198" width="58.5703125" style="10" customWidth="1"/>
    <col min="9199" max="9199" width="5.140625" style="10" customWidth="1"/>
    <col min="9200" max="9200" width="7.28515625" style="10" customWidth="1"/>
    <col min="9201" max="9201" width="10.7109375" style="10" customWidth="1"/>
    <col min="9202" max="9202" width="12.85546875" style="10" customWidth="1"/>
    <col min="9203" max="9203" width="7.28515625" style="10" customWidth="1"/>
    <col min="9204" max="9204" width="10.7109375" style="10" customWidth="1"/>
    <col min="9205" max="9205" width="14.140625" style="10" customWidth="1"/>
    <col min="9206" max="9206" width="7.28515625" style="10" customWidth="1"/>
    <col min="9207" max="9207" width="10.7109375" style="10" customWidth="1"/>
    <col min="9208" max="9208" width="12.85546875" style="10" customWidth="1"/>
    <col min="9209" max="9209" width="7.28515625" style="10" customWidth="1"/>
    <col min="9210" max="9210" width="10.7109375" style="10" customWidth="1"/>
    <col min="9211" max="9211" width="12.85546875" style="10" customWidth="1"/>
    <col min="9212" max="9212" width="7.28515625" style="10" customWidth="1"/>
    <col min="9213" max="9213" width="10.7109375" style="10" customWidth="1"/>
    <col min="9214" max="9214" width="12.85546875" style="10" customWidth="1"/>
    <col min="9215" max="9452" width="11.42578125" style="10"/>
    <col min="9453" max="9453" width="5.140625" style="10" customWidth="1"/>
    <col min="9454" max="9454" width="58.5703125" style="10" customWidth="1"/>
    <col min="9455" max="9455" width="5.140625" style="10" customWidth="1"/>
    <col min="9456" max="9456" width="7.28515625" style="10" customWidth="1"/>
    <col min="9457" max="9457" width="10.7109375" style="10" customWidth="1"/>
    <col min="9458" max="9458" width="12.85546875" style="10" customWidth="1"/>
    <col min="9459" max="9459" width="7.28515625" style="10" customWidth="1"/>
    <col min="9460" max="9460" width="10.7109375" style="10" customWidth="1"/>
    <col min="9461" max="9461" width="14.140625" style="10" customWidth="1"/>
    <col min="9462" max="9462" width="7.28515625" style="10" customWidth="1"/>
    <col min="9463" max="9463" width="10.7109375" style="10" customWidth="1"/>
    <col min="9464" max="9464" width="12.85546875" style="10" customWidth="1"/>
    <col min="9465" max="9465" width="7.28515625" style="10" customWidth="1"/>
    <col min="9466" max="9466" width="10.7109375" style="10" customWidth="1"/>
    <col min="9467" max="9467" width="12.85546875" style="10" customWidth="1"/>
    <col min="9468" max="9468" width="7.28515625" style="10" customWidth="1"/>
    <col min="9469" max="9469" width="10.7109375" style="10" customWidth="1"/>
    <col min="9470" max="9470" width="12.85546875" style="10" customWidth="1"/>
    <col min="9471" max="9708" width="11.42578125" style="10"/>
    <col min="9709" max="9709" width="5.140625" style="10" customWidth="1"/>
    <col min="9710" max="9710" width="58.5703125" style="10" customWidth="1"/>
    <col min="9711" max="9711" width="5.140625" style="10" customWidth="1"/>
    <col min="9712" max="9712" width="7.28515625" style="10" customWidth="1"/>
    <col min="9713" max="9713" width="10.7109375" style="10" customWidth="1"/>
    <col min="9714" max="9714" width="12.85546875" style="10" customWidth="1"/>
    <col min="9715" max="9715" width="7.28515625" style="10" customWidth="1"/>
    <col min="9716" max="9716" width="10.7109375" style="10" customWidth="1"/>
    <col min="9717" max="9717" width="14.140625" style="10" customWidth="1"/>
    <col min="9718" max="9718" width="7.28515625" style="10" customWidth="1"/>
    <col min="9719" max="9719" width="10.7109375" style="10" customWidth="1"/>
    <col min="9720" max="9720" width="12.85546875" style="10" customWidth="1"/>
    <col min="9721" max="9721" width="7.28515625" style="10" customWidth="1"/>
    <col min="9722" max="9722" width="10.7109375" style="10" customWidth="1"/>
    <col min="9723" max="9723" width="12.85546875" style="10" customWidth="1"/>
    <col min="9724" max="9724" width="7.28515625" style="10" customWidth="1"/>
    <col min="9725" max="9725" width="10.7109375" style="10" customWidth="1"/>
    <col min="9726" max="9726" width="12.85546875" style="10" customWidth="1"/>
    <col min="9727" max="9964" width="11.42578125" style="10"/>
    <col min="9965" max="9965" width="5.140625" style="10" customWidth="1"/>
    <col min="9966" max="9966" width="58.5703125" style="10" customWidth="1"/>
    <col min="9967" max="9967" width="5.140625" style="10" customWidth="1"/>
    <col min="9968" max="9968" width="7.28515625" style="10" customWidth="1"/>
    <col min="9969" max="9969" width="10.7109375" style="10" customWidth="1"/>
    <col min="9970" max="9970" width="12.85546875" style="10" customWidth="1"/>
    <col min="9971" max="9971" width="7.28515625" style="10" customWidth="1"/>
    <col min="9972" max="9972" width="10.7109375" style="10" customWidth="1"/>
    <col min="9973" max="9973" width="14.140625" style="10" customWidth="1"/>
    <col min="9974" max="9974" width="7.28515625" style="10" customWidth="1"/>
    <col min="9975" max="9975" width="10.7109375" style="10" customWidth="1"/>
    <col min="9976" max="9976" width="12.85546875" style="10" customWidth="1"/>
    <col min="9977" max="9977" width="7.28515625" style="10" customWidth="1"/>
    <col min="9978" max="9978" width="10.7109375" style="10" customWidth="1"/>
    <col min="9979" max="9979" width="12.85546875" style="10" customWidth="1"/>
    <col min="9980" max="9980" width="7.28515625" style="10" customWidth="1"/>
    <col min="9981" max="9981" width="10.7109375" style="10" customWidth="1"/>
    <col min="9982" max="9982" width="12.85546875" style="10" customWidth="1"/>
    <col min="9983" max="10220" width="11.42578125" style="10"/>
    <col min="10221" max="10221" width="5.140625" style="10" customWidth="1"/>
    <col min="10222" max="10222" width="58.5703125" style="10" customWidth="1"/>
    <col min="10223" max="10223" width="5.140625" style="10" customWidth="1"/>
    <col min="10224" max="10224" width="7.28515625" style="10" customWidth="1"/>
    <col min="10225" max="10225" width="10.7109375" style="10" customWidth="1"/>
    <col min="10226" max="10226" width="12.85546875" style="10" customWidth="1"/>
    <col min="10227" max="10227" width="7.28515625" style="10" customWidth="1"/>
    <col min="10228" max="10228" width="10.7109375" style="10" customWidth="1"/>
    <col min="10229" max="10229" width="14.140625" style="10" customWidth="1"/>
    <col min="10230" max="10230" width="7.28515625" style="10" customWidth="1"/>
    <col min="10231" max="10231" width="10.7109375" style="10" customWidth="1"/>
    <col min="10232" max="10232" width="12.85546875" style="10" customWidth="1"/>
    <col min="10233" max="10233" width="7.28515625" style="10" customWidth="1"/>
    <col min="10234" max="10234" width="10.7109375" style="10" customWidth="1"/>
    <col min="10235" max="10235" width="12.85546875" style="10" customWidth="1"/>
    <col min="10236" max="10236" width="7.28515625" style="10" customWidth="1"/>
    <col min="10237" max="10237" width="10.7109375" style="10" customWidth="1"/>
    <col min="10238" max="10238" width="12.85546875" style="10" customWidth="1"/>
    <col min="10239" max="10476" width="11.42578125" style="10"/>
    <col min="10477" max="10477" width="5.140625" style="10" customWidth="1"/>
    <col min="10478" max="10478" width="58.5703125" style="10" customWidth="1"/>
    <col min="10479" max="10479" width="5.140625" style="10" customWidth="1"/>
    <col min="10480" max="10480" width="7.28515625" style="10" customWidth="1"/>
    <col min="10481" max="10481" width="10.7109375" style="10" customWidth="1"/>
    <col min="10482" max="10482" width="12.85546875" style="10" customWidth="1"/>
    <col min="10483" max="10483" width="7.28515625" style="10" customWidth="1"/>
    <col min="10484" max="10484" width="10.7109375" style="10" customWidth="1"/>
    <col min="10485" max="10485" width="14.140625" style="10" customWidth="1"/>
    <col min="10486" max="10486" width="7.28515625" style="10" customWidth="1"/>
    <col min="10487" max="10487" width="10.7109375" style="10" customWidth="1"/>
    <col min="10488" max="10488" width="12.85546875" style="10" customWidth="1"/>
    <col min="10489" max="10489" width="7.28515625" style="10" customWidth="1"/>
    <col min="10490" max="10490" width="10.7109375" style="10" customWidth="1"/>
    <col min="10491" max="10491" width="12.85546875" style="10" customWidth="1"/>
    <col min="10492" max="10492" width="7.28515625" style="10" customWidth="1"/>
    <col min="10493" max="10493" width="10.7109375" style="10" customWidth="1"/>
    <col min="10494" max="10494" width="12.85546875" style="10" customWidth="1"/>
    <col min="10495" max="10732" width="11.42578125" style="10"/>
    <col min="10733" max="10733" width="5.140625" style="10" customWidth="1"/>
    <col min="10734" max="10734" width="58.5703125" style="10" customWidth="1"/>
    <col min="10735" max="10735" width="5.140625" style="10" customWidth="1"/>
    <col min="10736" max="10736" width="7.28515625" style="10" customWidth="1"/>
    <col min="10737" max="10737" width="10.7109375" style="10" customWidth="1"/>
    <col min="10738" max="10738" width="12.85546875" style="10" customWidth="1"/>
    <col min="10739" max="10739" width="7.28515625" style="10" customWidth="1"/>
    <col min="10740" max="10740" width="10.7109375" style="10" customWidth="1"/>
    <col min="10741" max="10741" width="14.140625" style="10" customWidth="1"/>
    <col min="10742" max="10742" width="7.28515625" style="10" customWidth="1"/>
    <col min="10743" max="10743" width="10.7109375" style="10" customWidth="1"/>
    <col min="10744" max="10744" width="12.85546875" style="10" customWidth="1"/>
    <col min="10745" max="10745" width="7.28515625" style="10" customWidth="1"/>
    <col min="10746" max="10746" width="10.7109375" style="10" customWidth="1"/>
    <col min="10747" max="10747" width="12.85546875" style="10" customWidth="1"/>
    <col min="10748" max="10748" width="7.28515625" style="10" customWidth="1"/>
    <col min="10749" max="10749" width="10.7109375" style="10" customWidth="1"/>
    <col min="10750" max="10750" width="12.85546875" style="10" customWidth="1"/>
    <col min="10751" max="10988" width="11.42578125" style="10"/>
    <col min="10989" max="10989" width="5.140625" style="10" customWidth="1"/>
    <col min="10990" max="10990" width="58.5703125" style="10" customWidth="1"/>
    <col min="10991" max="10991" width="5.140625" style="10" customWidth="1"/>
    <col min="10992" max="10992" width="7.28515625" style="10" customWidth="1"/>
    <col min="10993" max="10993" width="10.7109375" style="10" customWidth="1"/>
    <col min="10994" max="10994" width="12.85546875" style="10" customWidth="1"/>
    <col min="10995" max="10995" width="7.28515625" style="10" customWidth="1"/>
    <col min="10996" max="10996" width="10.7109375" style="10" customWidth="1"/>
    <col min="10997" max="10997" width="14.140625" style="10" customWidth="1"/>
    <col min="10998" max="10998" width="7.28515625" style="10" customWidth="1"/>
    <col min="10999" max="10999" width="10.7109375" style="10" customWidth="1"/>
    <col min="11000" max="11000" width="12.85546875" style="10" customWidth="1"/>
    <col min="11001" max="11001" width="7.28515625" style="10" customWidth="1"/>
    <col min="11002" max="11002" width="10.7109375" style="10" customWidth="1"/>
    <col min="11003" max="11003" width="12.85546875" style="10" customWidth="1"/>
    <col min="11004" max="11004" width="7.28515625" style="10" customWidth="1"/>
    <col min="11005" max="11005" width="10.7109375" style="10" customWidth="1"/>
    <col min="11006" max="11006" width="12.85546875" style="10" customWidth="1"/>
    <col min="11007" max="11244" width="11.42578125" style="10"/>
    <col min="11245" max="11245" width="5.140625" style="10" customWidth="1"/>
    <col min="11246" max="11246" width="58.5703125" style="10" customWidth="1"/>
    <col min="11247" max="11247" width="5.140625" style="10" customWidth="1"/>
    <col min="11248" max="11248" width="7.28515625" style="10" customWidth="1"/>
    <col min="11249" max="11249" width="10.7109375" style="10" customWidth="1"/>
    <col min="11250" max="11250" width="12.85546875" style="10" customWidth="1"/>
    <col min="11251" max="11251" width="7.28515625" style="10" customWidth="1"/>
    <col min="11252" max="11252" width="10.7109375" style="10" customWidth="1"/>
    <col min="11253" max="11253" width="14.140625" style="10" customWidth="1"/>
    <col min="11254" max="11254" width="7.28515625" style="10" customWidth="1"/>
    <col min="11255" max="11255" width="10.7109375" style="10" customWidth="1"/>
    <col min="11256" max="11256" width="12.85546875" style="10" customWidth="1"/>
    <col min="11257" max="11257" width="7.28515625" style="10" customWidth="1"/>
    <col min="11258" max="11258" width="10.7109375" style="10" customWidth="1"/>
    <col min="11259" max="11259" width="12.85546875" style="10" customWidth="1"/>
    <col min="11260" max="11260" width="7.28515625" style="10" customWidth="1"/>
    <col min="11261" max="11261" width="10.7109375" style="10" customWidth="1"/>
    <col min="11262" max="11262" width="12.85546875" style="10" customWidth="1"/>
    <col min="11263" max="11500" width="11.42578125" style="10"/>
    <col min="11501" max="11501" width="5.140625" style="10" customWidth="1"/>
    <col min="11502" max="11502" width="58.5703125" style="10" customWidth="1"/>
    <col min="11503" max="11503" width="5.140625" style="10" customWidth="1"/>
    <col min="11504" max="11504" width="7.28515625" style="10" customWidth="1"/>
    <col min="11505" max="11505" width="10.7109375" style="10" customWidth="1"/>
    <col min="11506" max="11506" width="12.85546875" style="10" customWidth="1"/>
    <col min="11507" max="11507" width="7.28515625" style="10" customWidth="1"/>
    <col min="11508" max="11508" width="10.7109375" style="10" customWidth="1"/>
    <col min="11509" max="11509" width="14.140625" style="10" customWidth="1"/>
    <col min="11510" max="11510" width="7.28515625" style="10" customWidth="1"/>
    <col min="11511" max="11511" width="10.7109375" style="10" customWidth="1"/>
    <col min="11512" max="11512" width="12.85546875" style="10" customWidth="1"/>
    <col min="11513" max="11513" width="7.28515625" style="10" customWidth="1"/>
    <col min="11514" max="11514" width="10.7109375" style="10" customWidth="1"/>
    <col min="11515" max="11515" width="12.85546875" style="10" customWidth="1"/>
    <col min="11516" max="11516" width="7.28515625" style="10" customWidth="1"/>
    <col min="11517" max="11517" width="10.7109375" style="10" customWidth="1"/>
    <col min="11518" max="11518" width="12.85546875" style="10" customWidth="1"/>
    <col min="11519" max="11756" width="11.42578125" style="10"/>
    <col min="11757" max="11757" width="5.140625" style="10" customWidth="1"/>
    <col min="11758" max="11758" width="58.5703125" style="10" customWidth="1"/>
    <col min="11759" max="11759" width="5.140625" style="10" customWidth="1"/>
    <col min="11760" max="11760" width="7.28515625" style="10" customWidth="1"/>
    <col min="11761" max="11761" width="10.7109375" style="10" customWidth="1"/>
    <col min="11762" max="11762" width="12.85546875" style="10" customWidth="1"/>
    <col min="11763" max="11763" width="7.28515625" style="10" customWidth="1"/>
    <col min="11764" max="11764" width="10.7109375" style="10" customWidth="1"/>
    <col min="11765" max="11765" width="14.140625" style="10" customWidth="1"/>
    <col min="11766" max="11766" width="7.28515625" style="10" customWidth="1"/>
    <col min="11767" max="11767" width="10.7109375" style="10" customWidth="1"/>
    <col min="11768" max="11768" width="12.85546875" style="10" customWidth="1"/>
    <col min="11769" max="11769" width="7.28515625" style="10" customWidth="1"/>
    <col min="11770" max="11770" width="10.7109375" style="10" customWidth="1"/>
    <col min="11771" max="11771" width="12.85546875" style="10" customWidth="1"/>
    <col min="11772" max="11772" width="7.28515625" style="10" customWidth="1"/>
    <col min="11773" max="11773" width="10.7109375" style="10" customWidth="1"/>
    <col min="11774" max="11774" width="12.85546875" style="10" customWidth="1"/>
    <col min="11775" max="12012" width="11.42578125" style="10"/>
    <col min="12013" max="12013" width="5.140625" style="10" customWidth="1"/>
    <col min="12014" max="12014" width="58.5703125" style="10" customWidth="1"/>
    <col min="12015" max="12015" width="5.140625" style="10" customWidth="1"/>
    <col min="12016" max="12016" width="7.28515625" style="10" customWidth="1"/>
    <col min="12017" max="12017" width="10.7109375" style="10" customWidth="1"/>
    <col min="12018" max="12018" width="12.85546875" style="10" customWidth="1"/>
    <col min="12019" max="12019" width="7.28515625" style="10" customWidth="1"/>
    <col min="12020" max="12020" width="10.7109375" style="10" customWidth="1"/>
    <col min="12021" max="12021" width="14.140625" style="10" customWidth="1"/>
    <col min="12022" max="12022" width="7.28515625" style="10" customWidth="1"/>
    <col min="12023" max="12023" width="10.7109375" style="10" customWidth="1"/>
    <col min="12024" max="12024" width="12.85546875" style="10" customWidth="1"/>
    <col min="12025" max="12025" width="7.28515625" style="10" customWidth="1"/>
    <col min="12026" max="12026" width="10.7109375" style="10" customWidth="1"/>
    <col min="12027" max="12027" width="12.85546875" style="10" customWidth="1"/>
    <col min="12028" max="12028" width="7.28515625" style="10" customWidth="1"/>
    <col min="12029" max="12029" width="10.7109375" style="10" customWidth="1"/>
    <col min="12030" max="12030" width="12.85546875" style="10" customWidth="1"/>
    <col min="12031" max="12268" width="11.42578125" style="10"/>
    <col min="12269" max="12269" width="5.140625" style="10" customWidth="1"/>
    <col min="12270" max="12270" width="58.5703125" style="10" customWidth="1"/>
    <col min="12271" max="12271" width="5.140625" style="10" customWidth="1"/>
    <col min="12272" max="12272" width="7.28515625" style="10" customWidth="1"/>
    <col min="12273" max="12273" width="10.7109375" style="10" customWidth="1"/>
    <col min="12274" max="12274" width="12.85546875" style="10" customWidth="1"/>
    <col min="12275" max="12275" width="7.28515625" style="10" customWidth="1"/>
    <col min="12276" max="12276" width="10.7109375" style="10" customWidth="1"/>
    <col min="12277" max="12277" width="14.140625" style="10" customWidth="1"/>
    <col min="12278" max="12278" width="7.28515625" style="10" customWidth="1"/>
    <col min="12279" max="12279" width="10.7109375" style="10" customWidth="1"/>
    <col min="12280" max="12280" width="12.85546875" style="10" customWidth="1"/>
    <col min="12281" max="12281" width="7.28515625" style="10" customWidth="1"/>
    <col min="12282" max="12282" width="10.7109375" style="10" customWidth="1"/>
    <col min="12283" max="12283" width="12.85546875" style="10" customWidth="1"/>
    <col min="12284" max="12284" width="7.28515625" style="10" customWidth="1"/>
    <col min="12285" max="12285" width="10.7109375" style="10" customWidth="1"/>
    <col min="12286" max="12286" width="12.85546875" style="10" customWidth="1"/>
    <col min="12287" max="12524" width="11.42578125" style="10"/>
    <col min="12525" max="12525" width="5.140625" style="10" customWidth="1"/>
    <col min="12526" max="12526" width="58.5703125" style="10" customWidth="1"/>
    <col min="12527" max="12527" width="5.140625" style="10" customWidth="1"/>
    <col min="12528" max="12528" width="7.28515625" style="10" customWidth="1"/>
    <col min="12529" max="12529" width="10.7109375" style="10" customWidth="1"/>
    <col min="12530" max="12530" width="12.85546875" style="10" customWidth="1"/>
    <col min="12531" max="12531" width="7.28515625" style="10" customWidth="1"/>
    <col min="12532" max="12532" width="10.7109375" style="10" customWidth="1"/>
    <col min="12533" max="12533" width="14.140625" style="10" customWidth="1"/>
    <col min="12534" max="12534" width="7.28515625" style="10" customWidth="1"/>
    <col min="12535" max="12535" width="10.7109375" style="10" customWidth="1"/>
    <col min="12536" max="12536" width="12.85546875" style="10" customWidth="1"/>
    <col min="12537" max="12537" width="7.28515625" style="10" customWidth="1"/>
    <col min="12538" max="12538" width="10.7109375" style="10" customWidth="1"/>
    <col min="12539" max="12539" width="12.85546875" style="10" customWidth="1"/>
    <col min="12540" max="12540" width="7.28515625" style="10" customWidth="1"/>
    <col min="12541" max="12541" width="10.7109375" style="10" customWidth="1"/>
    <col min="12542" max="12542" width="12.85546875" style="10" customWidth="1"/>
    <col min="12543" max="12780" width="11.42578125" style="10"/>
    <col min="12781" max="12781" width="5.140625" style="10" customWidth="1"/>
    <col min="12782" max="12782" width="58.5703125" style="10" customWidth="1"/>
    <col min="12783" max="12783" width="5.140625" style="10" customWidth="1"/>
    <col min="12784" max="12784" width="7.28515625" style="10" customWidth="1"/>
    <col min="12785" max="12785" width="10.7109375" style="10" customWidth="1"/>
    <col min="12786" max="12786" width="12.85546875" style="10" customWidth="1"/>
    <col min="12787" max="12787" width="7.28515625" style="10" customWidth="1"/>
    <col min="12788" max="12788" width="10.7109375" style="10" customWidth="1"/>
    <col min="12789" max="12789" width="14.140625" style="10" customWidth="1"/>
    <col min="12790" max="12790" width="7.28515625" style="10" customWidth="1"/>
    <col min="12791" max="12791" width="10.7109375" style="10" customWidth="1"/>
    <col min="12792" max="12792" width="12.85546875" style="10" customWidth="1"/>
    <col min="12793" max="12793" width="7.28515625" style="10" customWidth="1"/>
    <col min="12794" max="12794" width="10.7109375" style="10" customWidth="1"/>
    <col min="12795" max="12795" width="12.85546875" style="10" customWidth="1"/>
    <col min="12796" max="12796" width="7.28515625" style="10" customWidth="1"/>
    <col min="12797" max="12797" width="10.7109375" style="10" customWidth="1"/>
    <col min="12798" max="12798" width="12.85546875" style="10" customWidth="1"/>
    <col min="12799" max="13036" width="11.42578125" style="10"/>
    <col min="13037" max="13037" width="5.140625" style="10" customWidth="1"/>
    <col min="13038" max="13038" width="58.5703125" style="10" customWidth="1"/>
    <col min="13039" max="13039" width="5.140625" style="10" customWidth="1"/>
    <col min="13040" max="13040" width="7.28515625" style="10" customWidth="1"/>
    <col min="13041" max="13041" width="10.7109375" style="10" customWidth="1"/>
    <col min="13042" max="13042" width="12.85546875" style="10" customWidth="1"/>
    <col min="13043" max="13043" width="7.28515625" style="10" customWidth="1"/>
    <col min="13044" max="13044" width="10.7109375" style="10" customWidth="1"/>
    <col min="13045" max="13045" width="14.140625" style="10" customWidth="1"/>
    <col min="13046" max="13046" width="7.28515625" style="10" customWidth="1"/>
    <col min="13047" max="13047" width="10.7109375" style="10" customWidth="1"/>
    <col min="13048" max="13048" width="12.85546875" style="10" customWidth="1"/>
    <col min="13049" max="13049" width="7.28515625" style="10" customWidth="1"/>
    <col min="13050" max="13050" width="10.7109375" style="10" customWidth="1"/>
    <col min="13051" max="13051" width="12.85546875" style="10" customWidth="1"/>
    <col min="13052" max="13052" width="7.28515625" style="10" customWidth="1"/>
    <col min="13053" max="13053" width="10.7109375" style="10" customWidth="1"/>
    <col min="13054" max="13054" width="12.85546875" style="10" customWidth="1"/>
    <col min="13055" max="13292" width="11.42578125" style="10"/>
    <col min="13293" max="13293" width="5.140625" style="10" customWidth="1"/>
    <col min="13294" max="13294" width="58.5703125" style="10" customWidth="1"/>
    <col min="13295" max="13295" width="5.140625" style="10" customWidth="1"/>
    <col min="13296" max="13296" width="7.28515625" style="10" customWidth="1"/>
    <col min="13297" max="13297" width="10.7109375" style="10" customWidth="1"/>
    <col min="13298" max="13298" width="12.85546875" style="10" customWidth="1"/>
    <col min="13299" max="13299" width="7.28515625" style="10" customWidth="1"/>
    <col min="13300" max="13300" width="10.7109375" style="10" customWidth="1"/>
    <col min="13301" max="13301" width="14.140625" style="10" customWidth="1"/>
    <col min="13302" max="13302" width="7.28515625" style="10" customWidth="1"/>
    <col min="13303" max="13303" width="10.7109375" style="10" customWidth="1"/>
    <col min="13304" max="13304" width="12.85546875" style="10" customWidth="1"/>
    <col min="13305" max="13305" width="7.28515625" style="10" customWidth="1"/>
    <col min="13306" max="13306" width="10.7109375" style="10" customWidth="1"/>
    <col min="13307" max="13307" width="12.85546875" style="10" customWidth="1"/>
    <col min="13308" max="13308" width="7.28515625" style="10" customWidth="1"/>
    <col min="13309" max="13309" width="10.7109375" style="10" customWidth="1"/>
    <col min="13310" max="13310" width="12.85546875" style="10" customWidth="1"/>
    <col min="13311" max="13548" width="11.42578125" style="10"/>
    <col min="13549" max="13549" width="5.140625" style="10" customWidth="1"/>
    <col min="13550" max="13550" width="58.5703125" style="10" customWidth="1"/>
    <col min="13551" max="13551" width="5.140625" style="10" customWidth="1"/>
    <col min="13552" max="13552" width="7.28515625" style="10" customWidth="1"/>
    <col min="13553" max="13553" width="10.7109375" style="10" customWidth="1"/>
    <col min="13554" max="13554" width="12.85546875" style="10" customWidth="1"/>
    <col min="13555" max="13555" width="7.28515625" style="10" customWidth="1"/>
    <col min="13556" max="13556" width="10.7109375" style="10" customWidth="1"/>
    <col min="13557" max="13557" width="14.140625" style="10" customWidth="1"/>
    <col min="13558" max="13558" width="7.28515625" style="10" customWidth="1"/>
    <col min="13559" max="13559" width="10.7109375" style="10" customWidth="1"/>
    <col min="13560" max="13560" width="12.85546875" style="10" customWidth="1"/>
    <col min="13561" max="13561" width="7.28515625" style="10" customWidth="1"/>
    <col min="13562" max="13562" width="10.7109375" style="10" customWidth="1"/>
    <col min="13563" max="13563" width="12.85546875" style="10" customWidth="1"/>
    <col min="13564" max="13564" width="7.28515625" style="10" customWidth="1"/>
    <col min="13565" max="13565" width="10.7109375" style="10" customWidth="1"/>
    <col min="13566" max="13566" width="12.85546875" style="10" customWidth="1"/>
    <col min="13567" max="13804" width="11.42578125" style="10"/>
    <col min="13805" max="13805" width="5.140625" style="10" customWidth="1"/>
    <col min="13806" max="13806" width="58.5703125" style="10" customWidth="1"/>
    <col min="13807" max="13807" width="5.140625" style="10" customWidth="1"/>
    <col min="13808" max="13808" width="7.28515625" style="10" customWidth="1"/>
    <col min="13809" max="13809" width="10.7109375" style="10" customWidth="1"/>
    <col min="13810" max="13810" width="12.85546875" style="10" customWidth="1"/>
    <col min="13811" max="13811" width="7.28515625" style="10" customWidth="1"/>
    <col min="13812" max="13812" width="10.7109375" style="10" customWidth="1"/>
    <col min="13813" max="13813" width="14.140625" style="10" customWidth="1"/>
    <col min="13814" max="13814" width="7.28515625" style="10" customWidth="1"/>
    <col min="13815" max="13815" width="10.7109375" style="10" customWidth="1"/>
    <col min="13816" max="13816" width="12.85546875" style="10" customWidth="1"/>
    <col min="13817" max="13817" width="7.28515625" style="10" customWidth="1"/>
    <col min="13818" max="13818" width="10.7109375" style="10" customWidth="1"/>
    <col min="13819" max="13819" width="12.85546875" style="10" customWidth="1"/>
    <col min="13820" max="13820" width="7.28515625" style="10" customWidth="1"/>
    <col min="13821" max="13821" width="10.7109375" style="10" customWidth="1"/>
    <col min="13822" max="13822" width="12.85546875" style="10" customWidth="1"/>
    <col min="13823" max="14060" width="11.42578125" style="10"/>
    <col min="14061" max="14061" width="5.140625" style="10" customWidth="1"/>
    <col min="14062" max="14062" width="58.5703125" style="10" customWidth="1"/>
    <col min="14063" max="14063" width="5.140625" style="10" customWidth="1"/>
    <col min="14064" max="14064" width="7.28515625" style="10" customWidth="1"/>
    <col min="14065" max="14065" width="10.7109375" style="10" customWidth="1"/>
    <col min="14066" max="14066" width="12.85546875" style="10" customWidth="1"/>
    <col min="14067" max="14067" width="7.28515625" style="10" customWidth="1"/>
    <col min="14068" max="14068" width="10.7109375" style="10" customWidth="1"/>
    <col min="14069" max="14069" width="14.140625" style="10" customWidth="1"/>
    <col min="14070" max="14070" width="7.28515625" style="10" customWidth="1"/>
    <col min="14071" max="14071" width="10.7109375" style="10" customWidth="1"/>
    <col min="14072" max="14072" width="12.85546875" style="10" customWidth="1"/>
    <col min="14073" max="14073" width="7.28515625" style="10" customWidth="1"/>
    <col min="14074" max="14074" width="10.7109375" style="10" customWidth="1"/>
    <col min="14075" max="14075" width="12.85546875" style="10" customWidth="1"/>
    <col min="14076" max="14076" width="7.28515625" style="10" customWidth="1"/>
    <col min="14077" max="14077" width="10.7109375" style="10" customWidth="1"/>
    <col min="14078" max="14078" width="12.85546875" style="10" customWidth="1"/>
    <col min="14079" max="14316" width="11.42578125" style="10"/>
    <col min="14317" max="14317" width="5.140625" style="10" customWidth="1"/>
    <col min="14318" max="14318" width="58.5703125" style="10" customWidth="1"/>
    <col min="14319" max="14319" width="5.140625" style="10" customWidth="1"/>
    <col min="14320" max="14320" width="7.28515625" style="10" customWidth="1"/>
    <col min="14321" max="14321" width="10.7109375" style="10" customWidth="1"/>
    <col min="14322" max="14322" width="12.85546875" style="10" customWidth="1"/>
    <col min="14323" max="14323" width="7.28515625" style="10" customWidth="1"/>
    <col min="14324" max="14324" width="10.7109375" style="10" customWidth="1"/>
    <col min="14325" max="14325" width="14.140625" style="10" customWidth="1"/>
    <col min="14326" max="14326" width="7.28515625" style="10" customWidth="1"/>
    <col min="14327" max="14327" width="10.7109375" style="10" customWidth="1"/>
    <col min="14328" max="14328" width="12.85546875" style="10" customWidth="1"/>
    <col min="14329" max="14329" width="7.28515625" style="10" customWidth="1"/>
    <col min="14330" max="14330" width="10.7109375" style="10" customWidth="1"/>
    <col min="14331" max="14331" width="12.85546875" style="10" customWidth="1"/>
    <col min="14332" max="14332" width="7.28515625" style="10" customWidth="1"/>
    <col min="14333" max="14333" width="10.7109375" style="10" customWidth="1"/>
    <col min="14334" max="14334" width="12.85546875" style="10" customWidth="1"/>
    <col min="14335" max="14572" width="11.42578125" style="10"/>
    <col min="14573" max="14573" width="5.140625" style="10" customWidth="1"/>
    <col min="14574" max="14574" width="58.5703125" style="10" customWidth="1"/>
    <col min="14575" max="14575" width="5.140625" style="10" customWidth="1"/>
    <col min="14576" max="14576" width="7.28515625" style="10" customWidth="1"/>
    <col min="14577" max="14577" width="10.7109375" style="10" customWidth="1"/>
    <col min="14578" max="14578" width="12.85546875" style="10" customWidth="1"/>
    <col min="14579" max="14579" width="7.28515625" style="10" customWidth="1"/>
    <col min="14580" max="14580" width="10.7109375" style="10" customWidth="1"/>
    <col min="14581" max="14581" width="14.140625" style="10" customWidth="1"/>
    <col min="14582" max="14582" width="7.28515625" style="10" customWidth="1"/>
    <col min="14583" max="14583" width="10.7109375" style="10" customWidth="1"/>
    <col min="14584" max="14584" width="12.85546875" style="10" customWidth="1"/>
    <col min="14585" max="14585" width="7.28515625" style="10" customWidth="1"/>
    <col min="14586" max="14586" width="10.7109375" style="10" customWidth="1"/>
    <col min="14587" max="14587" width="12.85546875" style="10" customWidth="1"/>
    <col min="14588" max="14588" width="7.28515625" style="10" customWidth="1"/>
    <col min="14589" max="14589" width="10.7109375" style="10" customWidth="1"/>
    <col min="14590" max="14590" width="12.85546875" style="10" customWidth="1"/>
    <col min="14591" max="14828" width="11.42578125" style="10"/>
    <col min="14829" max="14829" width="5.140625" style="10" customWidth="1"/>
    <col min="14830" max="14830" width="58.5703125" style="10" customWidth="1"/>
    <col min="14831" max="14831" width="5.140625" style="10" customWidth="1"/>
    <col min="14832" max="14832" width="7.28515625" style="10" customWidth="1"/>
    <col min="14833" max="14833" width="10.7109375" style="10" customWidth="1"/>
    <col min="14834" max="14834" width="12.85546875" style="10" customWidth="1"/>
    <col min="14835" max="14835" width="7.28515625" style="10" customWidth="1"/>
    <col min="14836" max="14836" width="10.7109375" style="10" customWidth="1"/>
    <col min="14837" max="14837" width="14.140625" style="10" customWidth="1"/>
    <col min="14838" max="14838" width="7.28515625" style="10" customWidth="1"/>
    <col min="14839" max="14839" width="10.7109375" style="10" customWidth="1"/>
    <col min="14840" max="14840" width="12.85546875" style="10" customWidth="1"/>
    <col min="14841" max="14841" width="7.28515625" style="10" customWidth="1"/>
    <col min="14842" max="14842" width="10.7109375" style="10" customWidth="1"/>
    <col min="14843" max="14843" width="12.85546875" style="10" customWidth="1"/>
    <col min="14844" max="14844" width="7.28515625" style="10" customWidth="1"/>
    <col min="14845" max="14845" width="10.7109375" style="10" customWidth="1"/>
    <col min="14846" max="14846" width="12.85546875" style="10" customWidth="1"/>
    <col min="14847" max="15084" width="11.42578125" style="10"/>
    <col min="15085" max="15085" width="5.140625" style="10" customWidth="1"/>
    <col min="15086" max="15086" width="58.5703125" style="10" customWidth="1"/>
    <col min="15087" max="15087" width="5.140625" style="10" customWidth="1"/>
    <col min="15088" max="15088" width="7.28515625" style="10" customWidth="1"/>
    <col min="15089" max="15089" width="10.7109375" style="10" customWidth="1"/>
    <col min="15090" max="15090" width="12.85546875" style="10" customWidth="1"/>
    <col min="15091" max="15091" width="7.28515625" style="10" customWidth="1"/>
    <col min="15092" max="15092" width="10.7109375" style="10" customWidth="1"/>
    <col min="15093" max="15093" width="14.140625" style="10" customWidth="1"/>
    <col min="15094" max="15094" width="7.28515625" style="10" customWidth="1"/>
    <col min="15095" max="15095" width="10.7109375" style="10" customWidth="1"/>
    <col min="15096" max="15096" width="12.85546875" style="10" customWidth="1"/>
    <col min="15097" max="15097" width="7.28515625" style="10" customWidth="1"/>
    <col min="15098" max="15098" width="10.7109375" style="10" customWidth="1"/>
    <col min="15099" max="15099" width="12.85546875" style="10" customWidth="1"/>
    <col min="15100" max="15100" width="7.28515625" style="10" customWidth="1"/>
    <col min="15101" max="15101" width="10.7109375" style="10" customWidth="1"/>
    <col min="15102" max="15102" width="12.85546875" style="10" customWidth="1"/>
    <col min="15103" max="15340" width="11.42578125" style="10"/>
    <col min="15341" max="15341" width="5.140625" style="10" customWidth="1"/>
    <col min="15342" max="15342" width="58.5703125" style="10" customWidth="1"/>
    <col min="15343" max="15343" width="5.140625" style="10" customWidth="1"/>
    <col min="15344" max="15344" width="7.28515625" style="10" customWidth="1"/>
    <col min="15345" max="15345" width="10.7109375" style="10" customWidth="1"/>
    <col min="15346" max="15346" width="12.85546875" style="10" customWidth="1"/>
    <col min="15347" max="15347" width="7.28515625" style="10" customWidth="1"/>
    <col min="15348" max="15348" width="10.7109375" style="10" customWidth="1"/>
    <col min="15349" max="15349" width="14.140625" style="10" customWidth="1"/>
    <col min="15350" max="15350" width="7.28515625" style="10" customWidth="1"/>
    <col min="15351" max="15351" width="10.7109375" style="10" customWidth="1"/>
    <col min="15352" max="15352" width="12.85546875" style="10" customWidth="1"/>
    <col min="15353" max="15353" width="7.28515625" style="10" customWidth="1"/>
    <col min="15354" max="15354" width="10.7109375" style="10" customWidth="1"/>
    <col min="15355" max="15355" width="12.85546875" style="10" customWidth="1"/>
    <col min="15356" max="15356" width="7.28515625" style="10" customWidth="1"/>
    <col min="15357" max="15357" width="10.7109375" style="10" customWidth="1"/>
    <col min="15358" max="15358" width="12.85546875" style="10" customWidth="1"/>
    <col min="15359" max="15596" width="11.42578125" style="10"/>
    <col min="15597" max="15597" width="5.140625" style="10" customWidth="1"/>
    <col min="15598" max="15598" width="58.5703125" style="10" customWidth="1"/>
    <col min="15599" max="15599" width="5.140625" style="10" customWidth="1"/>
    <col min="15600" max="15600" width="7.28515625" style="10" customWidth="1"/>
    <col min="15601" max="15601" width="10.7109375" style="10" customWidth="1"/>
    <col min="15602" max="15602" width="12.85546875" style="10" customWidth="1"/>
    <col min="15603" max="15603" width="7.28515625" style="10" customWidth="1"/>
    <col min="15604" max="15604" width="10.7109375" style="10" customWidth="1"/>
    <col min="15605" max="15605" width="14.140625" style="10" customWidth="1"/>
    <col min="15606" max="15606" width="7.28515625" style="10" customWidth="1"/>
    <col min="15607" max="15607" width="10.7109375" style="10" customWidth="1"/>
    <col min="15608" max="15608" width="12.85546875" style="10" customWidth="1"/>
    <col min="15609" max="15609" width="7.28515625" style="10" customWidth="1"/>
    <col min="15610" max="15610" width="10.7109375" style="10" customWidth="1"/>
    <col min="15611" max="15611" width="12.85546875" style="10" customWidth="1"/>
    <col min="15612" max="15612" width="7.28515625" style="10" customWidth="1"/>
    <col min="15613" max="15613" width="10.7109375" style="10" customWidth="1"/>
    <col min="15614" max="15614" width="12.85546875" style="10" customWidth="1"/>
    <col min="15615" max="15852" width="11.42578125" style="10"/>
    <col min="15853" max="15853" width="5.140625" style="10" customWidth="1"/>
    <col min="15854" max="15854" width="58.5703125" style="10" customWidth="1"/>
    <col min="15855" max="15855" width="5.140625" style="10" customWidth="1"/>
    <col min="15856" max="15856" width="7.28515625" style="10" customWidth="1"/>
    <col min="15857" max="15857" width="10.7109375" style="10" customWidth="1"/>
    <col min="15858" max="15858" width="12.85546875" style="10" customWidth="1"/>
    <col min="15859" max="15859" width="7.28515625" style="10" customWidth="1"/>
    <col min="15860" max="15860" width="10.7109375" style="10" customWidth="1"/>
    <col min="15861" max="15861" width="14.140625" style="10" customWidth="1"/>
    <col min="15862" max="15862" width="7.28515625" style="10" customWidth="1"/>
    <col min="15863" max="15863" width="10.7109375" style="10" customWidth="1"/>
    <col min="15864" max="15864" width="12.85546875" style="10" customWidth="1"/>
    <col min="15865" max="15865" width="7.28515625" style="10" customWidth="1"/>
    <col min="15866" max="15866" width="10.7109375" style="10" customWidth="1"/>
    <col min="15867" max="15867" width="12.85546875" style="10" customWidth="1"/>
    <col min="15868" max="15868" width="7.28515625" style="10" customWidth="1"/>
    <col min="15869" max="15869" width="10.7109375" style="10" customWidth="1"/>
    <col min="15870" max="15870" width="12.85546875" style="10" customWidth="1"/>
    <col min="15871" max="16108" width="11.42578125" style="10"/>
    <col min="16109" max="16109" width="5.140625" style="10" customWidth="1"/>
    <col min="16110" max="16110" width="58.5703125" style="10" customWidth="1"/>
    <col min="16111" max="16111" width="5.140625" style="10" customWidth="1"/>
    <col min="16112" max="16112" width="7.28515625" style="10" customWidth="1"/>
    <col min="16113" max="16113" width="10.7109375" style="10" customWidth="1"/>
    <col min="16114" max="16114" width="12.85546875" style="10" customWidth="1"/>
    <col min="16115" max="16115" width="7.28515625" style="10" customWidth="1"/>
    <col min="16116" max="16116" width="10.7109375" style="10" customWidth="1"/>
    <col min="16117" max="16117" width="14.140625" style="10" customWidth="1"/>
    <col min="16118" max="16118" width="7.28515625" style="10" customWidth="1"/>
    <col min="16119" max="16119" width="10.7109375" style="10" customWidth="1"/>
    <col min="16120" max="16120" width="12.85546875" style="10" customWidth="1"/>
    <col min="16121" max="16121" width="7.28515625" style="10" customWidth="1"/>
    <col min="16122" max="16122" width="10.7109375" style="10" customWidth="1"/>
    <col min="16123" max="16123" width="12.85546875" style="10" customWidth="1"/>
    <col min="16124" max="16124" width="7.28515625" style="10" customWidth="1"/>
    <col min="16125" max="16125" width="10.7109375" style="10" customWidth="1"/>
    <col min="16126" max="16126" width="12.85546875" style="10" customWidth="1"/>
    <col min="16127" max="16384" width="11.42578125" style="10"/>
  </cols>
  <sheetData>
    <row r="1" spans="1:6" ht="12.75" customHeight="1" x14ac:dyDescent="0.2">
      <c r="A1" s="5"/>
      <c r="B1" s="6"/>
      <c r="C1" s="7"/>
      <c r="D1" s="7"/>
      <c r="E1" s="8"/>
      <c r="F1" s="9"/>
    </row>
    <row r="2" spans="1:6" ht="21" customHeight="1" x14ac:dyDescent="0.2">
      <c r="A2" s="527" t="s">
        <v>121</v>
      </c>
      <c r="B2" s="529"/>
      <c r="C2" s="11"/>
      <c r="D2" s="524" t="s">
        <v>521</v>
      </c>
      <c r="E2" s="525"/>
      <c r="F2" s="526"/>
    </row>
    <row r="3" spans="1:6" ht="21" customHeight="1" x14ac:dyDescent="0.2">
      <c r="A3" s="527" t="s">
        <v>122</v>
      </c>
      <c r="B3" s="528"/>
      <c r="C3" s="528"/>
      <c r="D3" s="525"/>
      <c r="E3" s="525"/>
      <c r="F3" s="526"/>
    </row>
    <row r="4" spans="1:6" ht="15.75" customHeight="1" x14ac:dyDescent="0.2">
      <c r="A4" s="522" t="s">
        <v>43</v>
      </c>
      <c r="B4" s="523"/>
      <c r="C4" s="11"/>
      <c r="D4" s="525"/>
      <c r="E4" s="525"/>
      <c r="F4" s="526"/>
    </row>
    <row r="5" spans="1:6" ht="15.75" customHeight="1" x14ac:dyDescent="0.2">
      <c r="A5" s="522"/>
      <c r="B5" s="523"/>
      <c r="C5" s="12"/>
      <c r="D5" s="530"/>
      <c r="E5" s="531"/>
      <c r="F5" s="532"/>
    </row>
    <row r="6" spans="1:6" ht="24.95" customHeight="1" x14ac:dyDescent="0.2">
      <c r="A6" s="13" t="s">
        <v>1</v>
      </c>
      <c r="B6" s="14" t="s">
        <v>23</v>
      </c>
      <c r="C6" s="13" t="s">
        <v>24</v>
      </c>
      <c r="D6" s="15" t="s">
        <v>25</v>
      </c>
      <c r="E6" s="14" t="s">
        <v>26</v>
      </c>
      <c r="F6" s="14" t="s">
        <v>27</v>
      </c>
    </row>
    <row r="7" spans="1:6" ht="12.75" customHeight="1" x14ac:dyDescent="0.2">
      <c r="A7" s="18"/>
      <c r="B7" s="54"/>
      <c r="C7" s="55"/>
      <c r="D7" s="55"/>
      <c r="E7" s="55"/>
      <c r="F7" s="56"/>
    </row>
    <row r="8" spans="1:6" ht="12.75" customHeight="1" x14ac:dyDescent="0.2">
      <c r="A8" s="28"/>
      <c r="B8" s="57" t="s">
        <v>44</v>
      </c>
      <c r="C8" s="18"/>
      <c r="D8" s="58"/>
      <c r="E8" s="18"/>
      <c r="F8" s="59"/>
    </row>
    <row r="9" spans="1:6" ht="12.75" customHeight="1" x14ac:dyDescent="0.2">
      <c r="A9" s="28"/>
      <c r="B9" s="57"/>
      <c r="C9" s="18"/>
      <c r="D9" s="58"/>
      <c r="E9" s="18"/>
      <c r="F9" s="59"/>
    </row>
    <row r="10" spans="1:6" ht="26.25" customHeight="1" x14ac:dyDescent="0.2">
      <c r="A10" s="71"/>
      <c r="B10" s="159" t="s">
        <v>143</v>
      </c>
      <c r="C10" s="28" t="s">
        <v>0</v>
      </c>
      <c r="D10" s="28"/>
      <c r="E10" s="152"/>
      <c r="F10" s="153">
        <f>E10*D10</f>
        <v>0</v>
      </c>
    </row>
    <row r="11" spans="1:6" ht="13.15" customHeight="1" x14ac:dyDescent="0.2">
      <c r="A11" s="18"/>
      <c r="B11" s="49"/>
      <c r="C11" s="18"/>
      <c r="D11" s="58"/>
      <c r="E11" s="18"/>
      <c r="F11" s="56"/>
    </row>
    <row r="12" spans="1:6" ht="15.75" customHeight="1" x14ac:dyDescent="0.2">
      <c r="A12" s="28"/>
      <c r="B12" s="135" t="s">
        <v>117</v>
      </c>
      <c r="C12" s="18" t="s">
        <v>0</v>
      </c>
      <c r="D12" s="20"/>
      <c r="E12" s="22"/>
      <c r="F12" s="165" t="s">
        <v>30</v>
      </c>
    </row>
    <row r="13" spans="1:6" ht="12" customHeight="1" x14ac:dyDescent="0.2">
      <c r="A13" s="61"/>
      <c r="B13" s="62"/>
      <c r="C13" s="18"/>
      <c r="D13" s="18"/>
      <c r="E13" s="22"/>
      <c r="F13" s="56"/>
    </row>
    <row r="14" spans="1:6" ht="12.75" customHeight="1" x14ac:dyDescent="0.2">
      <c r="A14" s="28"/>
      <c r="B14" s="54" t="s">
        <v>45</v>
      </c>
      <c r="C14" s="55" t="s">
        <v>0</v>
      </c>
      <c r="D14" s="164"/>
      <c r="E14" s="22"/>
      <c r="F14" s="56">
        <f t="shared" ref="F14" si="0">E14*D14</f>
        <v>0</v>
      </c>
    </row>
    <row r="15" spans="1:6" ht="12.75" customHeight="1" x14ac:dyDescent="0.2">
      <c r="A15" s="28"/>
      <c r="B15" s="63" t="s">
        <v>46</v>
      </c>
      <c r="C15" s="18"/>
      <c r="D15" s="18"/>
      <c r="E15" s="22"/>
      <c r="F15" s="56">
        <f t="shared" ref="F15" si="1">E15*D15</f>
        <v>0</v>
      </c>
    </row>
    <row r="16" spans="1:6" ht="27" customHeight="1" x14ac:dyDescent="0.2">
      <c r="A16" s="28"/>
      <c r="B16" s="130" t="s">
        <v>116</v>
      </c>
      <c r="C16" s="18"/>
      <c r="D16" s="18"/>
      <c r="E16" s="22"/>
      <c r="F16" s="56"/>
    </row>
    <row r="17" spans="1:7" ht="12.75" customHeight="1" x14ac:dyDescent="0.2">
      <c r="A17" s="28"/>
      <c r="B17" s="63" t="s">
        <v>46</v>
      </c>
      <c r="C17" s="18" t="s">
        <v>0</v>
      </c>
      <c r="D17" s="20"/>
      <c r="E17" s="22"/>
      <c r="F17" s="56">
        <f t="shared" ref="F17" si="2">E17*D17</f>
        <v>0</v>
      </c>
    </row>
    <row r="18" spans="1:7" ht="12.6" customHeight="1" x14ac:dyDescent="0.2">
      <c r="A18" s="28"/>
      <c r="B18" s="64"/>
      <c r="C18" s="18"/>
      <c r="D18" s="18"/>
      <c r="E18" s="22"/>
      <c r="F18" s="56"/>
    </row>
    <row r="19" spans="1:7" ht="12.75" customHeight="1" x14ac:dyDescent="0.2">
      <c r="A19" s="28"/>
      <c r="B19" s="64" t="s">
        <v>47</v>
      </c>
      <c r="C19" s="18"/>
      <c r="D19" s="18"/>
      <c r="E19" s="22"/>
      <c r="F19" s="56"/>
    </row>
    <row r="20" spans="1:7" ht="12.75" customHeight="1" x14ac:dyDescent="0.2">
      <c r="A20" s="18"/>
      <c r="B20" s="65" t="s">
        <v>48</v>
      </c>
      <c r="C20" s="18" t="s">
        <v>29</v>
      </c>
      <c r="D20" s="18"/>
      <c r="E20" s="22"/>
      <c r="F20" s="59">
        <f>E20*D20</f>
        <v>0</v>
      </c>
    </row>
    <row r="21" spans="1:7" ht="12.75" customHeight="1" x14ac:dyDescent="0.2">
      <c r="A21" s="18"/>
      <c r="B21" s="66" t="s">
        <v>49</v>
      </c>
      <c r="C21" s="18" t="s">
        <v>39</v>
      </c>
      <c r="D21" s="20"/>
      <c r="E21" s="22"/>
      <c r="F21" s="59">
        <f>E21*D21</f>
        <v>0</v>
      </c>
    </row>
    <row r="22" spans="1:7" ht="12.75" customHeight="1" x14ac:dyDescent="0.2">
      <c r="A22" s="18"/>
      <c r="B22" s="65"/>
      <c r="C22" s="18"/>
      <c r="D22" s="20"/>
      <c r="E22" s="22"/>
      <c r="F22" s="59"/>
    </row>
    <row r="23" spans="1:7" s="27" customFormat="1" ht="12.75" customHeight="1" x14ac:dyDescent="0.2">
      <c r="A23" s="23"/>
      <c r="B23" s="92" t="s">
        <v>172</v>
      </c>
      <c r="C23" s="25"/>
      <c r="D23" s="26"/>
      <c r="E23" s="26"/>
      <c r="F23" s="19"/>
      <c r="G23" s="10"/>
    </row>
    <row r="24" spans="1:7" s="27" customFormat="1" ht="12.75" customHeight="1" x14ac:dyDescent="0.2">
      <c r="A24" s="23"/>
      <c r="B24" s="92"/>
      <c r="C24" s="25"/>
      <c r="D24" s="26"/>
      <c r="E24" s="26"/>
      <c r="F24" s="19"/>
      <c r="G24" s="10"/>
    </row>
    <row r="25" spans="1:7" s="34" customFormat="1" ht="12.75" customHeight="1" x14ac:dyDescent="0.25">
      <c r="A25" s="28"/>
      <c r="B25" s="29" t="s">
        <v>31</v>
      </c>
      <c r="C25" s="30"/>
      <c r="D25" s="31"/>
      <c r="E25" s="32"/>
      <c r="F25" s="33">
        <f>SUM(F8:F23)</f>
        <v>0</v>
      </c>
      <c r="G25" s="10"/>
    </row>
    <row r="26" spans="1:7" s="34" customFormat="1" ht="12.75" customHeight="1" thickBot="1" x14ac:dyDescent="0.3">
      <c r="A26" s="28"/>
      <c r="B26" s="35" t="s">
        <v>32</v>
      </c>
      <c r="C26" s="36"/>
      <c r="D26" s="37"/>
      <c r="E26" s="38"/>
      <c r="F26" s="39">
        <f>F25*0.2</f>
        <v>0</v>
      </c>
      <c r="G26" s="10"/>
    </row>
    <row r="27" spans="1:7" s="34" customFormat="1" ht="12.75" customHeight="1" thickTop="1" x14ac:dyDescent="0.25">
      <c r="A27" s="40"/>
      <c r="B27" s="41" t="s">
        <v>33</v>
      </c>
      <c r="C27" s="42"/>
      <c r="D27" s="43"/>
      <c r="E27" s="44"/>
      <c r="F27" s="45">
        <f>F25*1.2</f>
        <v>0</v>
      </c>
      <c r="G27" s="10"/>
    </row>
  </sheetData>
  <mergeCells count="6">
    <mergeCell ref="D2:F4"/>
    <mergeCell ref="D5:F5"/>
    <mergeCell ref="A2:B2"/>
    <mergeCell ref="A4:B4"/>
    <mergeCell ref="A5:B5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>
    <oddHeader>&amp;CPage &amp;P / &amp;N</oddHeader>
    <oddFooter xml:space="preserve">&amp;L
Emergence Architectes - Emergence Ingenierie - GRUET Ingenierie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4ABFF-C0E4-4CD4-B09C-11A6987BD514}">
  <dimension ref="A1:G76"/>
  <sheetViews>
    <sheetView showGridLines="0" showZeros="0" tabSelected="1" view="pageBreakPreview" zoomScale="115" zoomScaleNormal="100" zoomScaleSheetLayoutView="115" workbookViewId="0">
      <selection activeCell="B1" sqref="B1:G1"/>
    </sheetView>
  </sheetViews>
  <sheetFormatPr baseColWidth="10" defaultRowHeight="12.75" customHeight="1" x14ac:dyDescent="0.2"/>
  <cols>
    <col min="1" max="1" width="5.140625" style="48" customWidth="1"/>
    <col min="2" max="2" width="56.5703125" style="10" customWidth="1"/>
    <col min="3" max="3" width="5.140625" style="10" customWidth="1"/>
    <col min="4" max="4" width="9.140625" style="10" customWidth="1"/>
    <col min="5" max="5" width="8.85546875" style="10" customWidth="1"/>
    <col min="6" max="6" width="12.85546875" style="10" customWidth="1"/>
    <col min="7" max="231" width="11.42578125" style="10"/>
    <col min="232" max="232" width="5.140625" style="10" customWidth="1"/>
    <col min="233" max="233" width="58.5703125" style="10" customWidth="1"/>
    <col min="234" max="234" width="5.140625" style="10" customWidth="1"/>
    <col min="235" max="235" width="7.28515625" style="10" customWidth="1"/>
    <col min="236" max="236" width="10.7109375" style="10" customWidth="1"/>
    <col min="237" max="237" width="12.85546875" style="10" customWidth="1"/>
    <col min="238" max="238" width="7.28515625" style="10" customWidth="1"/>
    <col min="239" max="239" width="10.7109375" style="10" customWidth="1"/>
    <col min="240" max="240" width="14.140625" style="10" customWidth="1"/>
    <col min="241" max="241" width="7.28515625" style="10" customWidth="1"/>
    <col min="242" max="242" width="10.7109375" style="10" customWidth="1"/>
    <col min="243" max="243" width="12.85546875" style="10" customWidth="1"/>
    <col min="244" max="244" width="7.28515625" style="10" customWidth="1"/>
    <col min="245" max="245" width="10.7109375" style="10" customWidth="1"/>
    <col min="246" max="246" width="12.85546875" style="10" customWidth="1"/>
    <col min="247" max="247" width="7.28515625" style="10" customWidth="1"/>
    <col min="248" max="248" width="10.7109375" style="10" customWidth="1"/>
    <col min="249" max="249" width="12.85546875" style="10" customWidth="1"/>
    <col min="250" max="487" width="11.42578125" style="10"/>
    <col min="488" max="488" width="5.140625" style="10" customWidth="1"/>
    <col min="489" max="489" width="58.5703125" style="10" customWidth="1"/>
    <col min="490" max="490" width="5.140625" style="10" customWidth="1"/>
    <col min="491" max="491" width="7.28515625" style="10" customWidth="1"/>
    <col min="492" max="492" width="10.7109375" style="10" customWidth="1"/>
    <col min="493" max="493" width="12.85546875" style="10" customWidth="1"/>
    <col min="494" max="494" width="7.28515625" style="10" customWidth="1"/>
    <col min="495" max="495" width="10.7109375" style="10" customWidth="1"/>
    <col min="496" max="496" width="14.140625" style="10" customWidth="1"/>
    <col min="497" max="497" width="7.28515625" style="10" customWidth="1"/>
    <col min="498" max="498" width="10.7109375" style="10" customWidth="1"/>
    <col min="499" max="499" width="12.85546875" style="10" customWidth="1"/>
    <col min="500" max="500" width="7.28515625" style="10" customWidth="1"/>
    <col min="501" max="501" width="10.7109375" style="10" customWidth="1"/>
    <col min="502" max="502" width="12.85546875" style="10" customWidth="1"/>
    <col min="503" max="503" width="7.28515625" style="10" customWidth="1"/>
    <col min="504" max="504" width="10.7109375" style="10" customWidth="1"/>
    <col min="505" max="505" width="12.85546875" style="10" customWidth="1"/>
    <col min="506" max="743" width="11.42578125" style="10"/>
    <col min="744" max="744" width="5.140625" style="10" customWidth="1"/>
    <col min="745" max="745" width="58.5703125" style="10" customWidth="1"/>
    <col min="746" max="746" width="5.140625" style="10" customWidth="1"/>
    <col min="747" max="747" width="7.28515625" style="10" customWidth="1"/>
    <col min="748" max="748" width="10.7109375" style="10" customWidth="1"/>
    <col min="749" max="749" width="12.85546875" style="10" customWidth="1"/>
    <col min="750" max="750" width="7.28515625" style="10" customWidth="1"/>
    <col min="751" max="751" width="10.7109375" style="10" customWidth="1"/>
    <col min="752" max="752" width="14.140625" style="10" customWidth="1"/>
    <col min="753" max="753" width="7.28515625" style="10" customWidth="1"/>
    <col min="754" max="754" width="10.7109375" style="10" customWidth="1"/>
    <col min="755" max="755" width="12.85546875" style="10" customWidth="1"/>
    <col min="756" max="756" width="7.28515625" style="10" customWidth="1"/>
    <col min="757" max="757" width="10.7109375" style="10" customWidth="1"/>
    <col min="758" max="758" width="12.85546875" style="10" customWidth="1"/>
    <col min="759" max="759" width="7.28515625" style="10" customWidth="1"/>
    <col min="760" max="760" width="10.7109375" style="10" customWidth="1"/>
    <col min="761" max="761" width="12.85546875" style="10" customWidth="1"/>
    <col min="762" max="999" width="11.42578125" style="10"/>
    <col min="1000" max="1000" width="5.140625" style="10" customWidth="1"/>
    <col min="1001" max="1001" width="58.5703125" style="10" customWidth="1"/>
    <col min="1002" max="1002" width="5.140625" style="10" customWidth="1"/>
    <col min="1003" max="1003" width="7.28515625" style="10" customWidth="1"/>
    <col min="1004" max="1004" width="10.7109375" style="10" customWidth="1"/>
    <col min="1005" max="1005" width="12.85546875" style="10" customWidth="1"/>
    <col min="1006" max="1006" width="7.28515625" style="10" customWidth="1"/>
    <col min="1007" max="1007" width="10.7109375" style="10" customWidth="1"/>
    <col min="1008" max="1008" width="14.140625" style="10" customWidth="1"/>
    <col min="1009" max="1009" width="7.28515625" style="10" customWidth="1"/>
    <col min="1010" max="1010" width="10.7109375" style="10" customWidth="1"/>
    <col min="1011" max="1011" width="12.85546875" style="10" customWidth="1"/>
    <col min="1012" max="1012" width="7.28515625" style="10" customWidth="1"/>
    <col min="1013" max="1013" width="10.7109375" style="10" customWidth="1"/>
    <col min="1014" max="1014" width="12.85546875" style="10" customWidth="1"/>
    <col min="1015" max="1015" width="7.28515625" style="10" customWidth="1"/>
    <col min="1016" max="1016" width="10.7109375" style="10" customWidth="1"/>
    <col min="1017" max="1017" width="12.85546875" style="10" customWidth="1"/>
    <col min="1018" max="1255" width="11.42578125" style="10"/>
    <col min="1256" max="1256" width="5.140625" style="10" customWidth="1"/>
    <col min="1257" max="1257" width="58.5703125" style="10" customWidth="1"/>
    <col min="1258" max="1258" width="5.140625" style="10" customWidth="1"/>
    <col min="1259" max="1259" width="7.28515625" style="10" customWidth="1"/>
    <col min="1260" max="1260" width="10.7109375" style="10" customWidth="1"/>
    <col min="1261" max="1261" width="12.85546875" style="10" customWidth="1"/>
    <col min="1262" max="1262" width="7.28515625" style="10" customWidth="1"/>
    <col min="1263" max="1263" width="10.7109375" style="10" customWidth="1"/>
    <col min="1264" max="1264" width="14.140625" style="10" customWidth="1"/>
    <col min="1265" max="1265" width="7.28515625" style="10" customWidth="1"/>
    <col min="1266" max="1266" width="10.7109375" style="10" customWidth="1"/>
    <col min="1267" max="1267" width="12.85546875" style="10" customWidth="1"/>
    <col min="1268" max="1268" width="7.28515625" style="10" customWidth="1"/>
    <col min="1269" max="1269" width="10.7109375" style="10" customWidth="1"/>
    <col min="1270" max="1270" width="12.85546875" style="10" customWidth="1"/>
    <col min="1271" max="1271" width="7.28515625" style="10" customWidth="1"/>
    <col min="1272" max="1272" width="10.7109375" style="10" customWidth="1"/>
    <col min="1273" max="1273" width="12.85546875" style="10" customWidth="1"/>
    <col min="1274" max="1511" width="11.42578125" style="10"/>
    <col min="1512" max="1512" width="5.140625" style="10" customWidth="1"/>
    <col min="1513" max="1513" width="58.5703125" style="10" customWidth="1"/>
    <col min="1514" max="1514" width="5.140625" style="10" customWidth="1"/>
    <col min="1515" max="1515" width="7.28515625" style="10" customWidth="1"/>
    <col min="1516" max="1516" width="10.7109375" style="10" customWidth="1"/>
    <col min="1517" max="1517" width="12.85546875" style="10" customWidth="1"/>
    <col min="1518" max="1518" width="7.28515625" style="10" customWidth="1"/>
    <col min="1519" max="1519" width="10.7109375" style="10" customWidth="1"/>
    <col min="1520" max="1520" width="14.140625" style="10" customWidth="1"/>
    <col min="1521" max="1521" width="7.28515625" style="10" customWidth="1"/>
    <col min="1522" max="1522" width="10.7109375" style="10" customWidth="1"/>
    <col min="1523" max="1523" width="12.85546875" style="10" customWidth="1"/>
    <col min="1524" max="1524" width="7.28515625" style="10" customWidth="1"/>
    <col min="1525" max="1525" width="10.7109375" style="10" customWidth="1"/>
    <col min="1526" max="1526" width="12.85546875" style="10" customWidth="1"/>
    <col min="1527" max="1527" width="7.28515625" style="10" customWidth="1"/>
    <col min="1528" max="1528" width="10.7109375" style="10" customWidth="1"/>
    <col min="1529" max="1529" width="12.85546875" style="10" customWidth="1"/>
    <col min="1530" max="1767" width="11.42578125" style="10"/>
    <col min="1768" max="1768" width="5.140625" style="10" customWidth="1"/>
    <col min="1769" max="1769" width="58.5703125" style="10" customWidth="1"/>
    <col min="1770" max="1770" width="5.140625" style="10" customWidth="1"/>
    <col min="1771" max="1771" width="7.28515625" style="10" customWidth="1"/>
    <col min="1772" max="1772" width="10.7109375" style="10" customWidth="1"/>
    <col min="1773" max="1773" width="12.85546875" style="10" customWidth="1"/>
    <col min="1774" max="1774" width="7.28515625" style="10" customWidth="1"/>
    <col min="1775" max="1775" width="10.7109375" style="10" customWidth="1"/>
    <col min="1776" max="1776" width="14.140625" style="10" customWidth="1"/>
    <col min="1777" max="1777" width="7.28515625" style="10" customWidth="1"/>
    <col min="1778" max="1778" width="10.7109375" style="10" customWidth="1"/>
    <col min="1779" max="1779" width="12.85546875" style="10" customWidth="1"/>
    <col min="1780" max="1780" width="7.28515625" style="10" customWidth="1"/>
    <col min="1781" max="1781" width="10.7109375" style="10" customWidth="1"/>
    <col min="1782" max="1782" width="12.85546875" style="10" customWidth="1"/>
    <col min="1783" max="1783" width="7.28515625" style="10" customWidth="1"/>
    <col min="1784" max="1784" width="10.7109375" style="10" customWidth="1"/>
    <col min="1785" max="1785" width="12.85546875" style="10" customWidth="1"/>
    <col min="1786" max="2023" width="11.42578125" style="10"/>
    <col min="2024" max="2024" width="5.140625" style="10" customWidth="1"/>
    <col min="2025" max="2025" width="58.5703125" style="10" customWidth="1"/>
    <col min="2026" max="2026" width="5.140625" style="10" customWidth="1"/>
    <col min="2027" max="2027" width="7.28515625" style="10" customWidth="1"/>
    <col min="2028" max="2028" width="10.7109375" style="10" customWidth="1"/>
    <col min="2029" max="2029" width="12.85546875" style="10" customWidth="1"/>
    <col min="2030" max="2030" width="7.28515625" style="10" customWidth="1"/>
    <col min="2031" max="2031" width="10.7109375" style="10" customWidth="1"/>
    <col min="2032" max="2032" width="14.140625" style="10" customWidth="1"/>
    <col min="2033" max="2033" width="7.28515625" style="10" customWidth="1"/>
    <col min="2034" max="2034" width="10.7109375" style="10" customWidth="1"/>
    <col min="2035" max="2035" width="12.85546875" style="10" customWidth="1"/>
    <col min="2036" max="2036" width="7.28515625" style="10" customWidth="1"/>
    <col min="2037" max="2037" width="10.7109375" style="10" customWidth="1"/>
    <col min="2038" max="2038" width="12.85546875" style="10" customWidth="1"/>
    <col min="2039" max="2039" width="7.28515625" style="10" customWidth="1"/>
    <col min="2040" max="2040" width="10.7109375" style="10" customWidth="1"/>
    <col min="2041" max="2041" width="12.85546875" style="10" customWidth="1"/>
    <col min="2042" max="2279" width="11.42578125" style="10"/>
    <col min="2280" max="2280" width="5.140625" style="10" customWidth="1"/>
    <col min="2281" max="2281" width="58.5703125" style="10" customWidth="1"/>
    <col min="2282" max="2282" width="5.140625" style="10" customWidth="1"/>
    <col min="2283" max="2283" width="7.28515625" style="10" customWidth="1"/>
    <col min="2284" max="2284" width="10.7109375" style="10" customWidth="1"/>
    <col min="2285" max="2285" width="12.85546875" style="10" customWidth="1"/>
    <col min="2286" max="2286" width="7.28515625" style="10" customWidth="1"/>
    <col min="2287" max="2287" width="10.7109375" style="10" customWidth="1"/>
    <col min="2288" max="2288" width="14.140625" style="10" customWidth="1"/>
    <col min="2289" max="2289" width="7.28515625" style="10" customWidth="1"/>
    <col min="2290" max="2290" width="10.7109375" style="10" customWidth="1"/>
    <col min="2291" max="2291" width="12.85546875" style="10" customWidth="1"/>
    <col min="2292" max="2292" width="7.28515625" style="10" customWidth="1"/>
    <col min="2293" max="2293" width="10.7109375" style="10" customWidth="1"/>
    <col min="2294" max="2294" width="12.85546875" style="10" customWidth="1"/>
    <col min="2295" max="2295" width="7.28515625" style="10" customWidth="1"/>
    <col min="2296" max="2296" width="10.7109375" style="10" customWidth="1"/>
    <col min="2297" max="2297" width="12.85546875" style="10" customWidth="1"/>
    <col min="2298" max="2535" width="11.42578125" style="10"/>
    <col min="2536" max="2536" width="5.140625" style="10" customWidth="1"/>
    <col min="2537" max="2537" width="58.5703125" style="10" customWidth="1"/>
    <col min="2538" max="2538" width="5.140625" style="10" customWidth="1"/>
    <col min="2539" max="2539" width="7.28515625" style="10" customWidth="1"/>
    <col min="2540" max="2540" width="10.7109375" style="10" customWidth="1"/>
    <col min="2541" max="2541" width="12.85546875" style="10" customWidth="1"/>
    <col min="2542" max="2542" width="7.28515625" style="10" customWidth="1"/>
    <col min="2543" max="2543" width="10.7109375" style="10" customWidth="1"/>
    <col min="2544" max="2544" width="14.140625" style="10" customWidth="1"/>
    <col min="2545" max="2545" width="7.28515625" style="10" customWidth="1"/>
    <col min="2546" max="2546" width="10.7109375" style="10" customWidth="1"/>
    <col min="2547" max="2547" width="12.85546875" style="10" customWidth="1"/>
    <col min="2548" max="2548" width="7.28515625" style="10" customWidth="1"/>
    <col min="2549" max="2549" width="10.7109375" style="10" customWidth="1"/>
    <col min="2550" max="2550" width="12.85546875" style="10" customWidth="1"/>
    <col min="2551" max="2551" width="7.28515625" style="10" customWidth="1"/>
    <col min="2552" max="2552" width="10.7109375" style="10" customWidth="1"/>
    <col min="2553" max="2553" width="12.85546875" style="10" customWidth="1"/>
    <col min="2554" max="2791" width="11.42578125" style="10"/>
    <col min="2792" max="2792" width="5.140625" style="10" customWidth="1"/>
    <col min="2793" max="2793" width="58.5703125" style="10" customWidth="1"/>
    <col min="2794" max="2794" width="5.140625" style="10" customWidth="1"/>
    <col min="2795" max="2795" width="7.28515625" style="10" customWidth="1"/>
    <col min="2796" max="2796" width="10.7109375" style="10" customWidth="1"/>
    <col min="2797" max="2797" width="12.85546875" style="10" customWidth="1"/>
    <col min="2798" max="2798" width="7.28515625" style="10" customWidth="1"/>
    <col min="2799" max="2799" width="10.7109375" style="10" customWidth="1"/>
    <col min="2800" max="2800" width="14.140625" style="10" customWidth="1"/>
    <col min="2801" max="2801" width="7.28515625" style="10" customWidth="1"/>
    <col min="2802" max="2802" width="10.7109375" style="10" customWidth="1"/>
    <col min="2803" max="2803" width="12.85546875" style="10" customWidth="1"/>
    <col min="2804" max="2804" width="7.28515625" style="10" customWidth="1"/>
    <col min="2805" max="2805" width="10.7109375" style="10" customWidth="1"/>
    <col min="2806" max="2806" width="12.85546875" style="10" customWidth="1"/>
    <col min="2807" max="2807" width="7.28515625" style="10" customWidth="1"/>
    <col min="2808" max="2808" width="10.7109375" style="10" customWidth="1"/>
    <col min="2809" max="2809" width="12.85546875" style="10" customWidth="1"/>
    <col min="2810" max="3047" width="11.42578125" style="10"/>
    <col min="3048" max="3048" width="5.140625" style="10" customWidth="1"/>
    <col min="3049" max="3049" width="58.5703125" style="10" customWidth="1"/>
    <col min="3050" max="3050" width="5.140625" style="10" customWidth="1"/>
    <col min="3051" max="3051" width="7.28515625" style="10" customWidth="1"/>
    <col min="3052" max="3052" width="10.7109375" style="10" customWidth="1"/>
    <col min="3053" max="3053" width="12.85546875" style="10" customWidth="1"/>
    <col min="3054" max="3054" width="7.28515625" style="10" customWidth="1"/>
    <col min="3055" max="3055" width="10.7109375" style="10" customWidth="1"/>
    <col min="3056" max="3056" width="14.140625" style="10" customWidth="1"/>
    <col min="3057" max="3057" width="7.28515625" style="10" customWidth="1"/>
    <col min="3058" max="3058" width="10.7109375" style="10" customWidth="1"/>
    <col min="3059" max="3059" width="12.85546875" style="10" customWidth="1"/>
    <col min="3060" max="3060" width="7.28515625" style="10" customWidth="1"/>
    <col min="3061" max="3061" width="10.7109375" style="10" customWidth="1"/>
    <col min="3062" max="3062" width="12.85546875" style="10" customWidth="1"/>
    <col min="3063" max="3063" width="7.28515625" style="10" customWidth="1"/>
    <col min="3064" max="3064" width="10.7109375" style="10" customWidth="1"/>
    <col min="3065" max="3065" width="12.85546875" style="10" customWidth="1"/>
    <col min="3066" max="3303" width="11.42578125" style="10"/>
    <col min="3304" max="3304" width="5.140625" style="10" customWidth="1"/>
    <col min="3305" max="3305" width="58.5703125" style="10" customWidth="1"/>
    <col min="3306" max="3306" width="5.140625" style="10" customWidth="1"/>
    <col min="3307" max="3307" width="7.28515625" style="10" customWidth="1"/>
    <col min="3308" max="3308" width="10.7109375" style="10" customWidth="1"/>
    <col min="3309" max="3309" width="12.85546875" style="10" customWidth="1"/>
    <col min="3310" max="3310" width="7.28515625" style="10" customWidth="1"/>
    <col min="3311" max="3311" width="10.7109375" style="10" customWidth="1"/>
    <col min="3312" max="3312" width="14.140625" style="10" customWidth="1"/>
    <col min="3313" max="3313" width="7.28515625" style="10" customWidth="1"/>
    <col min="3314" max="3314" width="10.7109375" style="10" customWidth="1"/>
    <col min="3315" max="3315" width="12.85546875" style="10" customWidth="1"/>
    <col min="3316" max="3316" width="7.28515625" style="10" customWidth="1"/>
    <col min="3317" max="3317" width="10.7109375" style="10" customWidth="1"/>
    <col min="3318" max="3318" width="12.85546875" style="10" customWidth="1"/>
    <col min="3319" max="3319" width="7.28515625" style="10" customWidth="1"/>
    <col min="3320" max="3320" width="10.7109375" style="10" customWidth="1"/>
    <col min="3321" max="3321" width="12.85546875" style="10" customWidth="1"/>
    <col min="3322" max="3559" width="11.42578125" style="10"/>
    <col min="3560" max="3560" width="5.140625" style="10" customWidth="1"/>
    <col min="3561" max="3561" width="58.5703125" style="10" customWidth="1"/>
    <col min="3562" max="3562" width="5.140625" style="10" customWidth="1"/>
    <col min="3563" max="3563" width="7.28515625" style="10" customWidth="1"/>
    <col min="3564" max="3564" width="10.7109375" style="10" customWidth="1"/>
    <col min="3565" max="3565" width="12.85546875" style="10" customWidth="1"/>
    <col min="3566" max="3566" width="7.28515625" style="10" customWidth="1"/>
    <col min="3567" max="3567" width="10.7109375" style="10" customWidth="1"/>
    <col min="3568" max="3568" width="14.140625" style="10" customWidth="1"/>
    <col min="3569" max="3569" width="7.28515625" style="10" customWidth="1"/>
    <col min="3570" max="3570" width="10.7109375" style="10" customWidth="1"/>
    <col min="3571" max="3571" width="12.85546875" style="10" customWidth="1"/>
    <col min="3572" max="3572" width="7.28515625" style="10" customWidth="1"/>
    <col min="3573" max="3573" width="10.7109375" style="10" customWidth="1"/>
    <col min="3574" max="3574" width="12.85546875" style="10" customWidth="1"/>
    <col min="3575" max="3575" width="7.28515625" style="10" customWidth="1"/>
    <col min="3576" max="3576" width="10.7109375" style="10" customWidth="1"/>
    <col min="3577" max="3577" width="12.85546875" style="10" customWidth="1"/>
    <col min="3578" max="3815" width="11.42578125" style="10"/>
    <col min="3816" max="3816" width="5.140625" style="10" customWidth="1"/>
    <col min="3817" max="3817" width="58.5703125" style="10" customWidth="1"/>
    <col min="3818" max="3818" width="5.140625" style="10" customWidth="1"/>
    <col min="3819" max="3819" width="7.28515625" style="10" customWidth="1"/>
    <col min="3820" max="3820" width="10.7109375" style="10" customWidth="1"/>
    <col min="3821" max="3821" width="12.85546875" style="10" customWidth="1"/>
    <col min="3822" max="3822" width="7.28515625" style="10" customWidth="1"/>
    <col min="3823" max="3823" width="10.7109375" style="10" customWidth="1"/>
    <col min="3824" max="3824" width="14.140625" style="10" customWidth="1"/>
    <col min="3825" max="3825" width="7.28515625" style="10" customWidth="1"/>
    <col min="3826" max="3826" width="10.7109375" style="10" customWidth="1"/>
    <col min="3827" max="3827" width="12.85546875" style="10" customWidth="1"/>
    <col min="3828" max="3828" width="7.28515625" style="10" customWidth="1"/>
    <col min="3829" max="3829" width="10.7109375" style="10" customWidth="1"/>
    <col min="3830" max="3830" width="12.85546875" style="10" customWidth="1"/>
    <col min="3831" max="3831" width="7.28515625" style="10" customWidth="1"/>
    <col min="3832" max="3832" width="10.7109375" style="10" customWidth="1"/>
    <col min="3833" max="3833" width="12.85546875" style="10" customWidth="1"/>
    <col min="3834" max="4071" width="11.42578125" style="10"/>
    <col min="4072" max="4072" width="5.140625" style="10" customWidth="1"/>
    <col min="4073" max="4073" width="58.5703125" style="10" customWidth="1"/>
    <col min="4074" max="4074" width="5.140625" style="10" customWidth="1"/>
    <col min="4075" max="4075" width="7.28515625" style="10" customWidth="1"/>
    <col min="4076" max="4076" width="10.7109375" style="10" customWidth="1"/>
    <col min="4077" max="4077" width="12.85546875" style="10" customWidth="1"/>
    <col min="4078" max="4078" width="7.28515625" style="10" customWidth="1"/>
    <col min="4079" max="4079" width="10.7109375" style="10" customWidth="1"/>
    <col min="4080" max="4080" width="14.140625" style="10" customWidth="1"/>
    <col min="4081" max="4081" width="7.28515625" style="10" customWidth="1"/>
    <col min="4082" max="4082" width="10.7109375" style="10" customWidth="1"/>
    <col min="4083" max="4083" width="12.85546875" style="10" customWidth="1"/>
    <col min="4084" max="4084" width="7.28515625" style="10" customWidth="1"/>
    <col min="4085" max="4085" width="10.7109375" style="10" customWidth="1"/>
    <col min="4086" max="4086" width="12.85546875" style="10" customWidth="1"/>
    <col min="4087" max="4087" width="7.28515625" style="10" customWidth="1"/>
    <col min="4088" max="4088" width="10.7109375" style="10" customWidth="1"/>
    <col min="4089" max="4089" width="12.85546875" style="10" customWidth="1"/>
    <col min="4090" max="4327" width="11.42578125" style="10"/>
    <col min="4328" max="4328" width="5.140625" style="10" customWidth="1"/>
    <col min="4329" max="4329" width="58.5703125" style="10" customWidth="1"/>
    <col min="4330" max="4330" width="5.140625" style="10" customWidth="1"/>
    <col min="4331" max="4331" width="7.28515625" style="10" customWidth="1"/>
    <col min="4332" max="4332" width="10.7109375" style="10" customWidth="1"/>
    <col min="4333" max="4333" width="12.85546875" style="10" customWidth="1"/>
    <col min="4334" max="4334" width="7.28515625" style="10" customWidth="1"/>
    <col min="4335" max="4335" width="10.7109375" style="10" customWidth="1"/>
    <col min="4336" max="4336" width="14.140625" style="10" customWidth="1"/>
    <col min="4337" max="4337" width="7.28515625" style="10" customWidth="1"/>
    <col min="4338" max="4338" width="10.7109375" style="10" customWidth="1"/>
    <col min="4339" max="4339" width="12.85546875" style="10" customWidth="1"/>
    <col min="4340" max="4340" width="7.28515625" style="10" customWidth="1"/>
    <col min="4341" max="4341" width="10.7109375" style="10" customWidth="1"/>
    <col min="4342" max="4342" width="12.85546875" style="10" customWidth="1"/>
    <col min="4343" max="4343" width="7.28515625" style="10" customWidth="1"/>
    <col min="4344" max="4344" width="10.7109375" style="10" customWidth="1"/>
    <col min="4345" max="4345" width="12.85546875" style="10" customWidth="1"/>
    <col min="4346" max="4583" width="11.42578125" style="10"/>
    <col min="4584" max="4584" width="5.140625" style="10" customWidth="1"/>
    <col min="4585" max="4585" width="58.5703125" style="10" customWidth="1"/>
    <col min="4586" max="4586" width="5.140625" style="10" customWidth="1"/>
    <col min="4587" max="4587" width="7.28515625" style="10" customWidth="1"/>
    <col min="4588" max="4588" width="10.7109375" style="10" customWidth="1"/>
    <col min="4589" max="4589" width="12.85546875" style="10" customWidth="1"/>
    <col min="4590" max="4590" width="7.28515625" style="10" customWidth="1"/>
    <col min="4591" max="4591" width="10.7109375" style="10" customWidth="1"/>
    <col min="4592" max="4592" width="14.140625" style="10" customWidth="1"/>
    <col min="4593" max="4593" width="7.28515625" style="10" customWidth="1"/>
    <col min="4594" max="4594" width="10.7109375" style="10" customWidth="1"/>
    <col min="4595" max="4595" width="12.85546875" style="10" customWidth="1"/>
    <col min="4596" max="4596" width="7.28515625" style="10" customWidth="1"/>
    <col min="4597" max="4597" width="10.7109375" style="10" customWidth="1"/>
    <col min="4598" max="4598" width="12.85546875" style="10" customWidth="1"/>
    <col min="4599" max="4599" width="7.28515625" style="10" customWidth="1"/>
    <col min="4600" max="4600" width="10.7109375" style="10" customWidth="1"/>
    <col min="4601" max="4601" width="12.85546875" style="10" customWidth="1"/>
    <col min="4602" max="4839" width="11.42578125" style="10"/>
    <col min="4840" max="4840" width="5.140625" style="10" customWidth="1"/>
    <col min="4841" max="4841" width="58.5703125" style="10" customWidth="1"/>
    <col min="4842" max="4842" width="5.140625" style="10" customWidth="1"/>
    <col min="4843" max="4843" width="7.28515625" style="10" customWidth="1"/>
    <col min="4844" max="4844" width="10.7109375" style="10" customWidth="1"/>
    <col min="4845" max="4845" width="12.85546875" style="10" customWidth="1"/>
    <col min="4846" max="4846" width="7.28515625" style="10" customWidth="1"/>
    <col min="4847" max="4847" width="10.7109375" style="10" customWidth="1"/>
    <col min="4848" max="4848" width="14.140625" style="10" customWidth="1"/>
    <col min="4849" max="4849" width="7.28515625" style="10" customWidth="1"/>
    <col min="4850" max="4850" width="10.7109375" style="10" customWidth="1"/>
    <col min="4851" max="4851" width="12.85546875" style="10" customWidth="1"/>
    <col min="4852" max="4852" width="7.28515625" style="10" customWidth="1"/>
    <col min="4853" max="4853" width="10.7109375" style="10" customWidth="1"/>
    <col min="4854" max="4854" width="12.85546875" style="10" customWidth="1"/>
    <col min="4855" max="4855" width="7.28515625" style="10" customWidth="1"/>
    <col min="4856" max="4856" width="10.7109375" style="10" customWidth="1"/>
    <col min="4857" max="4857" width="12.85546875" style="10" customWidth="1"/>
    <col min="4858" max="5095" width="11.42578125" style="10"/>
    <col min="5096" max="5096" width="5.140625" style="10" customWidth="1"/>
    <col min="5097" max="5097" width="58.5703125" style="10" customWidth="1"/>
    <col min="5098" max="5098" width="5.140625" style="10" customWidth="1"/>
    <col min="5099" max="5099" width="7.28515625" style="10" customWidth="1"/>
    <col min="5100" max="5100" width="10.7109375" style="10" customWidth="1"/>
    <col min="5101" max="5101" width="12.85546875" style="10" customWidth="1"/>
    <col min="5102" max="5102" width="7.28515625" style="10" customWidth="1"/>
    <col min="5103" max="5103" width="10.7109375" style="10" customWidth="1"/>
    <col min="5104" max="5104" width="14.140625" style="10" customWidth="1"/>
    <col min="5105" max="5105" width="7.28515625" style="10" customWidth="1"/>
    <col min="5106" max="5106" width="10.7109375" style="10" customWidth="1"/>
    <col min="5107" max="5107" width="12.85546875" style="10" customWidth="1"/>
    <col min="5108" max="5108" width="7.28515625" style="10" customWidth="1"/>
    <col min="5109" max="5109" width="10.7109375" style="10" customWidth="1"/>
    <col min="5110" max="5110" width="12.85546875" style="10" customWidth="1"/>
    <col min="5111" max="5111" width="7.28515625" style="10" customWidth="1"/>
    <col min="5112" max="5112" width="10.7109375" style="10" customWidth="1"/>
    <col min="5113" max="5113" width="12.85546875" style="10" customWidth="1"/>
    <col min="5114" max="5351" width="11.42578125" style="10"/>
    <col min="5352" max="5352" width="5.140625" style="10" customWidth="1"/>
    <col min="5353" max="5353" width="58.5703125" style="10" customWidth="1"/>
    <col min="5354" max="5354" width="5.140625" style="10" customWidth="1"/>
    <col min="5355" max="5355" width="7.28515625" style="10" customWidth="1"/>
    <col min="5356" max="5356" width="10.7109375" style="10" customWidth="1"/>
    <col min="5357" max="5357" width="12.85546875" style="10" customWidth="1"/>
    <col min="5358" max="5358" width="7.28515625" style="10" customWidth="1"/>
    <col min="5359" max="5359" width="10.7109375" style="10" customWidth="1"/>
    <col min="5360" max="5360" width="14.140625" style="10" customWidth="1"/>
    <col min="5361" max="5361" width="7.28515625" style="10" customWidth="1"/>
    <col min="5362" max="5362" width="10.7109375" style="10" customWidth="1"/>
    <col min="5363" max="5363" width="12.85546875" style="10" customWidth="1"/>
    <col min="5364" max="5364" width="7.28515625" style="10" customWidth="1"/>
    <col min="5365" max="5365" width="10.7109375" style="10" customWidth="1"/>
    <col min="5366" max="5366" width="12.85546875" style="10" customWidth="1"/>
    <col min="5367" max="5367" width="7.28515625" style="10" customWidth="1"/>
    <col min="5368" max="5368" width="10.7109375" style="10" customWidth="1"/>
    <col min="5369" max="5369" width="12.85546875" style="10" customWidth="1"/>
    <col min="5370" max="5607" width="11.42578125" style="10"/>
    <col min="5608" max="5608" width="5.140625" style="10" customWidth="1"/>
    <col min="5609" max="5609" width="58.5703125" style="10" customWidth="1"/>
    <col min="5610" max="5610" width="5.140625" style="10" customWidth="1"/>
    <col min="5611" max="5611" width="7.28515625" style="10" customWidth="1"/>
    <col min="5612" max="5612" width="10.7109375" style="10" customWidth="1"/>
    <col min="5613" max="5613" width="12.85546875" style="10" customWidth="1"/>
    <col min="5614" max="5614" width="7.28515625" style="10" customWidth="1"/>
    <col min="5615" max="5615" width="10.7109375" style="10" customWidth="1"/>
    <col min="5616" max="5616" width="14.140625" style="10" customWidth="1"/>
    <col min="5617" max="5617" width="7.28515625" style="10" customWidth="1"/>
    <col min="5618" max="5618" width="10.7109375" style="10" customWidth="1"/>
    <col min="5619" max="5619" width="12.85546875" style="10" customWidth="1"/>
    <col min="5620" max="5620" width="7.28515625" style="10" customWidth="1"/>
    <col min="5621" max="5621" width="10.7109375" style="10" customWidth="1"/>
    <col min="5622" max="5622" width="12.85546875" style="10" customWidth="1"/>
    <col min="5623" max="5623" width="7.28515625" style="10" customWidth="1"/>
    <col min="5624" max="5624" width="10.7109375" style="10" customWidth="1"/>
    <col min="5625" max="5625" width="12.85546875" style="10" customWidth="1"/>
    <col min="5626" max="5863" width="11.42578125" style="10"/>
    <col min="5864" max="5864" width="5.140625" style="10" customWidth="1"/>
    <col min="5865" max="5865" width="58.5703125" style="10" customWidth="1"/>
    <col min="5866" max="5866" width="5.140625" style="10" customWidth="1"/>
    <col min="5867" max="5867" width="7.28515625" style="10" customWidth="1"/>
    <col min="5868" max="5868" width="10.7109375" style="10" customWidth="1"/>
    <col min="5869" max="5869" width="12.85546875" style="10" customWidth="1"/>
    <col min="5870" max="5870" width="7.28515625" style="10" customWidth="1"/>
    <col min="5871" max="5871" width="10.7109375" style="10" customWidth="1"/>
    <col min="5872" max="5872" width="14.140625" style="10" customWidth="1"/>
    <col min="5873" max="5873" width="7.28515625" style="10" customWidth="1"/>
    <col min="5874" max="5874" width="10.7109375" style="10" customWidth="1"/>
    <col min="5875" max="5875" width="12.85546875" style="10" customWidth="1"/>
    <col min="5876" max="5876" width="7.28515625" style="10" customWidth="1"/>
    <col min="5877" max="5877" width="10.7109375" style="10" customWidth="1"/>
    <col min="5878" max="5878" width="12.85546875" style="10" customWidth="1"/>
    <col min="5879" max="5879" width="7.28515625" style="10" customWidth="1"/>
    <col min="5880" max="5880" width="10.7109375" style="10" customWidth="1"/>
    <col min="5881" max="5881" width="12.85546875" style="10" customWidth="1"/>
    <col min="5882" max="6119" width="11.42578125" style="10"/>
    <col min="6120" max="6120" width="5.140625" style="10" customWidth="1"/>
    <col min="6121" max="6121" width="58.5703125" style="10" customWidth="1"/>
    <col min="6122" max="6122" width="5.140625" style="10" customWidth="1"/>
    <col min="6123" max="6123" width="7.28515625" style="10" customWidth="1"/>
    <col min="6124" max="6124" width="10.7109375" style="10" customWidth="1"/>
    <col min="6125" max="6125" width="12.85546875" style="10" customWidth="1"/>
    <col min="6126" max="6126" width="7.28515625" style="10" customWidth="1"/>
    <col min="6127" max="6127" width="10.7109375" style="10" customWidth="1"/>
    <col min="6128" max="6128" width="14.140625" style="10" customWidth="1"/>
    <col min="6129" max="6129" width="7.28515625" style="10" customWidth="1"/>
    <col min="6130" max="6130" width="10.7109375" style="10" customWidth="1"/>
    <col min="6131" max="6131" width="12.85546875" style="10" customWidth="1"/>
    <col min="6132" max="6132" width="7.28515625" style="10" customWidth="1"/>
    <col min="6133" max="6133" width="10.7109375" style="10" customWidth="1"/>
    <col min="6134" max="6134" width="12.85546875" style="10" customWidth="1"/>
    <col min="6135" max="6135" width="7.28515625" style="10" customWidth="1"/>
    <col min="6136" max="6136" width="10.7109375" style="10" customWidth="1"/>
    <col min="6137" max="6137" width="12.85546875" style="10" customWidth="1"/>
    <col min="6138" max="6375" width="11.42578125" style="10"/>
    <col min="6376" max="6376" width="5.140625" style="10" customWidth="1"/>
    <col min="6377" max="6377" width="58.5703125" style="10" customWidth="1"/>
    <col min="6378" max="6378" width="5.140625" style="10" customWidth="1"/>
    <col min="6379" max="6379" width="7.28515625" style="10" customWidth="1"/>
    <col min="6380" max="6380" width="10.7109375" style="10" customWidth="1"/>
    <col min="6381" max="6381" width="12.85546875" style="10" customWidth="1"/>
    <col min="6382" max="6382" width="7.28515625" style="10" customWidth="1"/>
    <col min="6383" max="6383" width="10.7109375" style="10" customWidth="1"/>
    <col min="6384" max="6384" width="14.140625" style="10" customWidth="1"/>
    <col min="6385" max="6385" width="7.28515625" style="10" customWidth="1"/>
    <col min="6386" max="6386" width="10.7109375" style="10" customWidth="1"/>
    <col min="6387" max="6387" width="12.85546875" style="10" customWidth="1"/>
    <col min="6388" max="6388" width="7.28515625" style="10" customWidth="1"/>
    <col min="6389" max="6389" width="10.7109375" style="10" customWidth="1"/>
    <col min="6390" max="6390" width="12.85546875" style="10" customWidth="1"/>
    <col min="6391" max="6391" width="7.28515625" style="10" customWidth="1"/>
    <col min="6392" max="6392" width="10.7109375" style="10" customWidth="1"/>
    <col min="6393" max="6393" width="12.85546875" style="10" customWidth="1"/>
    <col min="6394" max="6631" width="11.42578125" style="10"/>
    <col min="6632" max="6632" width="5.140625" style="10" customWidth="1"/>
    <col min="6633" max="6633" width="58.5703125" style="10" customWidth="1"/>
    <col min="6634" max="6634" width="5.140625" style="10" customWidth="1"/>
    <col min="6635" max="6635" width="7.28515625" style="10" customWidth="1"/>
    <col min="6636" max="6636" width="10.7109375" style="10" customWidth="1"/>
    <col min="6637" max="6637" width="12.85546875" style="10" customWidth="1"/>
    <col min="6638" max="6638" width="7.28515625" style="10" customWidth="1"/>
    <col min="6639" max="6639" width="10.7109375" style="10" customWidth="1"/>
    <col min="6640" max="6640" width="14.140625" style="10" customWidth="1"/>
    <col min="6641" max="6641" width="7.28515625" style="10" customWidth="1"/>
    <col min="6642" max="6642" width="10.7109375" style="10" customWidth="1"/>
    <col min="6643" max="6643" width="12.85546875" style="10" customWidth="1"/>
    <col min="6644" max="6644" width="7.28515625" style="10" customWidth="1"/>
    <col min="6645" max="6645" width="10.7109375" style="10" customWidth="1"/>
    <col min="6646" max="6646" width="12.85546875" style="10" customWidth="1"/>
    <col min="6647" max="6647" width="7.28515625" style="10" customWidth="1"/>
    <col min="6648" max="6648" width="10.7109375" style="10" customWidth="1"/>
    <col min="6649" max="6649" width="12.85546875" style="10" customWidth="1"/>
    <col min="6650" max="6887" width="11.42578125" style="10"/>
    <col min="6888" max="6888" width="5.140625" style="10" customWidth="1"/>
    <col min="6889" max="6889" width="58.5703125" style="10" customWidth="1"/>
    <col min="6890" max="6890" width="5.140625" style="10" customWidth="1"/>
    <col min="6891" max="6891" width="7.28515625" style="10" customWidth="1"/>
    <col min="6892" max="6892" width="10.7109375" style="10" customWidth="1"/>
    <col min="6893" max="6893" width="12.85546875" style="10" customWidth="1"/>
    <col min="6894" max="6894" width="7.28515625" style="10" customWidth="1"/>
    <col min="6895" max="6895" width="10.7109375" style="10" customWidth="1"/>
    <col min="6896" max="6896" width="14.140625" style="10" customWidth="1"/>
    <col min="6897" max="6897" width="7.28515625" style="10" customWidth="1"/>
    <col min="6898" max="6898" width="10.7109375" style="10" customWidth="1"/>
    <col min="6899" max="6899" width="12.85546875" style="10" customWidth="1"/>
    <col min="6900" max="6900" width="7.28515625" style="10" customWidth="1"/>
    <col min="6901" max="6901" width="10.7109375" style="10" customWidth="1"/>
    <col min="6902" max="6902" width="12.85546875" style="10" customWidth="1"/>
    <col min="6903" max="6903" width="7.28515625" style="10" customWidth="1"/>
    <col min="6904" max="6904" width="10.7109375" style="10" customWidth="1"/>
    <col min="6905" max="6905" width="12.85546875" style="10" customWidth="1"/>
    <col min="6906" max="7143" width="11.42578125" style="10"/>
    <col min="7144" max="7144" width="5.140625" style="10" customWidth="1"/>
    <col min="7145" max="7145" width="58.5703125" style="10" customWidth="1"/>
    <col min="7146" max="7146" width="5.140625" style="10" customWidth="1"/>
    <col min="7147" max="7147" width="7.28515625" style="10" customWidth="1"/>
    <col min="7148" max="7148" width="10.7109375" style="10" customWidth="1"/>
    <col min="7149" max="7149" width="12.85546875" style="10" customWidth="1"/>
    <col min="7150" max="7150" width="7.28515625" style="10" customWidth="1"/>
    <col min="7151" max="7151" width="10.7109375" style="10" customWidth="1"/>
    <col min="7152" max="7152" width="14.140625" style="10" customWidth="1"/>
    <col min="7153" max="7153" width="7.28515625" style="10" customWidth="1"/>
    <col min="7154" max="7154" width="10.7109375" style="10" customWidth="1"/>
    <col min="7155" max="7155" width="12.85546875" style="10" customWidth="1"/>
    <col min="7156" max="7156" width="7.28515625" style="10" customWidth="1"/>
    <col min="7157" max="7157" width="10.7109375" style="10" customWidth="1"/>
    <col min="7158" max="7158" width="12.85546875" style="10" customWidth="1"/>
    <col min="7159" max="7159" width="7.28515625" style="10" customWidth="1"/>
    <col min="7160" max="7160" width="10.7109375" style="10" customWidth="1"/>
    <col min="7161" max="7161" width="12.85546875" style="10" customWidth="1"/>
    <col min="7162" max="7399" width="11.42578125" style="10"/>
    <col min="7400" max="7400" width="5.140625" style="10" customWidth="1"/>
    <col min="7401" max="7401" width="58.5703125" style="10" customWidth="1"/>
    <col min="7402" max="7402" width="5.140625" style="10" customWidth="1"/>
    <col min="7403" max="7403" width="7.28515625" style="10" customWidth="1"/>
    <col min="7404" max="7404" width="10.7109375" style="10" customWidth="1"/>
    <col min="7405" max="7405" width="12.85546875" style="10" customWidth="1"/>
    <col min="7406" max="7406" width="7.28515625" style="10" customWidth="1"/>
    <col min="7407" max="7407" width="10.7109375" style="10" customWidth="1"/>
    <col min="7408" max="7408" width="14.140625" style="10" customWidth="1"/>
    <col min="7409" max="7409" width="7.28515625" style="10" customWidth="1"/>
    <col min="7410" max="7410" width="10.7109375" style="10" customWidth="1"/>
    <col min="7411" max="7411" width="12.85546875" style="10" customWidth="1"/>
    <col min="7412" max="7412" width="7.28515625" style="10" customWidth="1"/>
    <col min="7413" max="7413" width="10.7109375" style="10" customWidth="1"/>
    <col min="7414" max="7414" width="12.85546875" style="10" customWidth="1"/>
    <col min="7415" max="7415" width="7.28515625" style="10" customWidth="1"/>
    <col min="7416" max="7416" width="10.7109375" style="10" customWidth="1"/>
    <col min="7417" max="7417" width="12.85546875" style="10" customWidth="1"/>
    <col min="7418" max="7655" width="11.42578125" style="10"/>
    <col min="7656" max="7656" width="5.140625" style="10" customWidth="1"/>
    <col min="7657" max="7657" width="58.5703125" style="10" customWidth="1"/>
    <col min="7658" max="7658" width="5.140625" style="10" customWidth="1"/>
    <col min="7659" max="7659" width="7.28515625" style="10" customWidth="1"/>
    <col min="7660" max="7660" width="10.7109375" style="10" customWidth="1"/>
    <col min="7661" max="7661" width="12.85546875" style="10" customWidth="1"/>
    <col min="7662" max="7662" width="7.28515625" style="10" customWidth="1"/>
    <col min="7663" max="7663" width="10.7109375" style="10" customWidth="1"/>
    <col min="7664" max="7664" width="14.140625" style="10" customWidth="1"/>
    <col min="7665" max="7665" width="7.28515625" style="10" customWidth="1"/>
    <col min="7666" max="7666" width="10.7109375" style="10" customWidth="1"/>
    <col min="7667" max="7667" width="12.85546875" style="10" customWidth="1"/>
    <col min="7668" max="7668" width="7.28515625" style="10" customWidth="1"/>
    <col min="7669" max="7669" width="10.7109375" style="10" customWidth="1"/>
    <col min="7670" max="7670" width="12.85546875" style="10" customWidth="1"/>
    <col min="7671" max="7671" width="7.28515625" style="10" customWidth="1"/>
    <col min="7672" max="7672" width="10.7109375" style="10" customWidth="1"/>
    <col min="7673" max="7673" width="12.85546875" style="10" customWidth="1"/>
    <col min="7674" max="7911" width="11.42578125" style="10"/>
    <col min="7912" max="7912" width="5.140625" style="10" customWidth="1"/>
    <col min="7913" max="7913" width="58.5703125" style="10" customWidth="1"/>
    <col min="7914" max="7914" width="5.140625" style="10" customWidth="1"/>
    <col min="7915" max="7915" width="7.28515625" style="10" customWidth="1"/>
    <col min="7916" max="7916" width="10.7109375" style="10" customWidth="1"/>
    <col min="7917" max="7917" width="12.85546875" style="10" customWidth="1"/>
    <col min="7918" max="7918" width="7.28515625" style="10" customWidth="1"/>
    <col min="7919" max="7919" width="10.7109375" style="10" customWidth="1"/>
    <col min="7920" max="7920" width="14.140625" style="10" customWidth="1"/>
    <col min="7921" max="7921" width="7.28515625" style="10" customWidth="1"/>
    <col min="7922" max="7922" width="10.7109375" style="10" customWidth="1"/>
    <col min="7923" max="7923" width="12.85546875" style="10" customWidth="1"/>
    <col min="7924" max="7924" width="7.28515625" style="10" customWidth="1"/>
    <col min="7925" max="7925" width="10.7109375" style="10" customWidth="1"/>
    <col min="7926" max="7926" width="12.85546875" style="10" customWidth="1"/>
    <col min="7927" max="7927" width="7.28515625" style="10" customWidth="1"/>
    <col min="7928" max="7928" width="10.7109375" style="10" customWidth="1"/>
    <col min="7929" max="7929" width="12.85546875" style="10" customWidth="1"/>
    <col min="7930" max="8167" width="11.42578125" style="10"/>
    <col min="8168" max="8168" width="5.140625" style="10" customWidth="1"/>
    <col min="8169" max="8169" width="58.5703125" style="10" customWidth="1"/>
    <col min="8170" max="8170" width="5.140625" style="10" customWidth="1"/>
    <col min="8171" max="8171" width="7.28515625" style="10" customWidth="1"/>
    <col min="8172" max="8172" width="10.7109375" style="10" customWidth="1"/>
    <col min="8173" max="8173" width="12.85546875" style="10" customWidth="1"/>
    <col min="8174" max="8174" width="7.28515625" style="10" customWidth="1"/>
    <col min="8175" max="8175" width="10.7109375" style="10" customWidth="1"/>
    <col min="8176" max="8176" width="14.140625" style="10" customWidth="1"/>
    <col min="8177" max="8177" width="7.28515625" style="10" customWidth="1"/>
    <col min="8178" max="8178" width="10.7109375" style="10" customWidth="1"/>
    <col min="8179" max="8179" width="12.85546875" style="10" customWidth="1"/>
    <col min="8180" max="8180" width="7.28515625" style="10" customWidth="1"/>
    <col min="8181" max="8181" width="10.7109375" style="10" customWidth="1"/>
    <col min="8182" max="8182" width="12.85546875" style="10" customWidth="1"/>
    <col min="8183" max="8183" width="7.28515625" style="10" customWidth="1"/>
    <col min="8184" max="8184" width="10.7109375" style="10" customWidth="1"/>
    <col min="8185" max="8185" width="12.85546875" style="10" customWidth="1"/>
    <col min="8186" max="8423" width="11.42578125" style="10"/>
    <col min="8424" max="8424" width="5.140625" style="10" customWidth="1"/>
    <col min="8425" max="8425" width="58.5703125" style="10" customWidth="1"/>
    <col min="8426" max="8426" width="5.140625" style="10" customWidth="1"/>
    <col min="8427" max="8427" width="7.28515625" style="10" customWidth="1"/>
    <col min="8428" max="8428" width="10.7109375" style="10" customWidth="1"/>
    <col min="8429" max="8429" width="12.85546875" style="10" customWidth="1"/>
    <col min="8430" max="8430" width="7.28515625" style="10" customWidth="1"/>
    <col min="8431" max="8431" width="10.7109375" style="10" customWidth="1"/>
    <col min="8432" max="8432" width="14.140625" style="10" customWidth="1"/>
    <col min="8433" max="8433" width="7.28515625" style="10" customWidth="1"/>
    <col min="8434" max="8434" width="10.7109375" style="10" customWidth="1"/>
    <col min="8435" max="8435" width="12.85546875" style="10" customWidth="1"/>
    <col min="8436" max="8436" width="7.28515625" style="10" customWidth="1"/>
    <col min="8437" max="8437" width="10.7109375" style="10" customWidth="1"/>
    <col min="8438" max="8438" width="12.85546875" style="10" customWidth="1"/>
    <col min="8439" max="8439" width="7.28515625" style="10" customWidth="1"/>
    <col min="8440" max="8440" width="10.7109375" style="10" customWidth="1"/>
    <col min="8441" max="8441" width="12.85546875" style="10" customWidth="1"/>
    <col min="8442" max="8679" width="11.42578125" style="10"/>
    <col min="8680" max="8680" width="5.140625" style="10" customWidth="1"/>
    <col min="8681" max="8681" width="58.5703125" style="10" customWidth="1"/>
    <col min="8682" max="8682" width="5.140625" style="10" customWidth="1"/>
    <col min="8683" max="8683" width="7.28515625" style="10" customWidth="1"/>
    <col min="8684" max="8684" width="10.7109375" style="10" customWidth="1"/>
    <col min="8685" max="8685" width="12.85546875" style="10" customWidth="1"/>
    <col min="8686" max="8686" width="7.28515625" style="10" customWidth="1"/>
    <col min="8687" max="8687" width="10.7109375" style="10" customWidth="1"/>
    <col min="8688" max="8688" width="14.140625" style="10" customWidth="1"/>
    <col min="8689" max="8689" width="7.28515625" style="10" customWidth="1"/>
    <col min="8690" max="8690" width="10.7109375" style="10" customWidth="1"/>
    <col min="8691" max="8691" width="12.85546875" style="10" customWidth="1"/>
    <col min="8692" max="8692" width="7.28515625" style="10" customWidth="1"/>
    <col min="8693" max="8693" width="10.7109375" style="10" customWidth="1"/>
    <col min="8694" max="8694" width="12.85546875" style="10" customWidth="1"/>
    <col min="8695" max="8695" width="7.28515625" style="10" customWidth="1"/>
    <col min="8696" max="8696" width="10.7109375" style="10" customWidth="1"/>
    <col min="8697" max="8697" width="12.85546875" style="10" customWidth="1"/>
    <col min="8698" max="8935" width="11.42578125" style="10"/>
    <col min="8936" max="8936" width="5.140625" style="10" customWidth="1"/>
    <col min="8937" max="8937" width="58.5703125" style="10" customWidth="1"/>
    <col min="8938" max="8938" width="5.140625" style="10" customWidth="1"/>
    <col min="8939" max="8939" width="7.28515625" style="10" customWidth="1"/>
    <col min="8940" max="8940" width="10.7109375" style="10" customWidth="1"/>
    <col min="8941" max="8941" width="12.85546875" style="10" customWidth="1"/>
    <col min="8942" max="8942" width="7.28515625" style="10" customWidth="1"/>
    <col min="8943" max="8943" width="10.7109375" style="10" customWidth="1"/>
    <col min="8944" max="8944" width="14.140625" style="10" customWidth="1"/>
    <col min="8945" max="8945" width="7.28515625" style="10" customWidth="1"/>
    <col min="8946" max="8946" width="10.7109375" style="10" customWidth="1"/>
    <col min="8947" max="8947" width="12.85546875" style="10" customWidth="1"/>
    <col min="8948" max="8948" width="7.28515625" style="10" customWidth="1"/>
    <col min="8949" max="8949" width="10.7109375" style="10" customWidth="1"/>
    <col min="8950" max="8950" width="12.85546875" style="10" customWidth="1"/>
    <col min="8951" max="8951" width="7.28515625" style="10" customWidth="1"/>
    <col min="8952" max="8952" width="10.7109375" style="10" customWidth="1"/>
    <col min="8953" max="8953" width="12.85546875" style="10" customWidth="1"/>
    <col min="8954" max="9191" width="11.42578125" style="10"/>
    <col min="9192" max="9192" width="5.140625" style="10" customWidth="1"/>
    <col min="9193" max="9193" width="58.5703125" style="10" customWidth="1"/>
    <col min="9194" max="9194" width="5.140625" style="10" customWidth="1"/>
    <col min="9195" max="9195" width="7.28515625" style="10" customWidth="1"/>
    <col min="9196" max="9196" width="10.7109375" style="10" customWidth="1"/>
    <col min="9197" max="9197" width="12.85546875" style="10" customWidth="1"/>
    <col min="9198" max="9198" width="7.28515625" style="10" customWidth="1"/>
    <col min="9199" max="9199" width="10.7109375" style="10" customWidth="1"/>
    <col min="9200" max="9200" width="14.140625" style="10" customWidth="1"/>
    <col min="9201" max="9201" width="7.28515625" style="10" customWidth="1"/>
    <col min="9202" max="9202" width="10.7109375" style="10" customWidth="1"/>
    <col min="9203" max="9203" width="12.85546875" style="10" customWidth="1"/>
    <col min="9204" max="9204" width="7.28515625" style="10" customWidth="1"/>
    <col min="9205" max="9205" width="10.7109375" style="10" customWidth="1"/>
    <col min="9206" max="9206" width="12.85546875" style="10" customWidth="1"/>
    <col min="9207" max="9207" width="7.28515625" style="10" customWidth="1"/>
    <col min="9208" max="9208" width="10.7109375" style="10" customWidth="1"/>
    <col min="9209" max="9209" width="12.85546875" style="10" customWidth="1"/>
    <col min="9210" max="9447" width="11.42578125" style="10"/>
    <col min="9448" max="9448" width="5.140625" style="10" customWidth="1"/>
    <col min="9449" max="9449" width="58.5703125" style="10" customWidth="1"/>
    <col min="9450" max="9450" width="5.140625" style="10" customWidth="1"/>
    <col min="9451" max="9451" width="7.28515625" style="10" customWidth="1"/>
    <col min="9452" max="9452" width="10.7109375" style="10" customWidth="1"/>
    <col min="9453" max="9453" width="12.85546875" style="10" customWidth="1"/>
    <col min="9454" max="9454" width="7.28515625" style="10" customWidth="1"/>
    <col min="9455" max="9455" width="10.7109375" style="10" customWidth="1"/>
    <col min="9456" max="9456" width="14.140625" style="10" customWidth="1"/>
    <col min="9457" max="9457" width="7.28515625" style="10" customWidth="1"/>
    <col min="9458" max="9458" width="10.7109375" style="10" customWidth="1"/>
    <col min="9459" max="9459" width="12.85546875" style="10" customWidth="1"/>
    <col min="9460" max="9460" width="7.28515625" style="10" customWidth="1"/>
    <col min="9461" max="9461" width="10.7109375" style="10" customWidth="1"/>
    <col min="9462" max="9462" width="12.85546875" style="10" customWidth="1"/>
    <col min="9463" max="9463" width="7.28515625" style="10" customWidth="1"/>
    <col min="9464" max="9464" width="10.7109375" style="10" customWidth="1"/>
    <col min="9465" max="9465" width="12.85546875" style="10" customWidth="1"/>
    <col min="9466" max="9703" width="11.42578125" style="10"/>
    <col min="9704" max="9704" width="5.140625" style="10" customWidth="1"/>
    <col min="9705" max="9705" width="58.5703125" style="10" customWidth="1"/>
    <col min="9706" max="9706" width="5.140625" style="10" customWidth="1"/>
    <col min="9707" max="9707" width="7.28515625" style="10" customWidth="1"/>
    <col min="9708" max="9708" width="10.7109375" style="10" customWidth="1"/>
    <col min="9709" max="9709" width="12.85546875" style="10" customWidth="1"/>
    <col min="9710" max="9710" width="7.28515625" style="10" customWidth="1"/>
    <col min="9711" max="9711" width="10.7109375" style="10" customWidth="1"/>
    <col min="9712" max="9712" width="14.140625" style="10" customWidth="1"/>
    <col min="9713" max="9713" width="7.28515625" style="10" customWidth="1"/>
    <col min="9714" max="9714" width="10.7109375" style="10" customWidth="1"/>
    <col min="9715" max="9715" width="12.85546875" style="10" customWidth="1"/>
    <col min="9716" max="9716" width="7.28515625" style="10" customWidth="1"/>
    <col min="9717" max="9717" width="10.7109375" style="10" customWidth="1"/>
    <col min="9718" max="9718" width="12.85546875" style="10" customWidth="1"/>
    <col min="9719" max="9719" width="7.28515625" style="10" customWidth="1"/>
    <col min="9720" max="9720" width="10.7109375" style="10" customWidth="1"/>
    <col min="9721" max="9721" width="12.85546875" style="10" customWidth="1"/>
    <col min="9722" max="9959" width="11.42578125" style="10"/>
    <col min="9960" max="9960" width="5.140625" style="10" customWidth="1"/>
    <col min="9961" max="9961" width="58.5703125" style="10" customWidth="1"/>
    <col min="9962" max="9962" width="5.140625" style="10" customWidth="1"/>
    <col min="9963" max="9963" width="7.28515625" style="10" customWidth="1"/>
    <col min="9964" max="9964" width="10.7109375" style="10" customWidth="1"/>
    <col min="9965" max="9965" width="12.85546875" style="10" customWidth="1"/>
    <col min="9966" max="9966" width="7.28515625" style="10" customWidth="1"/>
    <col min="9967" max="9967" width="10.7109375" style="10" customWidth="1"/>
    <col min="9968" max="9968" width="14.140625" style="10" customWidth="1"/>
    <col min="9969" max="9969" width="7.28515625" style="10" customWidth="1"/>
    <col min="9970" max="9970" width="10.7109375" style="10" customWidth="1"/>
    <col min="9971" max="9971" width="12.85546875" style="10" customWidth="1"/>
    <col min="9972" max="9972" width="7.28515625" style="10" customWidth="1"/>
    <col min="9973" max="9973" width="10.7109375" style="10" customWidth="1"/>
    <col min="9974" max="9974" width="12.85546875" style="10" customWidth="1"/>
    <col min="9975" max="9975" width="7.28515625" style="10" customWidth="1"/>
    <col min="9976" max="9976" width="10.7109375" style="10" customWidth="1"/>
    <col min="9977" max="9977" width="12.85546875" style="10" customWidth="1"/>
    <col min="9978" max="10215" width="11.42578125" style="10"/>
    <col min="10216" max="10216" width="5.140625" style="10" customWidth="1"/>
    <col min="10217" max="10217" width="58.5703125" style="10" customWidth="1"/>
    <col min="10218" max="10218" width="5.140625" style="10" customWidth="1"/>
    <col min="10219" max="10219" width="7.28515625" style="10" customWidth="1"/>
    <col min="10220" max="10220" width="10.7109375" style="10" customWidth="1"/>
    <col min="10221" max="10221" width="12.85546875" style="10" customWidth="1"/>
    <col min="10222" max="10222" width="7.28515625" style="10" customWidth="1"/>
    <col min="10223" max="10223" width="10.7109375" style="10" customWidth="1"/>
    <col min="10224" max="10224" width="14.140625" style="10" customWidth="1"/>
    <col min="10225" max="10225" width="7.28515625" style="10" customWidth="1"/>
    <col min="10226" max="10226" width="10.7109375" style="10" customWidth="1"/>
    <col min="10227" max="10227" width="12.85546875" style="10" customWidth="1"/>
    <col min="10228" max="10228" width="7.28515625" style="10" customWidth="1"/>
    <col min="10229" max="10229" width="10.7109375" style="10" customWidth="1"/>
    <col min="10230" max="10230" width="12.85546875" style="10" customWidth="1"/>
    <col min="10231" max="10231" width="7.28515625" style="10" customWidth="1"/>
    <col min="10232" max="10232" width="10.7109375" style="10" customWidth="1"/>
    <col min="10233" max="10233" width="12.85546875" style="10" customWidth="1"/>
    <col min="10234" max="10471" width="11.42578125" style="10"/>
    <col min="10472" max="10472" width="5.140625" style="10" customWidth="1"/>
    <col min="10473" max="10473" width="58.5703125" style="10" customWidth="1"/>
    <col min="10474" max="10474" width="5.140625" style="10" customWidth="1"/>
    <col min="10475" max="10475" width="7.28515625" style="10" customWidth="1"/>
    <col min="10476" max="10476" width="10.7109375" style="10" customWidth="1"/>
    <col min="10477" max="10477" width="12.85546875" style="10" customWidth="1"/>
    <col min="10478" max="10478" width="7.28515625" style="10" customWidth="1"/>
    <col min="10479" max="10479" width="10.7109375" style="10" customWidth="1"/>
    <col min="10480" max="10480" width="14.140625" style="10" customWidth="1"/>
    <col min="10481" max="10481" width="7.28515625" style="10" customWidth="1"/>
    <col min="10482" max="10482" width="10.7109375" style="10" customWidth="1"/>
    <col min="10483" max="10483" width="12.85546875" style="10" customWidth="1"/>
    <col min="10484" max="10484" width="7.28515625" style="10" customWidth="1"/>
    <col min="10485" max="10485" width="10.7109375" style="10" customWidth="1"/>
    <col min="10486" max="10486" width="12.85546875" style="10" customWidth="1"/>
    <col min="10487" max="10487" width="7.28515625" style="10" customWidth="1"/>
    <col min="10488" max="10488" width="10.7109375" style="10" customWidth="1"/>
    <col min="10489" max="10489" width="12.85546875" style="10" customWidth="1"/>
    <col min="10490" max="10727" width="11.42578125" style="10"/>
    <col min="10728" max="10728" width="5.140625" style="10" customWidth="1"/>
    <col min="10729" max="10729" width="58.5703125" style="10" customWidth="1"/>
    <col min="10730" max="10730" width="5.140625" style="10" customWidth="1"/>
    <col min="10731" max="10731" width="7.28515625" style="10" customWidth="1"/>
    <col min="10732" max="10732" width="10.7109375" style="10" customWidth="1"/>
    <col min="10733" max="10733" width="12.85546875" style="10" customWidth="1"/>
    <col min="10734" max="10734" width="7.28515625" style="10" customWidth="1"/>
    <col min="10735" max="10735" width="10.7109375" style="10" customWidth="1"/>
    <col min="10736" max="10736" width="14.140625" style="10" customWidth="1"/>
    <col min="10737" max="10737" width="7.28515625" style="10" customWidth="1"/>
    <col min="10738" max="10738" width="10.7109375" style="10" customWidth="1"/>
    <col min="10739" max="10739" width="12.85546875" style="10" customWidth="1"/>
    <col min="10740" max="10740" width="7.28515625" style="10" customWidth="1"/>
    <col min="10741" max="10741" width="10.7109375" style="10" customWidth="1"/>
    <col min="10742" max="10742" width="12.85546875" style="10" customWidth="1"/>
    <col min="10743" max="10743" width="7.28515625" style="10" customWidth="1"/>
    <col min="10744" max="10744" width="10.7109375" style="10" customWidth="1"/>
    <col min="10745" max="10745" width="12.85546875" style="10" customWidth="1"/>
    <col min="10746" max="10983" width="11.42578125" style="10"/>
    <col min="10984" max="10984" width="5.140625" style="10" customWidth="1"/>
    <col min="10985" max="10985" width="58.5703125" style="10" customWidth="1"/>
    <col min="10986" max="10986" width="5.140625" style="10" customWidth="1"/>
    <col min="10987" max="10987" width="7.28515625" style="10" customWidth="1"/>
    <col min="10988" max="10988" width="10.7109375" style="10" customWidth="1"/>
    <col min="10989" max="10989" width="12.85546875" style="10" customWidth="1"/>
    <col min="10990" max="10990" width="7.28515625" style="10" customWidth="1"/>
    <col min="10991" max="10991" width="10.7109375" style="10" customWidth="1"/>
    <col min="10992" max="10992" width="14.140625" style="10" customWidth="1"/>
    <col min="10993" max="10993" width="7.28515625" style="10" customWidth="1"/>
    <col min="10994" max="10994" width="10.7109375" style="10" customWidth="1"/>
    <col min="10995" max="10995" width="12.85546875" style="10" customWidth="1"/>
    <col min="10996" max="10996" width="7.28515625" style="10" customWidth="1"/>
    <col min="10997" max="10997" width="10.7109375" style="10" customWidth="1"/>
    <col min="10998" max="10998" width="12.85546875" style="10" customWidth="1"/>
    <col min="10999" max="10999" width="7.28515625" style="10" customWidth="1"/>
    <col min="11000" max="11000" width="10.7109375" style="10" customWidth="1"/>
    <col min="11001" max="11001" width="12.85546875" style="10" customWidth="1"/>
    <col min="11002" max="11239" width="11.42578125" style="10"/>
    <col min="11240" max="11240" width="5.140625" style="10" customWidth="1"/>
    <col min="11241" max="11241" width="58.5703125" style="10" customWidth="1"/>
    <col min="11242" max="11242" width="5.140625" style="10" customWidth="1"/>
    <col min="11243" max="11243" width="7.28515625" style="10" customWidth="1"/>
    <col min="11244" max="11244" width="10.7109375" style="10" customWidth="1"/>
    <col min="11245" max="11245" width="12.85546875" style="10" customWidth="1"/>
    <col min="11246" max="11246" width="7.28515625" style="10" customWidth="1"/>
    <col min="11247" max="11247" width="10.7109375" style="10" customWidth="1"/>
    <col min="11248" max="11248" width="14.140625" style="10" customWidth="1"/>
    <col min="11249" max="11249" width="7.28515625" style="10" customWidth="1"/>
    <col min="11250" max="11250" width="10.7109375" style="10" customWidth="1"/>
    <col min="11251" max="11251" width="12.85546875" style="10" customWidth="1"/>
    <col min="11252" max="11252" width="7.28515625" style="10" customWidth="1"/>
    <col min="11253" max="11253" width="10.7109375" style="10" customWidth="1"/>
    <col min="11254" max="11254" width="12.85546875" style="10" customWidth="1"/>
    <col min="11255" max="11255" width="7.28515625" style="10" customWidth="1"/>
    <col min="11256" max="11256" width="10.7109375" style="10" customWidth="1"/>
    <col min="11257" max="11257" width="12.85546875" style="10" customWidth="1"/>
    <col min="11258" max="11495" width="11.42578125" style="10"/>
    <col min="11496" max="11496" width="5.140625" style="10" customWidth="1"/>
    <col min="11497" max="11497" width="58.5703125" style="10" customWidth="1"/>
    <col min="11498" max="11498" width="5.140625" style="10" customWidth="1"/>
    <col min="11499" max="11499" width="7.28515625" style="10" customWidth="1"/>
    <col min="11500" max="11500" width="10.7109375" style="10" customWidth="1"/>
    <col min="11501" max="11501" width="12.85546875" style="10" customWidth="1"/>
    <col min="11502" max="11502" width="7.28515625" style="10" customWidth="1"/>
    <col min="11503" max="11503" width="10.7109375" style="10" customWidth="1"/>
    <col min="11504" max="11504" width="14.140625" style="10" customWidth="1"/>
    <col min="11505" max="11505" width="7.28515625" style="10" customWidth="1"/>
    <col min="11506" max="11506" width="10.7109375" style="10" customWidth="1"/>
    <col min="11507" max="11507" width="12.85546875" style="10" customWidth="1"/>
    <col min="11508" max="11508" width="7.28515625" style="10" customWidth="1"/>
    <col min="11509" max="11509" width="10.7109375" style="10" customWidth="1"/>
    <col min="11510" max="11510" width="12.85546875" style="10" customWidth="1"/>
    <col min="11511" max="11511" width="7.28515625" style="10" customWidth="1"/>
    <col min="11512" max="11512" width="10.7109375" style="10" customWidth="1"/>
    <col min="11513" max="11513" width="12.85546875" style="10" customWidth="1"/>
    <col min="11514" max="11751" width="11.42578125" style="10"/>
    <col min="11752" max="11752" width="5.140625" style="10" customWidth="1"/>
    <col min="11753" max="11753" width="58.5703125" style="10" customWidth="1"/>
    <col min="11754" max="11754" width="5.140625" style="10" customWidth="1"/>
    <col min="11755" max="11755" width="7.28515625" style="10" customWidth="1"/>
    <col min="11756" max="11756" width="10.7109375" style="10" customWidth="1"/>
    <col min="11757" max="11757" width="12.85546875" style="10" customWidth="1"/>
    <col min="11758" max="11758" width="7.28515625" style="10" customWidth="1"/>
    <col min="11759" max="11759" width="10.7109375" style="10" customWidth="1"/>
    <col min="11760" max="11760" width="14.140625" style="10" customWidth="1"/>
    <col min="11761" max="11761" width="7.28515625" style="10" customWidth="1"/>
    <col min="11762" max="11762" width="10.7109375" style="10" customWidth="1"/>
    <col min="11763" max="11763" width="12.85546875" style="10" customWidth="1"/>
    <col min="11764" max="11764" width="7.28515625" style="10" customWidth="1"/>
    <col min="11765" max="11765" width="10.7109375" style="10" customWidth="1"/>
    <col min="11766" max="11766" width="12.85546875" style="10" customWidth="1"/>
    <col min="11767" max="11767" width="7.28515625" style="10" customWidth="1"/>
    <col min="11768" max="11768" width="10.7109375" style="10" customWidth="1"/>
    <col min="11769" max="11769" width="12.85546875" style="10" customWidth="1"/>
    <col min="11770" max="12007" width="11.42578125" style="10"/>
    <col min="12008" max="12008" width="5.140625" style="10" customWidth="1"/>
    <col min="12009" max="12009" width="58.5703125" style="10" customWidth="1"/>
    <col min="12010" max="12010" width="5.140625" style="10" customWidth="1"/>
    <col min="12011" max="12011" width="7.28515625" style="10" customWidth="1"/>
    <col min="12012" max="12012" width="10.7109375" style="10" customWidth="1"/>
    <col min="12013" max="12013" width="12.85546875" style="10" customWidth="1"/>
    <col min="12014" max="12014" width="7.28515625" style="10" customWidth="1"/>
    <col min="12015" max="12015" width="10.7109375" style="10" customWidth="1"/>
    <col min="12016" max="12016" width="14.140625" style="10" customWidth="1"/>
    <col min="12017" max="12017" width="7.28515625" style="10" customWidth="1"/>
    <col min="12018" max="12018" width="10.7109375" style="10" customWidth="1"/>
    <col min="12019" max="12019" width="12.85546875" style="10" customWidth="1"/>
    <col min="12020" max="12020" width="7.28515625" style="10" customWidth="1"/>
    <col min="12021" max="12021" width="10.7109375" style="10" customWidth="1"/>
    <col min="12022" max="12022" width="12.85546875" style="10" customWidth="1"/>
    <col min="12023" max="12023" width="7.28515625" style="10" customWidth="1"/>
    <col min="12024" max="12024" width="10.7109375" style="10" customWidth="1"/>
    <col min="12025" max="12025" width="12.85546875" style="10" customWidth="1"/>
    <col min="12026" max="12263" width="11.42578125" style="10"/>
    <col min="12264" max="12264" width="5.140625" style="10" customWidth="1"/>
    <col min="12265" max="12265" width="58.5703125" style="10" customWidth="1"/>
    <col min="12266" max="12266" width="5.140625" style="10" customWidth="1"/>
    <col min="12267" max="12267" width="7.28515625" style="10" customWidth="1"/>
    <col min="12268" max="12268" width="10.7109375" style="10" customWidth="1"/>
    <col min="12269" max="12269" width="12.85546875" style="10" customWidth="1"/>
    <col min="12270" max="12270" width="7.28515625" style="10" customWidth="1"/>
    <col min="12271" max="12271" width="10.7109375" style="10" customWidth="1"/>
    <col min="12272" max="12272" width="14.140625" style="10" customWidth="1"/>
    <col min="12273" max="12273" width="7.28515625" style="10" customWidth="1"/>
    <col min="12274" max="12274" width="10.7109375" style="10" customWidth="1"/>
    <col min="12275" max="12275" width="12.85546875" style="10" customWidth="1"/>
    <col min="12276" max="12276" width="7.28515625" style="10" customWidth="1"/>
    <col min="12277" max="12277" width="10.7109375" style="10" customWidth="1"/>
    <col min="12278" max="12278" width="12.85546875" style="10" customWidth="1"/>
    <col min="12279" max="12279" width="7.28515625" style="10" customWidth="1"/>
    <col min="12280" max="12280" width="10.7109375" style="10" customWidth="1"/>
    <col min="12281" max="12281" width="12.85546875" style="10" customWidth="1"/>
    <col min="12282" max="12519" width="11.42578125" style="10"/>
    <col min="12520" max="12520" width="5.140625" style="10" customWidth="1"/>
    <col min="12521" max="12521" width="58.5703125" style="10" customWidth="1"/>
    <col min="12522" max="12522" width="5.140625" style="10" customWidth="1"/>
    <col min="12523" max="12523" width="7.28515625" style="10" customWidth="1"/>
    <col min="12524" max="12524" width="10.7109375" style="10" customWidth="1"/>
    <col min="12525" max="12525" width="12.85546875" style="10" customWidth="1"/>
    <col min="12526" max="12526" width="7.28515625" style="10" customWidth="1"/>
    <col min="12527" max="12527" width="10.7109375" style="10" customWidth="1"/>
    <col min="12528" max="12528" width="14.140625" style="10" customWidth="1"/>
    <col min="12529" max="12529" width="7.28515625" style="10" customWidth="1"/>
    <col min="12530" max="12530" width="10.7109375" style="10" customWidth="1"/>
    <col min="12531" max="12531" width="12.85546875" style="10" customWidth="1"/>
    <col min="12532" max="12532" width="7.28515625" style="10" customWidth="1"/>
    <col min="12533" max="12533" width="10.7109375" style="10" customWidth="1"/>
    <col min="12534" max="12534" width="12.85546875" style="10" customWidth="1"/>
    <col min="12535" max="12535" width="7.28515625" style="10" customWidth="1"/>
    <col min="12536" max="12536" width="10.7109375" style="10" customWidth="1"/>
    <col min="12537" max="12537" width="12.85546875" style="10" customWidth="1"/>
    <col min="12538" max="12775" width="11.42578125" style="10"/>
    <col min="12776" max="12776" width="5.140625" style="10" customWidth="1"/>
    <col min="12777" max="12777" width="58.5703125" style="10" customWidth="1"/>
    <col min="12778" max="12778" width="5.140625" style="10" customWidth="1"/>
    <col min="12779" max="12779" width="7.28515625" style="10" customWidth="1"/>
    <col min="12780" max="12780" width="10.7109375" style="10" customWidth="1"/>
    <col min="12781" max="12781" width="12.85546875" style="10" customWidth="1"/>
    <col min="12782" max="12782" width="7.28515625" style="10" customWidth="1"/>
    <col min="12783" max="12783" width="10.7109375" style="10" customWidth="1"/>
    <col min="12784" max="12784" width="14.140625" style="10" customWidth="1"/>
    <col min="12785" max="12785" width="7.28515625" style="10" customWidth="1"/>
    <col min="12786" max="12786" width="10.7109375" style="10" customWidth="1"/>
    <col min="12787" max="12787" width="12.85546875" style="10" customWidth="1"/>
    <col min="12788" max="12788" width="7.28515625" style="10" customWidth="1"/>
    <col min="12789" max="12789" width="10.7109375" style="10" customWidth="1"/>
    <col min="12790" max="12790" width="12.85546875" style="10" customWidth="1"/>
    <col min="12791" max="12791" width="7.28515625" style="10" customWidth="1"/>
    <col min="12792" max="12792" width="10.7109375" style="10" customWidth="1"/>
    <col min="12793" max="12793" width="12.85546875" style="10" customWidth="1"/>
    <col min="12794" max="13031" width="11.42578125" style="10"/>
    <col min="13032" max="13032" width="5.140625" style="10" customWidth="1"/>
    <col min="13033" max="13033" width="58.5703125" style="10" customWidth="1"/>
    <col min="13034" max="13034" width="5.140625" style="10" customWidth="1"/>
    <col min="13035" max="13035" width="7.28515625" style="10" customWidth="1"/>
    <col min="13036" max="13036" width="10.7109375" style="10" customWidth="1"/>
    <col min="13037" max="13037" width="12.85546875" style="10" customWidth="1"/>
    <col min="13038" max="13038" width="7.28515625" style="10" customWidth="1"/>
    <col min="13039" max="13039" width="10.7109375" style="10" customWidth="1"/>
    <col min="13040" max="13040" width="14.140625" style="10" customWidth="1"/>
    <col min="13041" max="13041" width="7.28515625" style="10" customWidth="1"/>
    <col min="13042" max="13042" width="10.7109375" style="10" customWidth="1"/>
    <col min="13043" max="13043" width="12.85546875" style="10" customWidth="1"/>
    <col min="13044" max="13044" width="7.28515625" style="10" customWidth="1"/>
    <col min="13045" max="13045" width="10.7109375" style="10" customWidth="1"/>
    <col min="13046" max="13046" width="12.85546875" style="10" customWidth="1"/>
    <col min="13047" max="13047" width="7.28515625" style="10" customWidth="1"/>
    <col min="13048" max="13048" width="10.7109375" style="10" customWidth="1"/>
    <col min="13049" max="13049" width="12.85546875" style="10" customWidth="1"/>
    <col min="13050" max="13287" width="11.42578125" style="10"/>
    <col min="13288" max="13288" width="5.140625" style="10" customWidth="1"/>
    <col min="13289" max="13289" width="58.5703125" style="10" customWidth="1"/>
    <col min="13290" max="13290" width="5.140625" style="10" customWidth="1"/>
    <col min="13291" max="13291" width="7.28515625" style="10" customWidth="1"/>
    <col min="13292" max="13292" width="10.7109375" style="10" customWidth="1"/>
    <col min="13293" max="13293" width="12.85546875" style="10" customWidth="1"/>
    <col min="13294" max="13294" width="7.28515625" style="10" customWidth="1"/>
    <col min="13295" max="13295" width="10.7109375" style="10" customWidth="1"/>
    <col min="13296" max="13296" width="14.140625" style="10" customWidth="1"/>
    <col min="13297" max="13297" width="7.28515625" style="10" customWidth="1"/>
    <col min="13298" max="13298" width="10.7109375" style="10" customWidth="1"/>
    <col min="13299" max="13299" width="12.85546875" style="10" customWidth="1"/>
    <col min="13300" max="13300" width="7.28515625" style="10" customWidth="1"/>
    <col min="13301" max="13301" width="10.7109375" style="10" customWidth="1"/>
    <col min="13302" max="13302" width="12.85546875" style="10" customWidth="1"/>
    <col min="13303" max="13303" width="7.28515625" style="10" customWidth="1"/>
    <col min="13304" max="13304" width="10.7109375" style="10" customWidth="1"/>
    <col min="13305" max="13305" width="12.85546875" style="10" customWidth="1"/>
    <col min="13306" max="13543" width="11.42578125" style="10"/>
    <col min="13544" max="13544" width="5.140625" style="10" customWidth="1"/>
    <col min="13545" max="13545" width="58.5703125" style="10" customWidth="1"/>
    <col min="13546" max="13546" width="5.140625" style="10" customWidth="1"/>
    <col min="13547" max="13547" width="7.28515625" style="10" customWidth="1"/>
    <col min="13548" max="13548" width="10.7109375" style="10" customWidth="1"/>
    <col min="13549" max="13549" width="12.85546875" style="10" customWidth="1"/>
    <col min="13550" max="13550" width="7.28515625" style="10" customWidth="1"/>
    <col min="13551" max="13551" width="10.7109375" style="10" customWidth="1"/>
    <col min="13552" max="13552" width="14.140625" style="10" customWidth="1"/>
    <col min="13553" max="13553" width="7.28515625" style="10" customWidth="1"/>
    <col min="13554" max="13554" width="10.7109375" style="10" customWidth="1"/>
    <col min="13555" max="13555" width="12.85546875" style="10" customWidth="1"/>
    <col min="13556" max="13556" width="7.28515625" style="10" customWidth="1"/>
    <col min="13557" max="13557" width="10.7109375" style="10" customWidth="1"/>
    <col min="13558" max="13558" width="12.85546875" style="10" customWidth="1"/>
    <col min="13559" max="13559" width="7.28515625" style="10" customWidth="1"/>
    <col min="13560" max="13560" width="10.7109375" style="10" customWidth="1"/>
    <col min="13561" max="13561" width="12.85546875" style="10" customWidth="1"/>
    <col min="13562" max="13799" width="11.42578125" style="10"/>
    <col min="13800" max="13800" width="5.140625" style="10" customWidth="1"/>
    <col min="13801" max="13801" width="58.5703125" style="10" customWidth="1"/>
    <col min="13802" max="13802" width="5.140625" style="10" customWidth="1"/>
    <col min="13803" max="13803" width="7.28515625" style="10" customWidth="1"/>
    <col min="13804" max="13804" width="10.7109375" style="10" customWidth="1"/>
    <col min="13805" max="13805" width="12.85546875" style="10" customWidth="1"/>
    <col min="13806" max="13806" width="7.28515625" style="10" customWidth="1"/>
    <col min="13807" max="13807" width="10.7109375" style="10" customWidth="1"/>
    <col min="13808" max="13808" width="14.140625" style="10" customWidth="1"/>
    <col min="13809" max="13809" width="7.28515625" style="10" customWidth="1"/>
    <col min="13810" max="13810" width="10.7109375" style="10" customWidth="1"/>
    <col min="13811" max="13811" width="12.85546875" style="10" customWidth="1"/>
    <col min="13812" max="13812" width="7.28515625" style="10" customWidth="1"/>
    <col min="13813" max="13813" width="10.7109375" style="10" customWidth="1"/>
    <col min="13814" max="13814" width="12.85546875" style="10" customWidth="1"/>
    <col min="13815" max="13815" width="7.28515625" style="10" customWidth="1"/>
    <col min="13816" max="13816" width="10.7109375" style="10" customWidth="1"/>
    <col min="13817" max="13817" width="12.85546875" style="10" customWidth="1"/>
    <col min="13818" max="14055" width="11.42578125" style="10"/>
    <col min="14056" max="14056" width="5.140625" style="10" customWidth="1"/>
    <col min="14057" max="14057" width="58.5703125" style="10" customWidth="1"/>
    <col min="14058" max="14058" width="5.140625" style="10" customWidth="1"/>
    <col min="14059" max="14059" width="7.28515625" style="10" customWidth="1"/>
    <col min="14060" max="14060" width="10.7109375" style="10" customWidth="1"/>
    <col min="14061" max="14061" width="12.85546875" style="10" customWidth="1"/>
    <col min="14062" max="14062" width="7.28515625" style="10" customWidth="1"/>
    <col min="14063" max="14063" width="10.7109375" style="10" customWidth="1"/>
    <col min="14064" max="14064" width="14.140625" style="10" customWidth="1"/>
    <col min="14065" max="14065" width="7.28515625" style="10" customWidth="1"/>
    <col min="14066" max="14066" width="10.7109375" style="10" customWidth="1"/>
    <col min="14067" max="14067" width="12.85546875" style="10" customWidth="1"/>
    <col min="14068" max="14068" width="7.28515625" style="10" customWidth="1"/>
    <col min="14069" max="14069" width="10.7109375" style="10" customWidth="1"/>
    <col min="14070" max="14070" width="12.85546875" style="10" customWidth="1"/>
    <col min="14071" max="14071" width="7.28515625" style="10" customWidth="1"/>
    <col min="14072" max="14072" width="10.7109375" style="10" customWidth="1"/>
    <col min="14073" max="14073" width="12.85546875" style="10" customWidth="1"/>
    <col min="14074" max="14311" width="11.42578125" style="10"/>
    <col min="14312" max="14312" width="5.140625" style="10" customWidth="1"/>
    <col min="14313" max="14313" width="58.5703125" style="10" customWidth="1"/>
    <col min="14314" max="14314" width="5.140625" style="10" customWidth="1"/>
    <col min="14315" max="14315" width="7.28515625" style="10" customWidth="1"/>
    <col min="14316" max="14316" width="10.7109375" style="10" customWidth="1"/>
    <col min="14317" max="14317" width="12.85546875" style="10" customWidth="1"/>
    <col min="14318" max="14318" width="7.28515625" style="10" customWidth="1"/>
    <col min="14319" max="14319" width="10.7109375" style="10" customWidth="1"/>
    <col min="14320" max="14320" width="14.140625" style="10" customWidth="1"/>
    <col min="14321" max="14321" width="7.28515625" style="10" customWidth="1"/>
    <col min="14322" max="14322" width="10.7109375" style="10" customWidth="1"/>
    <col min="14323" max="14323" width="12.85546875" style="10" customWidth="1"/>
    <col min="14324" max="14324" width="7.28515625" style="10" customWidth="1"/>
    <col min="14325" max="14325" width="10.7109375" style="10" customWidth="1"/>
    <col min="14326" max="14326" width="12.85546875" style="10" customWidth="1"/>
    <col min="14327" max="14327" width="7.28515625" style="10" customWidth="1"/>
    <col min="14328" max="14328" width="10.7109375" style="10" customWidth="1"/>
    <col min="14329" max="14329" width="12.85546875" style="10" customWidth="1"/>
    <col min="14330" max="14567" width="11.42578125" style="10"/>
    <col min="14568" max="14568" width="5.140625" style="10" customWidth="1"/>
    <col min="14569" max="14569" width="58.5703125" style="10" customWidth="1"/>
    <col min="14570" max="14570" width="5.140625" style="10" customWidth="1"/>
    <col min="14571" max="14571" width="7.28515625" style="10" customWidth="1"/>
    <col min="14572" max="14572" width="10.7109375" style="10" customWidth="1"/>
    <col min="14573" max="14573" width="12.85546875" style="10" customWidth="1"/>
    <col min="14574" max="14574" width="7.28515625" style="10" customWidth="1"/>
    <col min="14575" max="14575" width="10.7109375" style="10" customWidth="1"/>
    <col min="14576" max="14576" width="14.140625" style="10" customWidth="1"/>
    <col min="14577" max="14577" width="7.28515625" style="10" customWidth="1"/>
    <col min="14578" max="14578" width="10.7109375" style="10" customWidth="1"/>
    <col min="14579" max="14579" width="12.85546875" style="10" customWidth="1"/>
    <col min="14580" max="14580" width="7.28515625" style="10" customWidth="1"/>
    <col min="14581" max="14581" width="10.7109375" style="10" customWidth="1"/>
    <col min="14582" max="14582" width="12.85546875" style="10" customWidth="1"/>
    <col min="14583" max="14583" width="7.28515625" style="10" customWidth="1"/>
    <col min="14584" max="14584" width="10.7109375" style="10" customWidth="1"/>
    <col min="14585" max="14585" width="12.85546875" style="10" customWidth="1"/>
    <col min="14586" max="14823" width="11.42578125" style="10"/>
    <col min="14824" max="14824" width="5.140625" style="10" customWidth="1"/>
    <col min="14825" max="14825" width="58.5703125" style="10" customWidth="1"/>
    <col min="14826" max="14826" width="5.140625" style="10" customWidth="1"/>
    <col min="14827" max="14827" width="7.28515625" style="10" customWidth="1"/>
    <col min="14828" max="14828" width="10.7109375" style="10" customWidth="1"/>
    <col min="14829" max="14829" width="12.85546875" style="10" customWidth="1"/>
    <col min="14830" max="14830" width="7.28515625" style="10" customWidth="1"/>
    <col min="14831" max="14831" width="10.7109375" style="10" customWidth="1"/>
    <col min="14832" max="14832" width="14.140625" style="10" customWidth="1"/>
    <col min="14833" max="14833" width="7.28515625" style="10" customWidth="1"/>
    <col min="14834" max="14834" width="10.7109375" style="10" customWidth="1"/>
    <col min="14835" max="14835" width="12.85546875" style="10" customWidth="1"/>
    <col min="14836" max="14836" width="7.28515625" style="10" customWidth="1"/>
    <col min="14837" max="14837" width="10.7109375" style="10" customWidth="1"/>
    <col min="14838" max="14838" width="12.85546875" style="10" customWidth="1"/>
    <col min="14839" max="14839" width="7.28515625" style="10" customWidth="1"/>
    <col min="14840" max="14840" width="10.7109375" style="10" customWidth="1"/>
    <col min="14841" max="14841" width="12.85546875" style="10" customWidth="1"/>
    <col min="14842" max="15079" width="11.42578125" style="10"/>
    <col min="15080" max="15080" width="5.140625" style="10" customWidth="1"/>
    <col min="15081" max="15081" width="58.5703125" style="10" customWidth="1"/>
    <col min="15082" max="15082" width="5.140625" style="10" customWidth="1"/>
    <col min="15083" max="15083" width="7.28515625" style="10" customWidth="1"/>
    <col min="15084" max="15084" width="10.7109375" style="10" customWidth="1"/>
    <col min="15085" max="15085" width="12.85546875" style="10" customWidth="1"/>
    <col min="15086" max="15086" width="7.28515625" style="10" customWidth="1"/>
    <col min="15087" max="15087" width="10.7109375" style="10" customWidth="1"/>
    <col min="15088" max="15088" width="14.140625" style="10" customWidth="1"/>
    <col min="15089" max="15089" width="7.28515625" style="10" customWidth="1"/>
    <col min="15090" max="15090" width="10.7109375" style="10" customWidth="1"/>
    <col min="15091" max="15091" width="12.85546875" style="10" customWidth="1"/>
    <col min="15092" max="15092" width="7.28515625" style="10" customWidth="1"/>
    <col min="15093" max="15093" width="10.7109375" style="10" customWidth="1"/>
    <col min="15094" max="15094" width="12.85546875" style="10" customWidth="1"/>
    <col min="15095" max="15095" width="7.28515625" style="10" customWidth="1"/>
    <col min="15096" max="15096" width="10.7109375" style="10" customWidth="1"/>
    <col min="15097" max="15097" width="12.85546875" style="10" customWidth="1"/>
    <col min="15098" max="15335" width="11.42578125" style="10"/>
    <col min="15336" max="15336" width="5.140625" style="10" customWidth="1"/>
    <col min="15337" max="15337" width="58.5703125" style="10" customWidth="1"/>
    <col min="15338" max="15338" width="5.140625" style="10" customWidth="1"/>
    <col min="15339" max="15339" width="7.28515625" style="10" customWidth="1"/>
    <col min="15340" max="15340" width="10.7109375" style="10" customWidth="1"/>
    <col min="15341" max="15341" width="12.85546875" style="10" customWidth="1"/>
    <col min="15342" max="15342" width="7.28515625" style="10" customWidth="1"/>
    <col min="15343" max="15343" width="10.7109375" style="10" customWidth="1"/>
    <col min="15344" max="15344" width="14.140625" style="10" customWidth="1"/>
    <col min="15345" max="15345" width="7.28515625" style="10" customWidth="1"/>
    <col min="15346" max="15346" width="10.7109375" style="10" customWidth="1"/>
    <col min="15347" max="15347" width="12.85546875" style="10" customWidth="1"/>
    <col min="15348" max="15348" width="7.28515625" style="10" customWidth="1"/>
    <col min="15349" max="15349" width="10.7109375" style="10" customWidth="1"/>
    <col min="15350" max="15350" width="12.85546875" style="10" customWidth="1"/>
    <col min="15351" max="15351" width="7.28515625" style="10" customWidth="1"/>
    <col min="15352" max="15352" width="10.7109375" style="10" customWidth="1"/>
    <col min="15353" max="15353" width="12.85546875" style="10" customWidth="1"/>
    <col min="15354" max="15591" width="11.42578125" style="10"/>
    <col min="15592" max="15592" width="5.140625" style="10" customWidth="1"/>
    <col min="15593" max="15593" width="58.5703125" style="10" customWidth="1"/>
    <col min="15594" max="15594" width="5.140625" style="10" customWidth="1"/>
    <col min="15595" max="15595" width="7.28515625" style="10" customWidth="1"/>
    <col min="15596" max="15596" width="10.7109375" style="10" customWidth="1"/>
    <col min="15597" max="15597" width="12.85546875" style="10" customWidth="1"/>
    <col min="15598" max="15598" width="7.28515625" style="10" customWidth="1"/>
    <col min="15599" max="15599" width="10.7109375" style="10" customWidth="1"/>
    <col min="15600" max="15600" width="14.140625" style="10" customWidth="1"/>
    <col min="15601" max="15601" width="7.28515625" style="10" customWidth="1"/>
    <col min="15602" max="15602" width="10.7109375" style="10" customWidth="1"/>
    <col min="15603" max="15603" width="12.85546875" style="10" customWidth="1"/>
    <col min="15604" max="15604" width="7.28515625" style="10" customWidth="1"/>
    <col min="15605" max="15605" width="10.7109375" style="10" customWidth="1"/>
    <col min="15606" max="15606" width="12.85546875" style="10" customWidth="1"/>
    <col min="15607" max="15607" width="7.28515625" style="10" customWidth="1"/>
    <col min="15608" max="15608" width="10.7109375" style="10" customWidth="1"/>
    <col min="15609" max="15609" width="12.85546875" style="10" customWidth="1"/>
    <col min="15610" max="15847" width="11.42578125" style="10"/>
    <col min="15848" max="15848" width="5.140625" style="10" customWidth="1"/>
    <col min="15849" max="15849" width="58.5703125" style="10" customWidth="1"/>
    <col min="15850" max="15850" width="5.140625" style="10" customWidth="1"/>
    <col min="15851" max="15851" width="7.28515625" style="10" customWidth="1"/>
    <col min="15852" max="15852" width="10.7109375" style="10" customWidth="1"/>
    <col min="15853" max="15853" width="12.85546875" style="10" customWidth="1"/>
    <col min="15854" max="15854" width="7.28515625" style="10" customWidth="1"/>
    <col min="15855" max="15855" width="10.7109375" style="10" customWidth="1"/>
    <col min="15856" max="15856" width="14.140625" style="10" customWidth="1"/>
    <col min="15857" max="15857" width="7.28515625" style="10" customWidth="1"/>
    <col min="15858" max="15858" width="10.7109375" style="10" customWidth="1"/>
    <col min="15859" max="15859" width="12.85546875" style="10" customWidth="1"/>
    <col min="15860" max="15860" width="7.28515625" style="10" customWidth="1"/>
    <col min="15861" max="15861" width="10.7109375" style="10" customWidth="1"/>
    <col min="15862" max="15862" width="12.85546875" style="10" customWidth="1"/>
    <col min="15863" max="15863" width="7.28515625" style="10" customWidth="1"/>
    <col min="15864" max="15864" width="10.7109375" style="10" customWidth="1"/>
    <col min="15865" max="15865" width="12.85546875" style="10" customWidth="1"/>
    <col min="15866" max="16103" width="11.42578125" style="10"/>
    <col min="16104" max="16104" width="5.140625" style="10" customWidth="1"/>
    <col min="16105" max="16105" width="58.5703125" style="10" customWidth="1"/>
    <col min="16106" max="16106" width="5.140625" style="10" customWidth="1"/>
    <col min="16107" max="16107" width="7.28515625" style="10" customWidth="1"/>
    <col min="16108" max="16108" width="10.7109375" style="10" customWidth="1"/>
    <col min="16109" max="16109" width="12.85546875" style="10" customWidth="1"/>
    <col min="16110" max="16110" width="7.28515625" style="10" customWidth="1"/>
    <col min="16111" max="16111" width="10.7109375" style="10" customWidth="1"/>
    <col min="16112" max="16112" width="14.140625" style="10" customWidth="1"/>
    <col min="16113" max="16113" width="7.28515625" style="10" customWidth="1"/>
    <col min="16114" max="16114" width="10.7109375" style="10" customWidth="1"/>
    <col min="16115" max="16115" width="12.85546875" style="10" customWidth="1"/>
    <col min="16116" max="16116" width="7.28515625" style="10" customWidth="1"/>
    <col min="16117" max="16117" width="10.7109375" style="10" customWidth="1"/>
    <col min="16118" max="16118" width="12.85546875" style="10" customWidth="1"/>
    <col min="16119" max="16119" width="7.28515625" style="10" customWidth="1"/>
    <col min="16120" max="16120" width="10.7109375" style="10" customWidth="1"/>
    <col min="16121" max="16121" width="12.85546875" style="10" customWidth="1"/>
    <col min="16122" max="16371" width="11.42578125" style="10"/>
    <col min="16372" max="16384" width="11.5703125" style="10" customWidth="1"/>
  </cols>
  <sheetData>
    <row r="1" spans="1:6" ht="12.75" customHeight="1" x14ac:dyDescent="0.2">
      <c r="A1" s="5"/>
      <c r="B1" s="6"/>
      <c r="C1" s="7"/>
      <c r="D1" s="7"/>
      <c r="E1" s="8"/>
      <c r="F1" s="9"/>
    </row>
    <row r="2" spans="1:6" ht="20.100000000000001" customHeight="1" x14ac:dyDescent="0.2">
      <c r="A2" s="527" t="s">
        <v>121</v>
      </c>
      <c r="B2" s="529"/>
      <c r="C2" s="11"/>
      <c r="D2" s="524" t="s">
        <v>521</v>
      </c>
      <c r="E2" s="525"/>
      <c r="F2" s="526"/>
    </row>
    <row r="3" spans="1:6" ht="20.100000000000001" customHeight="1" x14ac:dyDescent="0.2">
      <c r="A3" s="527" t="s">
        <v>122</v>
      </c>
      <c r="B3" s="528"/>
      <c r="C3" s="528"/>
      <c r="D3" s="525"/>
      <c r="E3" s="525"/>
      <c r="F3" s="526"/>
    </row>
    <row r="4" spans="1:6" ht="20.100000000000001" customHeight="1" x14ac:dyDescent="0.2">
      <c r="A4" s="522" t="s">
        <v>123</v>
      </c>
      <c r="B4" s="523"/>
      <c r="C4" s="11"/>
      <c r="D4" s="525"/>
      <c r="E4" s="525"/>
      <c r="F4" s="526"/>
    </row>
    <row r="5" spans="1:6" ht="15.75" customHeight="1" x14ac:dyDescent="0.2">
      <c r="A5" s="522"/>
      <c r="B5" s="523"/>
      <c r="C5" s="12"/>
      <c r="D5" s="530"/>
      <c r="E5" s="531"/>
      <c r="F5" s="532"/>
    </row>
    <row r="6" spans="1:6" ht="24.95" customHeight="1" x14ac:dyDescent="0.2">
      <c r="A6" s="13" t="s">
        <v>1</v>
      </c>
      <c r="B6" s="14" t="s">
        <v>23</v>
      </c>
      <c r="C6" s="13" t="s">
        <v>24</v>
      </c>
      <c r="D6" s="15" t="s">
        <v>25</v>
      </c>
      <c r="E6" s="14" t="s">
        <v>26</v>
      </c>
      <c r="F6" s="14" t="s">
        <v>27</v>
      </c>
    </row>
    <row r="7" spans="1:6" ht="12.75" customHeight="1" x14ac:dyDescent="0.2">
      <c r="A7" s="18"/>
      <c r="B7" s="70"/>
      <c r="C7" s="18"/>
      <c r="D7" s="26"/>
      <c r="E7" s="18"/>
      <c r="F7" s="59"/>
    </row>
    <row r="8" spans="1:6" ht="12.75" customHeight="1" x14ac:dyDescent="0.2">
      <c r="A8" s="71"/>
      <c r="B8" s="72" t="s">
        <v>50</v>
      </c>
      <c r="C8" s="18"/>
      <c r="D8" s="26"/>
      <c r="E8" s="18"/>
      <c r="F8" s="59"/>
    </row>
    <row r="9" spans="1:6" ht="8.1" customHeight="1" x14ac:dyDescent="0.2">
      <c r="A9" s="18"/>
      <c r="B9" s="72"/>
      <c r="C9" s="18"/>
      <c r="D9" s="26"/>
      <c r="E9" s="18"/>
      <c r="F9" s="59"/>
    </row>
    <row r="10" spans="1:6" ht="12.75" customHeight="1" x14ac:dyDescent="0.2">
      <c r="A10" s="18"/>
      <c r="B10" s="64" t="s">
        <v>51</v>
      </c>
      <c r="C10" s="18"/>
      <c r="D10" s="26"/>
      <c r="E10" s="18"/>
      <c r="F10" s="59"/>
    </row>
    <row r="11" spans="1:6" ht="12.75" customHeight="1" x14ac:dyDescent="0.2">
      <c r="A11" s="18"/>
      <c r="B11" s="53" t="s">
        <v>52</v>
      </c>
      <c r="C11" s="18" t="s">
        <v>0</v>
      </c>
      <c r="D11" s="73"/>
      <c r="E11" s="21"/>
      <c r="F11" s="59">
        <f>E11*D11</f>
        <v>0</v>
      </c>
    </row>
    <row r="12" spans="1:6" ht="12.75" customHeight="1" x14ac:dyDescent="0.2">
      <c r="A12" s="18"/>
      <c r="B12" s="53" t="s">
        <v>53</v>
      </c>
      <c r="C12" s="18" t="s">
        <v>0</v>
      </c>
      <c r="D12" s="73"/>
      <c r="E12" s="21"/>
      <c r="F12" s="59">
        <f>E12*D12</f>
        <v>0</v>
      </c>
    </row>
    <row r="13" spans="1:6" ht="8.1" customHeight="1" x14ac:dyDescent="0.2">
      <c r="A13" s="18"/>
      <c r="B13" s="74"/>
      <c r="C13" s="18"/>
      <c r="D13" s="26"/>
      <c r="E13" s="21"/>
      <c r="F13" s="59"/>
    </row>
    <row r="14" spans="1:6" ht="12.75" customHeight="1" x14ac:dyDescent="0.2">
      <c r="A14" s="18"/>
      <c r="B14" s="64" t="s">
        <v>54</v>
      </c>
      <c r="C14" s="18" t="s">
        <v>0</v>
      </c>
      <c r="D14" s="75"/>
      <c r="E14" s="21"/>
      <c r="F14" s="59">
        <f>E14*D14</f>
        <v>0</v>
      </c>
    </row>
    <row r="15" spans="1:6" ht="12.75" customHeight="1" x14ac:dyDescent="0.2">
      <c r="A15" s="18"/>
      <c r="B15" s="64"/>
      <c r="C15" s="55"/>
      <c r="D15" s="58"/>
      <c r="E15" s="18"/>
      <c r="F15" s="59"/>
    </row>
    <row r="16" spans="1:6" ht="12.75" customHeight="1" x14ac:dyDescent="0.2">
      <c r="A16" s="18"/>
      <c r="B16" s="64" t="s">
        <v>148</v>
      </c>
      <c r="C16" s="55" t="s">
        <v>0</v>
      </c>
      <c r="D16" s="60"/>
      <c r="E16" s="18"/>
      <c r="F16" s="59">
        <f t="shared" ref="F16:F19" si="0">E16*D16</f>
        <v>0</v>
      </c>
    </row>
    <row r="17" spans="1:6" ht="12.75" customHeight="1" x14ac:dyDescent="0.2">
      <c r="A17" s="18"/>
      <c r="B17" s="53" t="s">
        <v>128</v>
      </c>
      <c r="C17" s="55" t="s">
        <v>24</v>
      </c>
      <c r="D17" s="58"/>
      <c r="E17" s="18"/>
      <c r="F17" s="59">
        <f t="shared" si="0"/>
        <v>0</v>
      </c>
    </row>
    <row r="18" spans="1:6" ht="12.75" customHeight="1" x14ac:dyDescent="0.2">
      <c r="A18" s="18"/>
      <c r="B18" s="64" t="s">
        <v>149</v>
      </c>
      <c r="C18" s="55" t="s">
        <v>0</v>
      </c>
      <c r="D18" s="60"/>
      <c r="E18" s="18"/>
      <c r="F18" s="59">
        <f t="shared" si="0"/>
        <v>0</v>
      </c>
    </row>
    <row r="19" spans="1:6" ht="12.75" customHeight="1" x14ac:dyDescent="0.2">
      <c r="A19" s="18"/>
      <c r="B19" s="151" t="s">
        <v>142</v>
      </c>
      <c r="C19" s="55" t="s">
        <v>0</v>
      </c>
      <c r="D19" s="60"/>
      <c r="E19" s="18"/>
      <c r="F19" s="59">
        <f t="shared" si="0"/>
        <v>0</v>
      </c>
    </row>
    <row r="20" spans="1:6" ht="12.75" customHeight="1" x14ac:dyDescent="0.2">
      <c r="A20" s="18"/>
      <c r="B20" s="64"/>
      <c r="C20" s="55"/>
      <c r="D20" s="58"/>
      <c r="E20" s="18"/>
      <c r="F20" s="59"/>
    </row>
    <row r="21" spans="1:6" ht="12.75" customHeight="1" x14ac:dyDescent="0.2">
      <c r="A21" s="28"/>
      <c r="B21" s="87" t="s">
        <v>75</v>
      </c>
      <c r="C21" s="18"/>
      <c r="D21" s="20"/>
      <c r="E21" s="22"/>
      <c r="F21" s="59"/>
    </row>
    <row r="22" spans="1:6" ht="12.75" customHeight="1" x14ac:dyDescent="0.2">
      <c r="A22" s="28"/>
      <c r="B22" s="148" t="s">
        <v>126</v>
      </c>
      <c r="C22" s="18" t="s">
        <v>0</v>
      </c>
      <c r="D22" s="20"/>
      <c r="E22" s="22"/>
      <c r="F22" s="59">
        <f>E22*D22</f>
        <v>0</v>
      </c>
    </row>
    <row r="23" spans="1:6" ht="12.75" customHeight="1" x14ac:dyDescent="0.2">
      <c r="A23" s="28"/>
      <c r="B23" s="148" t="s">
        <v>127</v>
      </c>
      <c r="C23" s="18" t="s">
        <v>0</v>
      </c>
      <c r="D23" s="20"/>
      <c r="E23" s="22"/>
      <c r="F23" s="59">
        <f>E23*D23</f>
        <v>0</v>
      </c>
    </row>
    <row r="24" spans="1:6" ht="12.75" customHeight="1" x14ac:dyDescent="0.2">
      <c r="A24" s="18"/>
      <c r="B24" s="64"/>
      <c r="C24" s="18"/>
      <c r="D24" s="18"/>
      <c r="E24" s="22"/>
      <c r="F24" s="59"/>
    </row>
    <row r="25" spans="1:6" ht="12.75" customHeight="1" x14ac:dyDescent="0.2">
      <c r="A25" s="18"/>
      <c r="B25" s="64" t="s">
        <v>55</v>
      </c>
      <c r="C25" s="55"/>
      <c r="D25" s="58"/>
      <c r="E25" s="18"/>
      <c r="F25" s="59"/>
    </row>
    <row r="26" spans="1:6" ht="12.75" customHeight="1" x14ac:dyDescent="0.2">
      <c r="A26" s="18"/>
      <c r="B26" s="53" t="s">
        <v>56</v>
      </c>
      <c r="C26" s="55" t="s">
        <v>39</v>
      </c>
      <c r="D26" s="58"/>
      <c r="E26" s="21"/>
      <c r="F26" s="59">
        <f>E26*D26</f>
        <v>0</v>
      </c>
    </row>
    <row r="27" spans="1:6" ht="12.75" customHeight="1" x14ac:dyDescent="0.2">
      <c r="A27" s="18"/>
      <c r="B27" s="53" t="s">
        <v>58</v>
      </c>
      <c r="C27" s="55" t="s">
        <v>39</v>
      </c>
      <c r="D27" s="58"/>
      <c r="E27" s="21"/>
      <c r="F27" s="59">
        <f t="shared" ref="F27:F28" si="1">E27*D27</f>
        <v>0</v>
      </c>
    </row>
    <row r="28" spans="1:6" ht="12.75" customHeight="1" x14ac:dyDescent="0.2">
      <c r="A28" s="18"/>
      <c r="B28" s="53" t="s">
        <v>59</v>
      </c>
      <c r="C28" s="55" t="s">
        <v>28</v>
      </c>
      <c r="D28" s="18"/>
      <c r="E28" s="21"/>
      <c r="F28" s="59">
        <f t="shared" si="1"/>
        <v>0</v>
      </c>
    </row>
    <row r="29" spans="1:6" ht="12.75" customHeight="1" x14ac:dyDescent="0.2">
      <c r="A29" s="18"/>
      <c r="B29" s="53" t="s">
        <v>60</v>
      </c>
      <c r="C29" s="76" t="s">
        <v>39</v>
      </c>
      <c r="D29" s="58"/>
      <c r="E29" s="21"/>
      <c r="F29" s="59">
        <f>D29*E29</f>
        <v>0</v>
      </c>
    </row>
    <row r="30" spans="1:6" s="27" customFormat="1" ht="12.75" customHeight="1" x14ac:dyDescent="0.2">
      <c r="A30" s="23"/>
      <c r="B30" s="24"/>
      <c r="C30" s="25"/>
      <c r="D30" s="26"/>
      <c r="E30" s="26"/>
      <c r="F30" s="19"/>
    </row>
    <row r="31" spans="1:6" ht="12.75" customHeight="1" x14ac:dyDescent="0.25">
      <c r="A31" s="18"/>
      <c r="B31" s="29" t="s">
        <v>61</v>
      </c>
      <c r="C31" s="77"/>
      <c r="D31" s="78"/>
      <c r="E31" s="33"/>
      <c r="F31" s="33">
        <f>SUM(F8:F30)</f>
        <v>0</v>
      </c>
    </row>
    <row r="32" spans="1:6" ht="12.75" customHeight="1" x14ac:dyDescent="0.2">
      <c r="A32" s="23"/>
      <c r="B32" s="62"/>
      <c r="C32" s="76"/>
      <c r="D32" s="76"/>
      <c r="E32" s="21"/>
      <c r="F32" s="19"/>
    </row>
    <row r="33" spans="1:6" ht="12.75" customHeight="1" x14ac:dyDescent="0.2">
      <c r="A33" s="71"/>
      <c r="B33" s="72" t="s">
        <v>62</v>
      </c>
      <c r="C33" s="18"/>
      <c r="D33" s="26"/>
      <c r="E33" s="18"/>
      <c r="F33" s="59"/>
    </row>
    <row r="34" spans="1:6" ht="12.75" customHeight="1" x14ac:dyDescent="0.2">
      <c r="A34" s="71"/>
      <c r="B34" s="72"/>
      <c r="C34" s="18"/>
      <c r="D34" s="26"/>
      <c r="E34" s="18"/>
      <c r="F34" s="59"/>
    </row>
    <row r="35" spans="1:6" ht="12.75" customHeight="1" x14ac:dyDescent="0.2">
      <c r="A35" s="71"/>
      <c r="B35" s="79" t="s">
        <v>51</v>
      </c>
      <c r="C35" s="18" t="s">
        <v>0</v>
      </c>
      <c r="D35" s="20"/>
      <c r="E35" s="22"/>
      <c r="F35" s="19">
        <f>E35*D35</f>
        <v>0</v>
      </c>
    </row>
    <row r="36" spans="1:6" ht="12.75" customHeight="1" x14ac:dyDescent="0.2">
      <c r="A36" s="71"/>
      <c r="B36" s="72"/>
      <c r="C36" s="18"/>
      <c r="D36" s="26"/>
      <c r="E36" s="18"/>
      <c r="F36" s="59"/>
    </row>
    <row r="37" spans="1:6" ht="12.75" customHeight="1" x14ac:dyDescent="0.2">
      <c r="A37" s="23"/>
      <c r="B37" s="79" t="s">
        <v>63</v>
      </c>
      <c r="C37" s="18" t="s">
        <v>0</v>
      </c>
      <c r="D37" s="20"/>
      <c r="E37" s="22"/>
      <c r="F37" s="59" t="s">
        <v>30</v>
      </c>
    </row>
    <row r="38" spans="1:6" ht="12.75" customHeight="1" x14ac:dyDescent="0.2">
      <c r="A38" s="23"/>
      <c r="B38" s="62"/>
      <c r="C38" s="76"/>
      <c r="D38" s="76"/>
      <c r="E38" s="22"/>
      <c r="F38" s="19"/>
    </row>
    <row r="39" spans="1:6" ht="12.75" customHeight="1" x14ac:dyDescent="0.2">
      <c r="A39" s="23"/>
      <c r="B39" s="79" t="s">
        <v>115</v>
      </c>
      <c r="C39" s="18" t="s">
        <v>0</v>
      </c>
      <c r="D39" s="80"/>
      <c r="E39" s="22"/>
      <c r="F39" s="19">
        <f>E39*D39</f>
        <v>0</v>
      </c>
    </row>
    <row r="40" spans="1:6" ht="12.75" customHeight="1" x14ac:dyDescent="0.2">
      <c r="A40" s="23"/>
      <c r="B40" s="53" t="s">
        <v>64</v>
      </c>
      <c r="C40" s="76" t="s">
        <v>0</v>
      </c>
      <c r="D40" s="73"/>
      <c r="E40" s="22"/>
      <c r="F40" s="19">
        <f>E40*D40</f>
        <v>0</v>
      </c>
    </row>
    <row r="41" spans="1:6" ht="12.75" customHeight="1" x14ac:dyDescent="0.2">
      <c r="A41" s="23"/>
      <c r="B41" s="53" t="s">
        <v>160</v>
      </c>
      <c r="C41" s="76" t="s">
        <v>94</v>
      </c>
      <c r="D41" s="73"/>
      <c r="E41" s="22"/>
      <c r="F41" s="19">
        <f>E41*D41</f>
        <v>0</v>
      </c>
    </row>
    <row r="42" spans="1:6" ht="12.75" customHeight="1" x14ac:dyDescent="0.2">
      <c r="A42" s="23"/>
      <c r="B42" s="79"/>
      <c r="C42" s="76"/>
      <c r="D42" s="26"/>
      <c r="E42" s="21"/>
      <c r="F42" s="19"/>
    </row>
    <row r="43" spans="1:6" ht="12.75" customHeight="1" x14ac:dyDescent="0.2">
      <c r="A43" s="23"/>
      <c r="B43" s="79" t="s">
        <v>161</v>
      </c>
      <c r="C43" s="76" t="s">
        <v>39</v>
      </c>
      <c r="D43" s="156"/>
      <c r="E43" s="21"/>
      <c r="F43" s="19">
        <f>E43*D43</f>
        <v>0</v>
      </c>
    </row>
    <row r="44" spans="1:6" ht="12.75" customHeight="1" x14ac:dyDescent="0.2">
      <c r="A44" s="23"/>
      <c r="B44" s="53" t="s">
        <v>65</v>
      </c>
      <c r="C44" s="76" t="s">
        <v>0</v>
      </c>
      <c r="D44" s="73"/>
      <c r="E44" s="21"/>
      <c r="F44" s="19">
        <f>E44*D44</f>
        <v>0</v>
      </c>
    </row>
    <row r="45" spans="1:6" ht="12.75" customHeight="1" x14ac:dyDescent="0.2">
      <c r="A45" s="23"/>
      <c r="B45" s="79"/>
      <c r="C45" s="76"/>
      <c r="D45" s="26"/>
      <c r="E45" s="21"/>
      <c r="F45" s="19"/>
    </row>
    <row r="46" spans="1:6" ht="12.75" customHeight="1" x14ac:dyDescent="0.2">
      <c r="A46" s="23"/>
      <c r="B46" s="79" t="s">
        <v>66</v>
      </c>
      <c r="C46" s="76" t="s">
        <v>39</v>
      </c>
      <c r="D46" s="26"/>
      <c r="E46" s="21"/>
      <c r="F46" s="59" t="s">
        <v>30</v>
      </c>
    </row>
    <row r="47" spans="1:6" ht="12.75" customHeight="1" x14ac:dyDescent="0.2">
      <c r="A47" s="23"/>
      <c r="B47" s="79"/>
      <c r="C47" s="76"/>
      <c r="D47" s="26"/>
      <c r="E47" s="21"/>
      <c r="F47" s="19"/>
    </row>
    <row r="48" spans="1:6" ht="12.75" customHeight="1" x14ac:dyDescent="0.2">
      <c r="A48" s="23"/>
      <c r="B48" s="79" t="s">
        <v>67</v>
      </c>
      <c r="C48" s="76" t="s">
        <v>39</v>
      </c>
      <c r="D48" s="26"/>
      <c r="E48" s="21"/>
      <c r="F48" s="19">
        <f>E48*D48</f>
        <v>0</v>
      </c>
    </row>
    <row r="49" spans="1:7" ht="12.75" customHeight="1" x14ac:dyDescent="0.2">
      <c r="A49" s="23"/>
      <c r="B49" s="79"/>
      <c r="C49" s="76"/>
      <c r="D49" s="26"/>
      <c r="E49" s="21"/>
      <c r="F49" s="19"/>
    </row>
    <row r="50" spans="1:7" ht="12.75" customHeight="1" x14ac:dyDescent="0.2">
      <c r="A50" s="23"/>
      <c r="B50" s="79" t="s">
        <v>68</v>
      </c>
      <c r="C50" s="76" t="s">
        <v>39</v>
      </c>
      <c r="D50" s="26"/>
      <c r="E50" s="21"/>
      <c r="F50" s="19">
        <f>E50*D50</f>
        <v>0</v>
      </c>
    </row>
    <row r="51" spans="1:7" ht="12.75" customHeight="1" x14ac:dyDescent="0.2">
      <c r="A51" s="23"/>
      <c r="B51" s="79"/>
      <c r="C51" s="76"/>
      <c r="D51" s="26"/>
      <c r="E51" s="21"/>
      <c r="F51" s="19"/>
    </row>
    <row r="52" spans="1:7" ht="12.75" customHeight="1" x14ac:dyDescent="0.2">
      <c r="A52" s="23"/>
      <c r="B52" s="79" t="s">
        <v>69</v>
      </c>
      <c r="C52" s="76" t="s">
        <v>39</v>
      </c>
      <c r="D52" s="26"/>
      <c r="E52" s="21"/>
      <c r="F52" s="19">
        <f>E52*D52</f>
        <v>0</v>
      </c>
    </row>
    <row r="53" spans="1:7" ht="12.75" customHeight="1" x14ac:dyDescent="0.2">
      <c r="A53" s="23"/>
      <c r="B53" s="79"/>
      <c r="C53" s="76"/>
      <c r="D53" s="26"/>
      <c r="E53" s="21"/>
      <c r="F53" s="19"/>
    </row>
    <row r="54" spans="1:7" s="27" customFormat="1" ht="12.75" customHeight="1" x14ac:dyDescent="0.2">
      <c r="A54" s="23"/>
      <c r="B54" s="92" t="s">
        <v>172</v>
      </c>
      <c r="C54" s="25"/>
      <c r="D54" s="26"/>
      <c r="E54" s="26"/>
      <c r="F54" s="19"/>
      <c r="G54" s="10"/>
    </row>
    <row r="55" spans="1:7" s="27" customFormat="1" ht="12.75" customHeight="1" x14ac:dyDescent="0.2">
      <c r="A55" s="23"/>
      <c r="B55" s="24"/>
      <c r="C55" s="25"/>
      <c r="D55" s="26"/>
      <c r="E55" s="26"/>
      <c r="F55" s="19"/>
    </row>
    <row r="56" spans="1:7" ht="12.75" customHeight="1" x14ac:dyDescent="0.25">
      <c r="A56" s="18"/>
      <c r="B56" s="29" t="s">
        <v>61</v>
      </c>
      <c r="C56" s="77"/>
      <c r="D56" s="78"/>
      <c r="E56" s="33"/>
      <c r="F56" s="33">
        <f>SUM(F34:F55)</f>
        <v>0</v>
      </c>
    </row>
    <row r="57" spans="1:7" s="27" customFormat="1" ht="12.75" customHeight="1" x14ac:dyDescent="0.2">
      <c r="A57" s="23"/>
      <c r="B57" s="64"/>
      <c r="C57" s="76"/>
      <c r="D57" s="26"/>
      <c r="E57" s="26"/>
      <c r="F57" s="19"/>
    </row>
    <row r="58" spans="1:7" s="34" customFormat="1" ht="12.75" customHeight="1" x14ac:dyDescent="0.25">
      <c r="A58" s="28"/>
      <c r="B58" s="29" t="s">
        <v>31</v>
      </c>
      <c r="C58" s="30"/>
      <c r="D58" s="31"/>
      <c r="E58" s="32"/>
      <c r="F58" s="33">
        <f>+F31+F56+F76</f>
        <v>0</v>
      </c>
    </row>
    <row r="59" spans="1:7" s="34" customFormat="1" ht="12.75" customHeight="1" thickBot="1" x14ac:dyDescent="0.3">
      <c r="A59" s="28"/>
      <c r="B59" s="35" t="s">
        <v>32</v>
      </c>
      <c r="C59" s="36"/>
      <c r="D59" s="37"/>
      <c r="E59" s="38"/>
      <c r="F59" s="39">
        <f>F58*0.2</f>
        <v>0</v>
      </c>
    </row>
    <row r="60" spans="1:7" s="34" customFormat="1" ht="12.75" customHeight="1" thickTop="1" x14ac:dyDescent="0.25">
      <c r="A60" s="40"/>
      <c r="B60" s="41" t="s">
        <v>33</v>
      </c>
      <c r="C60" s="42"/>
      <c r="D60" s="43"/>
      <c r="E60" s="44"/>
      <c r="F60" s="45">
        <f>F58*1.2</f>
        <v>0</v>
      </c>
    </row>
    <row r="61" spans="1:7" ht="12.75" customHeight="1" x14ac:dyDescent="0.2">
      <c r="A61" s="23"/>
      <c r="B61" s="62"/>
      <c r="C61" s="76"/>
      <c r="D61" s="76"/>
      <c r="E61" s="21"/>
      <c r="F61" s="19"/>
    </row>
    <row r="62" spans="1:7" ht="12.75" customHeight="1" x14ac:dyDescent="0.2">
      <c r="A62" s="23"/>
      <c r="B62" s="72" t="s">
        <v>125</v>
      </c>
      <c r="C62" s="76"/>
      <c r="D62" s="76"/>
      <c r="E62" s="21"/>
      <c r="F62" s="19"/>
    </row>
    <row r="63" spans="1:7" ht="12.75" customHeight="1" x14ac:dyDescent="0.2">
      <c r="A63" s="23"/>
      <c r="B63" s="62"/>
      <c r="C63" s="76"/>
      <c r="D63" s="76"/>
      <c r="E63" s="21"/>
      <c r="F63" s="19"/>
    </row>
    <row r="64" spans="1:7" ht="12.75" customHeight="1" x14ac:dyDescent="0.2">
      <c r="A64" s="23"/>
      <c r="B64" s="79" t="s">
        <v>51</v>
      </c>
      <c r="C64" s="76" t="s">
        <v>0</v>
      </c>
      <c r="D64" s="80"/>
      <c r="E64" s="21"/>
      <c r="F64" s="19">
        <f t="shared" ref="F64:F66" si="2">E64*D64</f>
        <v>0</v>
      </c>
    </row>
    <row r="65" spans="1:6" ht="12.75" customHeight="1" x14ac:dyDescent="0.2">
      <c r="A65" s="23"/>
      <c r="B65" s="79"/>
      <c r="C65" s="76"/>
      <c r="D65" s="76"/>
      <c r="E65" s="21"/>
      <c r="F65" s="19"/>
    </row>
    <row r="66" spans="1:6" ht="12.75" customHeight="1" x14ac:dyDescent="0.2">
      <c r="A66" s="23"/>
      <c r="B66" s="79" t="s">
        <v>111</v>
      </c>
      <c r="C66" s="76" t="s">
        <v>0</v>
      </c>
      <c r="D66" s="80"/>
      <c r="E66" s="21"/>
      <c r="F66" s="19">
        <f t="shared" si="2"/>
        <v>0</v>
      </c>
    </row>
    <row r="67" spans="1:6" ht="12.75" customHeight="1" x14ac:dyDescent="0.2">
      <c r="A67" s="23"/>
      <c r="B67" s="79"/>
      <c r="C67" s="76"/>
      <c r="D67" s="76"/>
      <c r="E67" s="21"/>
      <c r="F67" s="19"/>
    </row>
    <row r="68" spans="1:6" ht="12.75" customHeight="1" x14ac:dyDescent="0.2">
      <c r="A68" s="23"/>
      <c r="B68" s="79" t="s">
        <v>112</v>
      </c>
      <c r="C68" s="76" t="s">
        <v>28</v>
      </c>
      <c r="D68" s="76"/>
      <c r="E68" s="21"/>
      <c r="F68" s="59" t="s">
        <v>30</v>
      </c>
    </row>
    <row r="69" spans="1:6" ht="12.75" customHeight="1" x14ac:dyDescent="0.2">
      <c r="A69" s="23"/>
      <c r="B69" s="79"/>
      <c r="C69" s="76"/>
      <c r="D69" s="76"/>
      <c r="E69" s="21"/>
      <c r="F69" s="19"/>
    </row>
    <row r="70" spans="1:6" ht="12.75" customHeight="1" x14ac:dyDescent="0.2">
      <c r="A70" s="23"/>
      <c r="B70" s="79" t="s">
        <v>118</v>
      </c>
      <c r="C70" s="76" t="s">
        <v>0</v>
      </c>
      <c r="D70" s="76"/>
      <c r="E70" s="21"/>
      <c r="F70" s="19">
        <f t="shared" ref="F70" si="3">E70*D70</f>
        <v>0</v>
      </c>
    </row>
    <row r="71" spans="1:6" ht="12.75" customHeight="1" x14ac:dyDescent="0.2">
      <c r="A71" s="23"/>
      <c r="B71" s="62"/>
      <c r="C71" s="76"/>
      <c r="D71" s="76"/>
      <c r="E71" s="21"/>
      <c r="F71" s="19"/>
    </row>
    <row r="72" spans="1:6" ht="12.75" customHeight="1" x14ac:dyDescent="0.2">
      <c r="A72" s="23"/>
      <c r="B72" s="64" t="s">
        <v>55</v>
      </c>
      <c r="C72" s="55"/>
      <c r="D72" s="58"/>
      <c r="E72" s="18"/>
      <c r="F72" s="59"/>
    </row>
    <row r="73" spans="1:6" ht="12.75" customHeight="1" x14ac:dyDescent="0.2">
      <c r="A73" s="23"/>
      <c r="B73" s="53" t="s">
        <v>57</v>
      </c>
      <c r="C73" s="55" t="s">
        <v>28</v>
      </c>
      <c r="D73" s="18"/>
      <c r="E73" s="21"/>
      <c r="F73" s="59"/>
    </row>
    <row r="74" spans="1:6" ht="12.75" customHeight="1" x14ac:dyDescent="0.2">
      <c r="A74" s="23"/>
      <c r="B74" s="53" t="s">
        <v>524</v>
      </c>
      <c r="C74" s="55" t="s">
        <v>28</v>
      </c>
      <c r="D74" s="18"/>
      <c r="E74" s="21"/>
      <c r="F74" s="59"/>
    </row>
    <row r="75" spans="1:6" ht="12.75" customHeight="1" x14ac:dyDescent="0.2">
      <c r="A75" s="23"/>
      <c r="B75" s="62"/>
      <c r="C75" s="76"/>
      <c r="D75" s="76"/>
      <c r="E75" s="21"/>
      <c r="F75" s="19"/>
    </row>
    <row r="76" spans="1:6" ht="12.75" customHeight="1" x14ac:dyDescent="0.25">
      <c r="A76" s="144"/>
      <c r="B76" s="145" t="s">
        <v>61</v>
      </c>
      <c r="C76" s="146"/>
      <c r="D76" s="147"/>
      <c r="E76" s="45"/>
      <c r="F76" s="45">
        <f>SUM(F62:F71)</f>
        <v>0</v>
      </c>
    </row>
  </sheetData>
  <mergeCells count="6">
    <mergeCell ref="D2:F4"/>
    <mergeCell ref="D5:F5"/>
    <mergeCell ref="A2:B2"/>
    <mergeCell ref="A4:B4"/>
    <mergeCell ref="A5:B5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fitToHeight="2" orientation="portrait" r:id="rId1"/>
  <headerFooter alignWithMargins="0">
    <oddHeader>&amp;CPage &amp;P / &amp;N</oddHeader>
    <oddFooter xml:space="preserve">&amp;L
Emergence Architectes - Emergence Ingenierie - GRUET Ingenierie
</oddFooter>
  </headerFooter>
  <rowBreaks count="1" manualBreakCount="1">
    <brk id="60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10DF2-9B63-4419-AEDE-B28D4F7F5D5E}">
  <sheetPr>
    <pageSetUpPr fitToPage="1"/>
  </sheetPr>
  <dimension ref="A1:G81"/>
  <sheetViews>
    <sheetView showGridLines="0" showZeros="0" tabSelected="1" view="pageBreakPreview" zoomScale="115" zoomScaleNormal="100" zoomScaleSheetLayoutView="115" workbookViewId="0">
      <selection activeCell="B1" sqref="B1:G1"/>
    </sheetView>
  </sheetViews>
  <sheetFormatPr baseColWidth="10" defaultRowHeight="12.75" customHeight="1" x14ac:dyDescent="0.2"/>
  <cols>
    <col min="1" max="1" width="5.140625" style="48" customWidth="1"/>
    <col min="2" max="2" width="56.85546875" style="10" customWidth="1"/>
    <col min="3" max="3" width="5.140625" style="10" customWidth="1"/>
    <col min="4" max="4" width="10.42578125" style="10" customWidth="1"/>
    <col min="5" max="5" width="10.7109375" style="10" customWidth="1"/>
    <col min="6" max="6" width="12.85546875" style="10" customWidth="1"/>
    <col min="7" max="231" width="11.42578125" style="10"/>
    <col min="232" max="232" width="5.140625" style="10" customWidth="1"/>
    <col min="233" max="233" width="58.5703125" style="10" customWidth="1"/>
    <col min="234" max="234" width="5.140625" style="10" customWidth="1"/>
    <col min="235" max="235" width="7.28515625" style="10" customWidth="1"/>
    <col min="236" max="236" width="10.7109375" style="10" customWidth="1"/>
    <col min="237" max="237" width="12.85546875" style="10" customWidth="1"/>
    <col min="238" max="238" width="7.28515625" style="10" customWidth="1"/>
    <col min="239" max="239" width="10.7109375" style="10" customWidth="1"/>
    <col min="240" max="240" width="14.140625" style="10" customWidth="1"/>
    <col min="241" max="241" width="7.28515625" style="10" customWidth="1"/>
    <col min="242" max="242" width="10.7109375" style="10" customWidth="1"/>
    <col min="243" max="243" width="12.85546875" style="10" customWidth="1"/>
    <col min="244" max="244" width="7.28515625" style="10" customWidth="1"/>
    <col min="245" max="245" width="10.7109375" style="10" customWidth="1"/>
    <col min="246" max="246" width="12.85546875" style="10" customWidth="1"/>
    <col min="247" max="247" width="7.28515625" style="10" customWidth="1"/>
    <col min="248" max="248" width="10.7109375" style="10" customWidth="1"/>
    <col min="249" max="249" width="12.85546875" style="10" customWidth="1"/>
    <col min="250" max="487" width="11.42578125" style="10"/>
    <col min="488" max="488" width="5.140625" style="10" customWidth="1"/>
    <col min="489" max="489" width="58.5703125" style="10" customWidth="1"/>
    <col min="490" max="490" width="5.140625" style="10" customWidth="1"/>
    <col min="491" max="491" width="7.28515625" style="10" customWidth="1"/>
    <col min="492" max="492" width="10.7109375" style="10" customWidth="1"/>
    <col min="493" max="493" width="12.85546875" style="10" customWidth="1"/>
    <col min="494" max="494" width="7.28515625" style="10" customWidth="1"/>
    <col min="495" max="495" width="10.7109375" style="10" customWidth="1"/>
    <col min="496" max="496" width="14.140625" style="10" customWidth="1"/>
    <col min="497" max="497" width="7.28515625" style="10" customWidth="1"/>
    <col min="498" max="498" width="10.7109375" style="10" customWidth="1"/>
    <col min="499" max="499" width="12.85546875" style="10" customWidth="1"/>
    <col min="500" max="500" width="7.28515625" style="10" customWidth="1"/>
    <col min="501" max="501" width="10.7109375" style="10" customWidth="1"/>
    <col min="502" max="502" width="12.85546875" style="10" customWidth="1"/>
    <col min="503" max="503" width="7.28515625" style="10" customWidth="1"/>
    <col min="504" max="504" width="10.7109375" style="10" customWidth="1"/>
    <col min="505" max="505" width="12.85546875" style="10" customWidth="1"/>
    <col min="506" max="743" width="11.42578125" style="10"/>
    <col min="744" max="744" width="5.140625" style="10" customWidth="1"/>
    <col min="745" max="745" width="58.5703125" style="10" customWidth="1"/>
    <col min="746" max="746" width="5.140625" style="10" customWidth="1"/>
    <col min="747" max="747" width="7.28515625" style="10" customWidth="1"/>
    <col min="748" max="748" width="10.7109375" style="10" customWidth="1"/>
    <col min="749" max="749" width="12.85546875" style="10" customWidth="1"/>
    <col min="750" max="750" width="7.28515625" style="10" customWidth="1"/>
    <col min="751" max="751" width="10.7109375" style="10" customWidth="1"/>
    <col min="752" max="752" width="14.140625" style="10" customWidth="1"/>
    <col min="753" max="753" width="7.28515625" style="10" customWidth="1"/>
    <col min="754" max="754" width="10.7109375" style="10" customWidth="1"/>
    <col min="755" max="755" width="12.85546875" style="10" customWidth="1"/>
    <col min="756" max="756" width="7.28515625" style="10" customWidth="1"/>
    <col min="757" max="757" width="10.7109375" style="10" customWidth="1"/>
    <col min="758" max="758" width="12.85546875" style="10" customWidth="1"/>
    <col min="759" max="759" width="7.28515625" style="10" customWidth="1"/>
    <col min="760" max="760" width="10.7109375" style="10" customWidth="1"/>
    <col min="761" max="761" width="12.85546875" style="10" customWidth="1"/>
    <col min="762" max="999" width="11.42578125" style="10"/>
    <col min="1000" max="1000" width="5.140625" style="10" customWidth="1"/>
    <col min="1001" max="1001" width="58.5703125" style="10" customWidth="1"/>
    <col min="1002" max="1002" width="5.140625" style="10" customWidth="1"/>
    <col min="1003" max="1003" width="7.28515625" style="10" customWidth="1"/>
    <col min="1004" max="1004" width="10.7109375" style="10" customWidth="1"/>
    <col min="1005" max="1005" width="12.85546875" style="10" customWidth="1"/>
    <col min="1006" max="1006" width="7.28515625" style="10" customWidth="1"/>
    <col min="1007" max="1007" width="10.7109375" style="10" customWidth="1"/>
    <col min="1008" max="1008" width="14.140625" style="10" customWidth="1"/>
    <col min="1009" max="1009" width="7.28515625" style="10" customWidth="1"/>
    <col min="1010" max="1010" width="10.7109375" style="10" customWidth="1"/>
    <col min="1011" max="1011" width="12.85546875" style="10" customWidth="1"/>
    <col min="1012" max="1012" width="7.28515625" style="10" customWidth="1"/>
    <col min="1013" max="1013" width="10.7109375" style="10" customWidth="1"/>
    <col min="1014" max="1014" width="12.85546875" style="10" customWidth="1"/>
    <col min="1015" max="1015" width="7.28515625" style="10" customWidth="1"/>
    <col min="1016" max="1016" width="10.7109375" style="10" customWidth="1"/>
    <col min="1017" max="1017" width="12.85546875" style="10" customWidth="1"/>
    <col min="1018" max="1255" width="11.42578125" style="10"/>
    <col min="1256" max="1256" width="5.140625" style="10" customWidth="1"/>
    <col min="1257" max="1257" width="58.5703125" style="10" customWidth="1"/>
    <col min="1258" max="1258" width="5.140625" style="10" customWidth="1"/>
    <col min="1259" max="1259" width="7.28515625" style="10" customWidth="1"/>
    <col min="1260" max="1260" width="10.7109375" style="10" customWidth="1"/>
    <col min="1261" max="1261" width="12.85546875" style="10" customWidth="1"/>
    <col min="1262" max="1262" width="7.28515625" style="10" customWidth="1"/>
    <col min="1263" max="1263" width="10.7109375" style="10" customWidth="1"/>
    <col min="1264" max="1264" width="14.140625" style="10" customWidth="1"/>
    <col min="1265" max="1265" width="7.28515625" style="10" customWidth="1"/>
    <col min="1266" max="1266" width="10.7109375" style="10" customWidth="1"/>
    <col min="1267" max="1267" width="12.85546875" style="10" customWidth="1"/>
    <col min="1268" max="1268" width="7.28515625" style="10" customWidth="1"/>
    <col min="1269" max="1269" width="10.7109375" style="10" customWidth="1"/>
    <col min="1270" max="1270" width="12.85546875" style="10" customWidth="1"/>
    <col min="1271" max="1271" width="7.28515625" style="10" customWidth="1"/>
    <col min="1272" max="1272" width="10.7109375" style="10" customWidth="1"/>
    <col min="1273" max="1273" width="12.85546875" style="10" customWidth="1"/>
    <col min="1274" max="1511" width="11.42578125" style="10"/>
    <col min="1512" max="1512" width="5.140625" style="10" customWidth="1"/>
    <col min="1513" max="1513" width="58.5703125" style="10" customWidth="1"/>
    <col min="1514" max="1514" width="5.140625" style="10" customWidth="1"/>
    <col min="1515" max="1515" width="7.28515625" style="10" customWidth="1"/>
    <col min="1516" max="1516" width="10.7109375" style="10" customWidth="1"/>
    <col min="1517" max="1517" width="12.85546875" style="10" customWidth="1"/>
    <col min="1518" max="1518" width="7.28515625" style="10" customWidth="1"/>
    <col min="1519" max="1519" width="10.7109375" style="10" customWidth="1"/>
    <col min="1520" max="1520" width="14.140625" style="10" customWidth="1"/>
    <col min="1521" max="1521" width="7.28515625" style="10" customWidth="1"/>
    <col min="1522" max="1522" width="10.7109375" style="10" customWidth="1"/>
    <col min="1523" max="1523" width="12.85546875" style="10" customWidth="1"/>
    <col min="1524" max="1524" width="7.28515625" style="10" customWidth="1"/>
    <col min="1525" max="1525" width="10.7109375" style="10" customWidth="1"/>
    <col min="1526" max="1526" width="12.85546875" style="10" customWidth="1"/>
    <col min="1527" max="1527" width="7.28515625" style="10" customWidth="1"/>
    <col min="1528" max="1528" width="10.7109375" style="10" customWidth="1"/>
    <col min="1529" max="1529" width="12.85546875" style="10" customWidth="1"/>
    <col min="1530" max="1767" width="11.42578125" style="10"/>
    <col min="1768" max="1768" width="5.140625" style="10" customWidth="1"/>
    <col min="1769" max="1769" width="58.5703125" style="10" customWidth="1"/>
    <col min="1770" max="1770" width="5.140625" style="10" customWidth="1"/>
    <col min="1771" max="1771" width="7.28515625" style="10" customWidth="1"/>
    <col min="1772" max="1772" width="10.7109375" style="10" customWidth="1"/>
    <col min="1773" max="1773" width="12.85546875" style="10" customWidth="1"/>
    <col min="1774" max="1774" width="7.28515625" style="10" customWidth="1"/>
    <col min="1775" max="1775" width="10.7109375" style="10" customWidth="1"/>
    <col min="1776" max="1776" width="14.140625" style="10" customWidth="1"/>
    <col min="1777" max="1777" width="7.28515625" style="10" customWidth="1"/>
    <col min="1778" max="1778" width="10.7109375" style="10" customWidth="1"/>
    <col min="1779" max="1779" width="12.85546875" style="10" customWidth="1"/>
    <col min="1780" max="1780" width="7.28515625" style="10" customWidth="1"/>
    <col min="1781" max="1781" width="10.7109375" style="10" customWidth="1"/>
    <col min="1782" max="1782" width="12.85546875" style="10" customWidth="1"/>
    <col min="1783" max="1783" width="7.28515625" style="10" customWidth="1"/>
    <col min="1784" max="1784" width="10.7109375" style="10" customWidth="1"/>
    <col min="1785" max="1785" width="12.85546875" style="10" customWidth="1"/>
    <col min="1786" max="2023" width="11.42578125" style="10"/>
    <col min="2024" max="2024" width="5.140625" style="10" customWidth="1"/>
    <col min="2025" max="2025" width="58.5703125" style="10" customWidth="1"/>
    <col min="2026" max="2026" width="5.140625" style="10" customWidth="1"/>
    <col min="2027" max="2027" width="7.28515625" style="10" customWidth="1"/>
    <col min="2028" max="2028" width="10.7109375" style="10" customWidth="1"/>
    <col min="2029" max="2029" width="12.85546875" style="10" customWidth="1"/>
    <col min="2030" max="2030" width="7.28515625" style="10" customWidth="1"/>
    <col min="2031" max="2031" width="10.7109375" style="10" customWidth="1"/>
    <col min="2032" max="2032" width="14.140625" style="10" customWidth="1"/>
    <col min="2033" max="2033" width="7.28515625" style="10" customWidth="1"/>
    <col min="2034" max="2034" width="10.7109375" style="10" customWidth="1"/>
    <col min="2035" max="2035" width="12.85546875" style="10" customWidth="1"/>
    <col min="2036" max="2036" width="7.28515625" style="10" customWidth="1"/>
    <col min="2037" max="2037" width="10.7109375" style="10" customWidth="1"/>
    <col min="2038" max="2038" width="12.85546875" style="10" customWidth="1"/>
    <col min="2039" max="2039" width="7.28515625" style="10" customWidth="1"/>
    <col min="2040" max="2040" width="10.7109375" style="10" customWidth="1"/>
    <col min="2041" max="2041" width="12.85546875" style="10" customWidth="1"/>
    <col min="2042" max="2279" width="11.42578125" style="10"/>
    <col min="2280" max="2280" width="5.140625" style="10" customWidth="1"/>
    <col min="2281" max="2281" width="58.5703125" style="10" customWidth="1"/>
    <col min="2282" max="2282" width="5.140625" style="10" customWidth="1"/>
    <col min="2283" max="2283" width="7.28515625" style="10" customWidth="1"/>
    <col min="2284" max="2284" width="10.7109375" style="10" customWidth="1"/>
    <col min="2285" max="2285" width="12.85546875" style="10" customWidth="1"/>
    <col min="2286" max="2286" width="7.28515625" style="10" customWidth="1"/>
    <col min="2287" max="2287" width="10.7109375" style="10" customWidth="1"/>
    <col min="2288" max="2288" width="14.140625" style="10" customWidth="1"/>
    <col min="2289" max="2289" width="7.28515625" style="10" customWidth="1"/>
    <col min="2290" max="2290" width="10.7109375" style="10" customWidth="1"/>
    <col min="2291" max="2291" width="12.85546875" style="10" customWidth="1"/>
    <col min="2292" max="2292" width="7.28515625" style="10" customWidth="1"/>
    <col min="2293" max="2293" width="10.7109375" style="10" customWidth="1"/>
    <col min="2294" max="2294" width="12.85546875" style="10" customWidth="1"/>
    <col min="2295" max="2295" width="7.28515625" style="10" customWidth="1"/>
    <col min="2296" max="2296" width="10.7109375" style="10" customWidth="1"/>
    <col min="2297" max="2297" width="12.85546875" style="10" customWidth="1"/>
    <col min="2298" max="2535" width="11.42578125" style="10"/>
    <col min="2536" max="2536" width="5.140625" style="10" customWidth="1"/>
    <col min="2537" max="2537" width="58.5703125" style="10" customWidth="1"/>
    <col min="2538" max="2538" width="5.140625" style="10" customWidth="1"/>
    <col min="2539" max="2539" width="7.28515625" style="10" customWidth="1"/>
    <col min="2540" max="2540" width="10.7109375" style="10" customWidth="1"/>
    <col min="2541" max="2541" width="12.85546875" style="10" customWidth="1"/>
    <col min="2542" max="2542" width="7.28515625" style="10" customWidth="1"/>
    <col min="2543" max="2543" width="10.7109375" style="10" customWidth="1"/>
    <col min="2544" max="2544" width="14.140625" style="10" customWidth="1"/>
    <col min="2545" max="2545" width="7.28515625" style="10" customWidth="1"/>
    <col min="2546" max="2546" width="10.7109375" style="10" customWidth="1"/>
    <col min="2547" max="2547" width="12.85546875" style="10" customWidth="1"/>
    <col min="2548" max="2548" width="7.28515625" style="10" customWidth="1"/>
    <col min="2549" max="2549" width="10.7109375" style="10" customWidth="1"/>
    <col min="2550" max="2550" width="12.85546875" style="10" customWidth="1"/>
    <col min="2551" max="2551" width="7.28515625" style="10" customWidth="1"/>
    <col min="2552" max="2552" width="10.7109375" style="10" customWidth="1"/>
    <col min="2553" max="2553" width="12.85546875" style="10" customWidth="1"/>
    <col min="2554" max="2791" width="11.42578125" style="10"/>
    <col min="2792" max="2792" width="5.140625" style="10" customWidth="1"/>
    <col min="2793" max="2793" width="58.5703125" style="10" customWidth="1"/>
    <col min="2794" max="2794" width="5.140625" style="10" customWidth="1"/>
    <col min="2795" max="2795" width="7.28515625" style="10" customWidth="1"/>
    <col min="2796" max="2796" width="10.7109375" style="10" customWidth="1"/>
    <col min="2797" max="2797" width="12.85546875" style="10" customWidth="1"/>
    <col min="2798" max="2798" width="7.28515625" style="10" customWidth="1"/>
    <col min="2799" max="2799" width="10.7109375" style="10" customWidth="1"/>
    <col min="2800" max="2800" width="14.140625" style="10" customWidth="1"/>
    <col min="2801" max="2801" width="7.28515625" style="10" customWidth="1"/>
    <col min="2802" max="2802" width="10.7109375" style="10" customWidth="1"/>
    <col min="2803" max="2803" width="12.85546875" style="10" customWidth="1"/>
    <col min="2804" max="2804" width="7.28515625" style="10" customWidth="1"/>
    <col min="2805" max="2805" width="10.7109375" style="10" customWidth="1"/>
    <col min="2806" max="2806" width="12.85546875" style="10" customWidth="1"/>
    <col min="2807" max="2807" width="7.28515625" style="10" customWidth="1"/>
    <col min="2808" max="2808" width="10.7109375" style="10" customWidth="1"/>
    <col min="2809" max="2809" width="12.85546875" style="10" customWidth="1"/>
    <col min="2810" max="3047" width="11.42578125" style="10"/>
    <col min="3048" max="3048" width="5.140625" style="10" customWidth="1"/>
    <col min="3049" max="3049" width="58.5703125" style="10" customWidth="1"/>
    <col min="3050" max="3050" width="5.140625" style="10" customWidth="1"/>
    <col min="3051" max="3051" width="7.28515625" style="10" customWidth="1"/>
    <col min="3052" max="3052" width="10.7109375" style="10" customWidth="1"/>
    <col min="3053" max="3053" width="12.85546875" style="10" customWidth="1"/>
    <col min="3054" max="3054" width="7.28515625" style="10" customWidth="1"/>
    <col min="3055" max="3055" width="10.7109375" style="10" customWidth="1"/>
    <col min="3056" max="3056" width="14.140625" style="10" customWidth="1"/>
    <col min="3057" max="3057" width="7.28515625" style="10" customWidth="1"/>
    <col min="3058" max="3058" width="10.7109375" style="10" customWidth="1"/>
    <col min="3059" max="3059" width="12.85546875" style="10" customWidth="1"/>
    <col min="3060" max="3060" width="7.28515625" style="10" customWidth="1"/>
    <col min="3061" max="3061" width="10.7109375" style="10" customWidth="1"/>
    <col min="3062" max="3062" width="12.85546875" style="10" customWidth="1"/>
    <col min="3063" max="3063" width="7.28515625" style="10" customWidth="1"/>
    <col min="3064" max="3064" width="10.7109375" style="10" customWidth="1"/>
    <col min="3065" max="3065" width="12.85546875" style="10" customWidth="1"/>
    <col min="3066" max="3303" width="11.42578125" style="10"/>
    <col min="3304" max="3304" width="5.140625" style="10" customWidth="1"/>
    <col min="3305" max="3305" width="58.5703125" style="10" customWidth="1"/>
    <col min="3306" max="3306" width="5.140625" style="10" customWidth="1"/>
    <col min="3307" max="3307" width="7.28515625" style="10" customWidth="1"/>
    <col min="3308" max="3308" width="10.7109375" style="10" customWidth="1"/>
    <col min="3309" max="3309" width="12.85546875" style="10" customWidth="1"/>
    <col min="3310" max="3310" width="7.28515625" style="10" customWidth="1"/>
    <col min="3311" max="3311" width="10.7109375" style="10" customWidth="1"/>
    <col min="3312" max="3312" width="14.140625" style="10" customWidth="1"/>
    <col min="3313" max="3313" width="7.28515625" style="10" customWidth="1"/>
    <col min="3314" max="3314" width="10.7109375" style="10" customWidth="1"/>
    <col min="3315" max="3315" width="12.85546875" style="10" customWidth="1"/>
    <col min="3316" max="3316" width="7.28515625" style="10" customWidth="1"/>
    <col min="3317" max="3317" width="10.7109375" style="10" customWidth="1"/>
    <col min="3318" max="3318" width="12.85546875" style="10" customWidth="1"/>
    <col min="3319" max="3319" width="7.28515625" style="10" customWidth="1"/>
    <col min="3320" max="3320" width="10.7109375" style="10" customWidth="1"/>
    <col min="3321" max="3321" width="12.85546875" style="10" customWidth="1"/>
    <col min="3322" max="3559" width="11.42578125" style="10"/>
    <col min="3560" max="3560" width="5.140625" style="10" customWidth="1"/>
    <col min="3561" max="3561" width="58.5703125" style="10" customWidth="1"/>
    <col min="3562" max="3562" width="5.140625" style="10" customWidth="1"/>
    <col min="3563" max="3563" width="7.28515625" style="10" customWidth="1"/>
    <col min="3564" max="3564" width="10.7109375" style="10" customWidth="1"/>
    <col min="3565" max="3565" width="12.85546875" style="10" customWidth="1"/>
    <col min="3566" max="3566" width="7.28515625" style="10" customWidth="1"/>
    <col min="3567" max="3567" width="10.7109375" style="10" customWidth="1"/>
    <col min="3568" max="3568" width="14.140625" style="10" customWidth="1"/>
    <col min="3569" max="3569" width="7.28515625" style="10" customWidth="1"/>
    <col min="3570" max="3570" width="10.7109375" style="10" customWidth="1"/>
    <col min="3571" max="3571" width="12.85546875" style="10" customWidth="1"/>
    <col min="3572" max="3572" width="7.28515625" style="10" customWidth="1"/>
    <col min="3573" max="3573" width="10.7109375" style="10" customWidth="1"/>
    <col min="3574" max="3574" width="12.85546875" style="10" customWidth="1"/>
    <col min="3575" max="3575" width="7.28515625" style="10" customWidth="1"/>
    <col min="3576" max="3576" width="10.7109375" style="10" customWidth="1"/>
    <col min="3577" max="3577" width="12.85546875" style="10" customWidth="1"/>
    <col min="3578" max="3815" width="11.42578125" style="10"/>
    <col min="3816" max="3816" width="5.140625" style="10" customWidth="1"/>
    <col min="3817" max="3817" width="58.5703125" style="10" customWidth="1"/>
    <col min="3818" max="3818" width="5.140625" style="10" customWidth="1"/>
    <col min="3819" max="3819" width="7.28515625" style="10" customWidth="1"/>
    <col min="3820" max="3820" width="10.7109375" style="10" customWidth="1"/>
    <col min="3821" max="3821" width="12.85546875" style="10" customWidth="1"/>
    <col min="3822" max="3822" width="7.28515625" style="10" customWidth="1"/>
    <col min="3823" max="3823" width="10.7109375" style="10" customWidth="1"/>
    <col min="3824" max="3824" width="14.140625" style="10" customWidth="1"/>
    <col min="3825" max="3825" width="7.28515625" style="10" customWidth="1"/>
    <col min="3826" max="3826" width="10.7109375" style="10" customWidth="1"/>
    <col min="3827" max="3827" width="12.85546875" style="10" customWidth="1"/>
    <col min="3828" max="3828" width="7.28515625" style="10" customWidth="1"/>
    <col min="3829" max="3829" width="10.7109375" style="10" customWidth="1"/>
    <col min="3830" max="3830" width="12.85546875" style="10" customWidth="1"/>
    <col min="3831" max="3831" width="7.28515625" style="10" customWidth="1"/>
    <col min="3832" max="3832" width="10.7109375" style="10" customWidth="1"/>
    <col min="3833" max="3833" width="12.85546875" style="10" customWidth="1"/>
    <col min="3834" max="4071" width="11.42578125" style="10"/>
    <col min="4072" max="4072" width="5.140625" style="10" customWidth="1"/>
    <col min="4073" max="4073" width="58.5703125" style="10" customWidth="1"/>
    <col min="4074" max="4074" width="5.140625" style="10" customWidth="1"/>
    <col min="4075" max="4075" width="7.28515625" style="10" customWidth="1"/>
    <col min="4076" max="4076" width="10.7109375" style="10" customWidth="1"/>
    <col min="4077" max="4077" width="12.85546875" style="10" customWidth="1"/>
    <col min="4078" max="4078" width="7.28515625" style="10" customWidth="1"/>
    <col min="4079" max="4079" width="10.7109375" style="10" customWidth="1"/>
    <col min="4080" max="4080" width="14.140625" style="10" customWidth="1"/>
    <col min="4081" max="4081" width="7.28515625" style="10" customWidth="1"/>
    <col min="4082" max="4082" width="10.7109375" style="10" customWidth="1"/>
    <col min="4083" max="4083" width="12.85546875" style="10" customWidth="1"/>
    <col min="4084" max="4084" width="7.28515625" style="10" customWidth="1"/>
    <col min="4085" max="4085" width="10.7109375" style="10" customWidth="1"/>
    <col min="4086" max="4086" width="12.85546875" style="10" customWidth="1"/>
    <col min="4087" max="4087" width="7.28515625" style="10" customWidth="1"/>
    <col min="4088" max="4088" width="10.7109375" style="10" customWidth="1"/>
    <col min="4089" max="4089" width="12.85546875" style="10" customWidth="1"/>
    <col min="4090" max="4327" width="11.42578125" style="10"/>
    <col min="4328" max="4328" width="5.140625" style="10" customWidth="1"/>
    <col min="4329" max="4329" width="58.5703125" style="10" customWidth="1"/>
    <col min="4330" max="4330" width="5.140625" style="10" customWidth="1"/>
    <col min="4331" max="4331" width="7.28515625" style="10" customWidth="1"/>
    <col min="4332" max="4332" width="10.7109375" style="10" customWidth="1"/>
    <col min="4333" max="4333" width="12.85546875" style="10" customWidth="1"/>
    <col min="4334" max="4334" width="7.28515625" style="10" customWidth="1"/>
    <col min="4335" max="4335" width="10.7109375" style="10" customWidth="1"/>
    <col min="4336" max="4336" width="14.140625" style="10" customWidth="1"/>
    <col min="4337" max="4337" width="7.28515625" style="10" customWidth="1"/>
    <col min="4338" max="4338" width="10.7109375" style="10" customWidth="1"/>
    <col min="4339" max="4339" width="12.85546875" style="10" customWidth="1"/>
    <col min="4340" max="4340" width="7.28515625" style="10" customWidth="1"/>
    <col min="4341" max="4341" width="10.7109375" style="10" customWidth="1"/>
    <col min="4342" max="4342" width="12.85546875" style="10" customWidth="1"/>
    <col min="4343" max="4343" width="7.28515625" style="10" customWidth="1"/>
    <col min="4344" max="4344" width="10.7109375" style="10" customWidth="1"/>
    <col min="4345" max="4345" width="12.85546875" style="10" customWidth="1"/>
    <col min="4346" max="4583" width="11.42578125" style="10"/>
    <col min="4584" max="4584" width="5.140625" style="10" customWidth="1"/>
    <col min="4585" max="4585" width="58.5703125" style="10" customWidth="1"/>
    <col min="4586" max="4586" width="5.140625" style="10" customWidth="1"/>
    <col min="4587" max="4587" width="7.28515625" style="10" customWidth="1"/>
    <col min="4588" max="4588" width="10.7109375" style="10" customWidth="1"/>
    <col min="4589" max="4589" width="12.85546875" style="10" customWidth="1"/>
    <col min="4590" max="4590" width="7.28515625" style="10" customWidth="1"/>
    <col min="4591" max="4591" width="10.7109375" style="10" customWidth="1"/>
    <col min="4592" max="4592" width="14.140625" style="10" customWidth="1"/>
    <col min="4593" max="4593" width="7.28515625" style="10" customWidth="1"/>
    <col min="4594" max="4594" width="10.7109375" style="10" customWidth="1"/>
    <col min="4595" max="4595" width="12.85546875" style="10" customWidth="1"/>
    <col min="4596" max="4596" width="7.28515625" style="10" customWidth="1"/>
    <col min="4597" max="4597" width="10.7109375" style="10" customWidth="1"/>
    <col min="4598" max="4598" width="12.85546875" style="10" customWidth="1"/>
    <col min="4599" max="4599" width="7.28515625" style="10" customWidth="1"/>
    <col min="4600" max="4600" width="10.7109375" style="10" customWidth="1"/>
    <col min="4601" max="4601" width="12.85546875" style="10" customWidth="1"/>
    <col min="4602" max="4839" width="11.42578125" style="10"/>
    <col min="4840" max="4840" width="5.140625" style="10" customWidth="1"/>
    <col min="4841" max="4841" width="58.5703125" style="10" customWidth="1"/>
    <col min="4842" max="4842" width="5.140625" style="10" customWidth="1"/>
    <col min="4843" max="4843" width="7.28515625" style="10" customWidth="1"/>
    <col min="4844" max="4844" width="10.7109375" style="10" customWidth="1"/>
    <col min="4845" max="4845" width="12.85546875" style="10" customWidth="1"/>
    <col min="4846" max="4846" width="7.28515625" style="10" customWidth="1"/>
    <col min="4847" max="4847" width="10.7109375" style="10" customWidth="1"/>
    <col min="4848" max="4848" width="14.140625" style="10" customWidth="1"/>
    <col min="4849" max="4849" width="7.28515625" style="10" customWidth="1"/>
    <col min="4850" max="4850" width="10.7109375" style="10" customWidth="1"/>
    <col min="4851" max="4851" width="12.85546875" style="10" customWidth="1"/>
    <col min="4852" max="4852" width="7.28515625" style="10" customWidth="1"/>
    <col min="4853" max="4853" width="10.7109375" style="10" customWidth="1"/>
    <col min="4854" max="4854" width="12.85546875" style="10" customWidth="1"/>
    <col min="4855" max="4855" width="7.28515625" style="10" customWidth="1"/>
    <col min="4856" max="4856" width="10.7109375" style="10" customWidth="1"/>
    <col min="4857" max="4857" width="12.85546875" style="10" customWidth="1"/>
    <col min="4858" max="5095" width="11.42578125" style="10"/>
    <col min="5096" max="5096" width="5.140625" style="10" customWidth="1"/>
    <col min="5097" max="5097" width="58.5703125" style="10" customWidth="1"/>
    <col min="5098" max="5098" width="5.140625" style="10" customWidth="1"/>
    <col min="5099" max="5099" width="7.28515625" style="10" customWidth="1"/>
    <col min="5100" max="5100" width="10.7109375" style="10" customWidth="1"/>
    <col min="5101" max="5101" width="12.85546875" style="10" customWidth="1"/>
    <col min="5102" max="5102" width="7.28515625" style="10" customWidth="1"/>
    <col min="5103" max="5103" width="10.7109375" style="10" customWidth="1"/>
    <col min="5104" max="5104" width="14.140625" style="10" customWidth="1"/>
    <col min="5105" max="5105" width="7.28515625" style="10" customWidth="1"/>
    <col min="5106" max="5106" width="10.7109375" style="10" customWidth="1"/>
    <col min="5107" max="5107" width="12.85546875" style="10" customWidth="1"/>
    <col min="5108" max="5108" width="7.28515625" style="10" customWidth="1"/>
    <col min="5109" max="5109" width="10.7109375" style="10" customWidth="1"/>
    <col min="5110" max="5110" width="12.85546875" style="10" customWidth="1"/>
    <col min="5111" max="5111" width="7.28515625" style="10" customWidth="1"/>
    <col min="5112" max="5112" width="10.7109375" style="10" customWidth="1"/>
    <col min="5113" max="5113" width="12.85546875" style="10" customWidth="1"/>
    <col min="5114" max="5351" width="11.42578125" style="10"/>
    <col min="5352" max="5352" width="5.140625" style="10" customWidth="1"/>
    <col min="5353" max="5353" width="58.5703125" style="10" customWidth="1"/>
    <col min="5354" max="5354" width="5.140625" style="10" customWidth="1"/>
    <col min="5355" max="5355" width="7.28515625" style="10" customWidth="1"/>
    <col min="5356" max="5356" width="10.7109375" style="10" customWidth="1"/>
    <col min="5357" max="5357" width="12.85546875" style="10" customWidth="1"/>
    <col min="5358" max="5358" width="7.28515625" style="10" customWidth="1"/>
    <col min="5359" max="5359" width="10.7109375" style="10" customWidth="1"/>
    <col min="5360" max="5360" width="14.140625" style="10" customWidth="1"/>
    <col min="5361" max="5361" width="7.28515625" style="10" customWidth="1"/>
    <col min="5362" max="5362" width="10.7109375" style="10" customWidth="1"/>
    <col min="5363" max="5363" width="12.85546875" style="10" customWidth="1"/>
    <col min="5364" max="5364" width="7.28515625" style="10" customWidth="1"/>
    <col min="5365" max="5365" width="10.7109375" style="10" customWidth="1"/>
    <col min="5366" max="5366" width="12.85546875" style="10" customWidth="1"/>
    <col min="5367" max="5367" width="7.28515625" style="10" customWidth="1"/>
    <col min="5368" max="5368" width="10.7109375" style="10" customWidth="1"/>
    <col min="5369" max="5369" width="12.85546875" style="10" customWidth="1"/>
    <col min="5370" max="5607" width="11.42578125" style="10"/>
    <col min="5608" max="5608" width="5.140625" style="10" customWidth="1"/>
    <col min="5609" max="5609" width="58.5703125" style="10" customWidth="1"/>
    <col min="5610" max="5610" width="5.140625" style="10" customWidth="1"/>
    <col min="5611" max="5611" width="7.28515625" style="10" customWidth="1"/>
    <col min="5612" max="5612" width="10.7109375" style="10" customWidth="1"/>
    <col min="5613" max="5613" width="12.85546875" style="10" customWidth="1"/>
    <col min="5614" max="5614" width="7.28515625" style="10" customWidth="1"/>
    <col min="5615" max="5615" width="10.7109375" style="10" customWidth="1"/>
    <col min="5616" max="5616" width="14.140625" style="10" customWidth="1"/>
    <col min="5617" max="5617" width="7.28515625" style="10" customWidth="1"/>
    <col min="5618" max="5618" width="10.7109375" style="10" customWidth="1"/>
    <col min="5619" max="5619" width="12.85546875" style="10" customWidth="1"/>
    <col min="5620" max="5620" width="7.28515625" style="10" customWidth="1"/>
    <col min="5621" max="5621" width="10.7109375" style="10" customWidth="1"/>
    <col min="5622" max="5622" width="12.85546875" style="10" customWidth="1"/>
    <col min="5623" max="5623" width="7.28515625" style="10" customWidth="1"/>
    <col min="5624" max="5624" width="10.7109375" style="10" customWidth="1"/>
    <col min="5625" max="5625" width="12.85546875" style="10" customWidth="1"/>
    <col min="5626" max="5863" width="11.42578125" style="10"/>
    <col min="5864" max="5864" width="5.140625" style="10" customWidth="1"/>
    <col min="5865" max="5865" width="58.5703125" style="10" customWidth="1"/>
    <col min="5866" max="5866" width="5.140625" style="10" customWidth="1"/>
    <col min="5867" max="5867" width="7.28515625" style="10" customWidth="1"/>
    <col min="5868" max="5868" width="10.7109375" style="10" customWidth="1"/>
    <col min="5869" max="5869" width="12.85546875" style="10" customWidth="1"/>
    <col min="5870" max="5870" width="7.28515625" style="10" customWidth="1"/>
    <col min="5871" max="5871" width="10.7109375" style="10" customWidth="1"/>
    <col min="5872" max="5872" width="14.140625" style="10" customWidth="1"/>
    <col min="5873" max="5873" width="7.28515625" style="10" customWidth="1"/>
    <col min="5874" max="5874" width="10.7109375" style="10" customWidth="1"/>
    <col min="5875" max="5875" width="12.85546875" style="10" customWidth="1"/>
    <col min="5876" max="5876" width="7.28515625" style="10" customWidth="1"/>
    <col min="5877" max="5877" width="10.7109375" style="10" customWidth="1"/>
    <col min="5878" max="5878" width="12.85546875" style="10" customWidth="1"/>
    <col min="5879" max="5879" width="7.28515625" style="10" customWidth="1"/>
    <col min="5880" max="5880" width="10.7109375" style="10" customWidth="1"/>
    <col min="5881" max="5881" width="12.85546875" style="10" customWidth="1"/>
    <col min="5882" max="6119" width="11.42578125" style="10"/>
    <col min="6120" max="6120" width="5.140625" style="10" customWidth="1"/>
    <col min="6121" max="6121" width="58.5703125" style="10" customWidth="1"/>
    <col min="6122" max="6122" width="5.140625" style="10" customWidth="1"/>
    <col min="6123" max="6123" width="7.28515625" style="10" customWidth="1"/>
    <col min="6124" max="6124" width="10.7109375" style="10" customWidth="1"/>
    <col min="6125" max="6125" width="12.85546875" style="10" customWidth="1"/>
    <col min="6126" max="6126" width="7.28515625" style="10" customWidth="1"/>
    <col min="6127" max="6127" width="10.7109375" style="10" customWidth="1"/>
    <col min="6128" max="6128" width="14.140625" style="10" customWidth="1"/>
    <col min="6129" max="6129" width="7.28515625" style="10" customWidth="1"/>
    <col min="6130" max="6130" width="10.7109375" style="10" customWidth="1"/>
    <col min="6131" max="6131" width="12.85546875" style="10" customWidth="1"/>
    <col min="6132" max="6132" width="7.28515625" style="10" customWidth="1"/>
    <col min="6133" max="6133" width="10.7109375" style="10" customWidth="1"/>
    <col min="6134" max="6134" width="12.85546875" style="10" customWidth="1"/>
    <col min="6135" max="6135" width="7.28515625" style="10" customWidth="1"/>
    <col min="6136" max="6136" width="10.7109375" style="10" customWidth="1"/>
    <col min="6137" max="6137" width="12.85546875" style="10" customWidth="1"/>
    <col min="6138" max="6375" width="11.42578125" style="10"/>
    <col min="6376" max="6376" width="5.140625" style="10" customWidth="1"/>
    <col min="6377" max="6377" width="58.5703125" style="10" customWidth="1"/>
    <col min="6378" max="6378" width="5.140625" style="10" customWidth="1"/>
    <col min="6379" max="6379" width="7.28515625" style="10" customWidth="1"/>
    <col min="6380" max="6380" width="10.7109375" style="10" customWidth="1"/>
    <col min="6381" max="6381" width="12.85546875" style="10" customWidth="1"/>
    <col min="6382" max="6382" width="7.28515625" style="10" customWidth="1"/>
    <col min="6383" max="6383" width="10.7109375" style="10" customWidth="1"/>
    <col min="6384" max="6384" width="14.140625" style="10" customWidth="1"/>
    <col min="6385" max="6385" width="7.28515625" style="10" customWidth="1"/>
    <col min="6386" max="6386" width="10.7109375" style="10" customWidth="1"/>
    <col min="6387" max="6387" width="12.85546875" style="10" customWidth="1"/>
    <col min="6388" max="6388" width="7.28515625" style="10" customWidth="1"/>
    <col min="6389" max="6389" width="10.7109375" style="10" customWidth="1"/>
    <col min="6390" max="6390" width="12.85546875" style="10" customWidth="1"/>
    <col min="6391" max="6391" width="7.28515625" style="10" customWidth="1"/>
    <col min="6392" max="6392" width="10.7109375" style="10" customWidth="1"/>
    <col min="6393" max="6393" width="12.85546875" style="10" customWidth="1"/>
    <col min="6394" max="6631" width="11.42578125" style="10"/>
    <col min="6632" max="6632" width="5.140625" style="10" customWidth="1"/>
    <col min="6633" max="6633" width="58.5703125" style="10" customWidth="1"/>
    <col min="6634" max="6634" width="5.140625" style="10" customWidth="1"/>
    <col min="6635" max="6635" width="7.28515625" style="10" customWidth="1"/>
    <col min="6636" max="6636" width="10.7109375" style="10" customWidth="1"/>
    <col min="6637" max="6637" width="12.85546875" style="10" customWidth="1"/>
    <col min="6638" max="6638" width="7.28515625" style="10" customWidth="1"/>
    <col min="6639" max="6639" width="10.7109375" style="10" customWidth="1"/>
    <col min="6640" max="6640" width="14.140625" style="10" customWidth="1"/>
    <col min="6641" max="6641" width="7.28515625" style="10" customWidth="1"/>
    <col min="6642" max="6642" width="10.7109375" style="10" customWidth="1"/>
    <col min="6643" max="6643" width="12.85546875" style="10" customWidth="1"/>
    <col min="6644" max="6644" width="7.28515625" style="10" customWidth="1"/>
    <col min="6645" max="6645" width="10.7109375" style="10" customWidth="1"/>
    <col min="6646" max="6646" width="12.85546875" style="10" customWidth="1"/>
    <col min="6647" max="6647" width="7.28515625" style="10" customWidth="1"/>
    <col min="6648" max="6648" width="10.7109375" style="10" customWidth="1"/>
    <col min="6649" max="6649" width="12.85546875" style="10" customWidth="1"/>
    <col min="6650" max="6887" width="11.42578125" style="10"/>
    <col min="6888" max="6888" width="5.140625" style="10" customWidth="1"/>
    <col min="6889" max="6889" width="58.5703125" style="10" customWidth="1"/>
    <col min="6890" max="6890" width="5.140625" style="10" customWidth="1"/>
    <col min="6891" max="6891" width="7.28515625" style="10" customWidth="1"/>
    <col min="6892" max="6892" width="10.7109375" style="10" customWidth="1"/>
    <col min="6893" max="6893" width="12.85546875" style="10" customWidth="1"/>
    <col min="6894" max="6894" width="7.28515625" style="10" customWidth="1"/>
    <col min="6895" max="6895" width="10.7109375" style="10" customWidth="1"/>
    <col min="6896" max="6896" width="14.140625" style="10" customWidth="1"/>
    <col min="6897" max="6897" width="7.28515625" style="10" customWidth="1"/>
    <col min="6898" max="6898" width="10.7109375" style="10" customWidth="1"/>
    <col min="6899" max="6899" width="12.85546875" style="10" customWidth="1"/>
    <col min="6900" max="6900" width="7.28515625" style="10" customWidth="1"/>
    <col min="6901" max="6901" width="10.7109375" style="10" customWidth="1"/>
    <col min="6902" max="6902" width="12.85546875" style="10" customWidth="1"/>
    <col min="6903" max="6903" width="7.28515625" style="10" customWidth="1"/>
    <col min="6904" max="6904" width="10.7109375" style="10" customWidth="1"/>
    <col min="6905" max="6905" width="12.85546875" style="10" customWidth="1"/>
    <col min="6906" max="7143" width="11.42578125" style="10"/>
    <col min="7144" max="7144" width="5.140625" style="10" customWidth="1"/>
    <col min="7145" max="7145" width="58.5703125" style="10" customWidth="1"/>
    <col min="7146" max="7146" width="5.140625" style="10" customWidth="1"/>
    <col min="7147" max="7147" width="7.28515625" style="10" customWidth="1"/>
    <col min="7148" max="7148" width="10.7109375" style="10" customWidth="1"/>
    <col min="7149" max="7149" width="12.85546875" style="10" customWidth="1"/>
    <col min="7150" max="7150" width="7.28515625" style="10" customWidth="1"/>
    <col min="7151" max="7151" width="10.7109375" style="10" customWidth="1"/>
    <col min="7152" max="7152" width="14.140625" style="10" customWidth="1"/>
    <col min="7153" max="7153" width="7.28515625" style="10" customWidth="1"/>
    <col min="7154" max="7154" width="10.7109375" style="10" customWidth="1"/>
    <col min="7155" max="7155" width="12.85546875" style="10" customWidth="1"/>
    <col min="7156" max="7156" width="7.28515625" style="10" customWidth="1"/>
    <col min="7157" max="7157" width="10.7109375" style="10" customWidth="1"/>
    <col min="7158" max="7158" width="12.85546875" style="10" customWidth="1"/>
    <col min="7159" max="7159" width="7.28515625" style="10" customWidth="1"/>
    <col min="7160" max="7160" width="10.7109375" style="10" customWidth="1"/>
    <col min="7161" max="7161" width="12.85546875" style="10" customWidth="1"/>
    <col min="7162" max="7399" width="11.42578125" style="10"/>
    <col min="7400" max="7400" width="5.140625" style="10" customWidth="1"/>
    <col min="7401" max="7401" width="58.5703125" style="10" customWidth="1"/>
    <col min="7402" max="7402" width="5.140625" style="10" customWidth="1"/>
    <col min="7403" max="7403" width="7.28515625" style="10" customWidth="1"/>
    <col min="7404" max="7404" width="10.7109375" style="10" customWidth="1"/>
    <col min="7405" max="7405" width="12.85546875" style="10" customWidth="1"/>
    <col min="7406" max="7406" width="7.28515625" style="10" customWidth="1"/>
    <col min="7407" max="7407" width="10.7109375" style="10" customWidth="1"/>
    <col min="7408" max="7408" width="14.140625" style="10" customWidth="1"/>
    <col min="7409" max="7409" width="7.28515625" style="10" customWidth="1"/>
    <col min="7410" max="7410" width="10.7109375" style="10" customWidth="1"/>
    <col min="7411" max="7411" width="12.85546875" style="10" customWidth="1"/>
    <col min="7412" max="7412" width="7.28515625" style="10" customWidth="1"/>
    <col min="7413" max="7413" width="10.7109375" style="10" customWidth="1"/>
    <col min="7414" max="7414" width="12.85546875" style="10" customWidth="1"/>
    <col min="7415" max="7415" width="7.28515625" style="10" customWidth="1"/>
    <col min="7416" max="7416" width="10.7109375" style="10" customWidth="1"/>
    <col min="7417" max="7417" width="12.85546875" style="10" customWidth="1"/>
    <col min="7418" max="7655" width="11.42578125" style="10"/>
    <col min="7656" max="7656" width="5.140625" style="10" customWidth="1"/>
    <col min="7657" max="7657" width="58.5703125" style="10" customWidth="1"/>
    <col min="7658" max="7658" width="5.140625" style="10" customWidth="1"/>
    <col min="7659" max="7659" width="7.28515625" style="10" customWidth="1"/>
    <col min="7660" max="7660" width="10.7109375" style="10" customWidth="1"/>
    <col min="7661" max="7661" width="12.85546875" style="10" customWidth="1"/>
    <col min="7662" max="7662" width="7.28515625" style="10" customWidth="1"/>
    <col min="7663" max="7663" width="10.7109375" style="10" customWidth="1"/>
    <col min="7664" max="7664" width="14.140625" style="10" customWidth="1"/>
    <col min="7665" max="7665" width="7.28515625" style="10" customWidth="1"/>
    <col min="7666" max="7666" width="10.7109375" style="10" customWidth="1"/>
    <col min="7667" max="7667" width="12.85546875" style="10" customWidth="1"/>
    <col min="7668" max="7668" width="7.28515625" style="10" customWidth="1"/>
    <col min="7669" max="7669" width="10.7109375" style="10" customWidth="1"/>
    <col min="7670" max="7670" width="12.85546875" style="10" customWidth="1"/>
    <col min="7671" max="7671" width="7.28515625" style="10" customWidth="1"/>
    <col min="7672" max="7672" width="10.7109375" style="10" customWidth="1"/>
    <col min="7673" max="7673" width="12.85546875" style="10" customWidth="1"/>
    <col min="7674" max="7911" width="11.42578125" style="10"/>
    <col min="7912" max="7912" width="5.140625" style="10" customWidth="1"/>
    <col min="7913" max="7913" width="58.5703125" style="10" customWidth="1"/>
    <col min="7914" max="7914" width="5.140625" style="10" customWidth="1"/>
    <col min="7915" max="7915" width="7.28515625" style="10" customWidth="1"/>
    <col min="7916" max="7916" width="10.7109375" style="10" customWidth="1"/>
    <col min="7917" max="7917" width="12.85546875" style="10" customWidth="1"/>
    <col min="7918" max="7918" width="7.28515625" style="10" customWidth="1"/>
    <col min="7919" max="7919" width="10.7109375" style="10" customWidth="1"/>
    <col min="7920" max="7920" width="14.140625" style="10" customWidth="1"/>
    <col min="7921" max="7921" width="7.28515625" style="10" customWidth="1"/>
    <col min="7922" max="7922" width="10.7109375" style="10" customWidth="1"/>
    <col min="7923" max="7923" width="12.85546875" style="10" customWidth="1"/>
    <col min="7924" max="7924" width="7.28515625" style="10" customWidth="1"/>
    <col min="7925" max="7925" width="10.7109375" style="10" customWidth="1"/>
    <col min="7926" max="7926" width="12.85546875" style="10" customWidth="1"/>
    <col min="7927" max="7927" width="7.28515625" style="10" customWidth="1"/>
    <col min="7928" max="7928" width="10.7109375" style="10" customWidth="1"/>
    <col min="7929" max="7929" width="12.85546875" style="10" customWidth="1"/>
    <col min="7930" max="8167" width="11.42578125" style="10"/>
    <col min="8168" max="8168" width="5.140625" style="10" customWidth="1"/>
    <col min="8169" max="8169" width="58.5703125" style="10" customWidth="1"/>
    <col min="8170" max="8170" width="5.140625" style="10" customWidth="1"/>
    <col min="8171" max="8171" width="7.28515625" style="10" customWidth="1"/>
    <col min="8172" max="8172" width="10.7109375" style="10" customWidth="1"/>
    <col min="8173" max="8173" width="12.85546875" style="10" customWidth="1"/>
    <col min="8174" max="8174" width="7.28515625" style="10" customWidth="1"/>
    <col min="8175" max="8175" width="10.7109375" style="10" customWidth="1"/>
    <col min="8176" max="8176" width="14.140625" style="10" customWidth="1"/>
    <col min="8177" max="8177" width="7.28515625" style="10" customWidth="1"/>
    <col min="8178" max="8178" width="10.7109375" style="10" customWidth="1"/>
    <col min="8179" max="8179" width="12.85546875" style="10" customWidth="1"/>
    <col min="8180" max="8180" width="7.28515625" style="10" customWidth="1"/>
    <col min="8181" max="8181" width="10.7109375" style="10" customWidth="1"/>
    <col min="8182" max="8182" width="12.85546875" style="10" customWidth="1"/>
    <col min="8183" max="8183" width="7.28515625" style="10" customWidth="1"/>
    <col min="8184" max="8184" width="10.7109375" style="10" customWidth="1"/>
    <col min="8185" max="8185" width="12.85546875" style="10" customWidth="1"/>
    <col min="8186" max="8423" width="11.42578125" style="10"/>
    <col min="8424" max="8424" width="5.140625" style="10" customWidth="1"/>
    <col min="8425" max="8425" width="58.5703125" style="10" customWidth="1"/>
    <col min="8426" max="8426" width="5.140625" style="10" customWidth="1"/>
    <col min="8427" max="8427" width="7.28515625" style="10" customWidth="1"/>
    <col min="8428" max="8428" width="10.7109375" style="10" customWidth="1"/>
    <col min="8429" max="8429" width="12.85546875" style="10" customWidth="1"/>
    <col min="8430" max="8430" width="7.28515625" style="10" customWidth="1"/>
    <col min="8431" max="8431" width="10.7109375" style="10" customWidth="1"/>
    <col min="8432" max="8432" width="14.140625" style="10" customWidth="1"/>
    <col min="8433" max="8433" width="7.28515625" style="10" customWidth="1"/>
    <col min="8434" max="8434" width="10.7109375" style="10" customWidth="1"/>
    <col min="8435" max="8435" width="12.85546875" style="10" customWidth="1"/>
    <col min="8436" max="8436" width="7.28515625" style="10" customWidth="1"/>
    <col min="8437" max="8437" width="10.7109375" style="10" customWidth="1"/>
    <col min="8438" max="8438" width="12.85546875" style="10" customWidth="1"/>
    <col min="8439" max="8439" width="7.28515625" style="10" customWidth="1"/>
    <col min="8440" max="8440" width="10.7109375" style="10" customWidth="1"/>
    <col min="8441" max="8441" width="12.85546875" style="10" customWidth="1"/>
    <col min="8442" max="8679" width="11.42578125" style="10"/>
    <col min="8680" max="8680" width="5.140625" style="10" customWidth="1"/>
    <col min="8681" max="8681" width="58.5703125" style="10" customWidth="1"/>
    <col min="8682" max="8682" width="5.140625" style="10" customWidth="1"/>
    <col min="8683" max="8683" width="7.28515625" style="10" customWidth="1"/>
    <col min="8684" max="8684" width="10.7109375" style="10" customWidth="1"/>
    <col min="8685" max="8685" width="12.85546875" style="10" customWidth="1"/>
    <col min="8686" max="8686" width="7.28515625" style="10" customWidth="1"/>
    <col min="8687" max="8687" width="10.7109375" style="10" customWidth="1"/>
    <col min="8688" max="8688" width="14.140625" style="10" customWidth="1"/>
    <col min="8689" max="8689" width="7.28515625" style="10" customWidth="1"/>
    <col min="8690" max="8690" width="10.7109375" style="10" customWidth="1"/>
    <col min="8691" max="8691" width="12.85546875" style="10" customWidth="1"/>
    <col min="8692" max="8692" width="7.28515625" style="10" customWidth="1"/>
    <col min="8693" max="8693" width="10.7109375" style="10" customWidth="1"/>
    <col min="8694" max="8694" width="12.85546875" style="10" customWidth="1"/>
    <col min="8695" max="8695" width="7.28515625" style="10" customWidth="1"/>
    <col min="8696" max="8696" width="10.7109375" style="10" customWidth="1"/>
    <col min="8697" max="8697" width="12.85546875" style="10" customWidth="1"/>
    <col min="8698" max="8935" width="11.42578125" style="10"/>
    <col min="8936" max="8936" width="5.140625" style="10" customWidth="1"/>
    <col min="8937" max="8937" width="58.5703125" style="10" customWidth="1"/>
    <col min="8938" max="8938" width="5.140625" style="10" customWidth="1"/>
    <col min="8939" max="8939" width="7.28515625" style="10" customWidth="1"/>
    <col min="8940" max="8940" width="10.7109375" style="10" customWidth="1"/>
    <col min="8941" max="8941" width="12.85546875" style="10" customWidth="1"/>
    <col min="8942" max="8942" width="7.28515625" style="10" customWidth="1"/>
    <col min="8943" max="8943" width="10.7109375" style="10" customWidth="1"/>
    <col min="8944" max="8944" width="14.140625" style="10" customWidth="1"/>
    <col min="8945" max="8945" width="7.28515625" style="10" customWidth="1"/>
    <col min="8946" max="8946" width="10.7109375" style="10" customWidth="1"/>
    <col min="8947" max="8947" width="12.85546875" style="10" customWidth="1"/>
    <col min="8948" max="8948" width="7.28515625" style="10" customWidth="1"/>
    <col min="8949" max="8949" width="10.7109375" style="10" customWidth="1"/>
    <col min="8950" max="8950" width="12.85546875" style="10" customWidth="1"/>
    <col min="8951" max="8951" width="7.28515625" style="10" customWidth="1"/>
    <col min="8952" max="8952" width="10.7109375" style="10" customWidth="1"/>
    <col min="8953" max="8953" width="12.85546875" style="10" customWidth="1"/>
    <col min="8954" max="9191" width="11.42578125" style="10"/>
    <col min="9192" max="9192" width="5.140625" style="10" customWidth="1"/>
    <col min="9193" max="9193" width="58.5703125" style="10" customWidth="1"/>
    <col min="9194" max="9194" width="5.140625" style="10" customWidth="1"/>
    <col min="9195" max="9195" width="7.28515625" style="10" customWidth="1"/>
    <col min="9196" max="9196" width="10.7109375" style="10" customWidth="1"/>
    <col min="9197" max="9197" width="12.85546875" style="10" customWidth="1"/>
    <col min="9198" max="9198" width="7.28515625" style="10" customWidth="1"/>
    <col min="9199" max="9199" width="10.7109375" style="10" customWidth="1"/>
    <col min="9200" max="9200" width="14.140625" style="10" customWidth="1"/>
    <col min="9201" max="9201" width="7.28515625" style="10" customWidth="1"/>
    <col min="9202" max="9202" width="10.7109375" style="10" customWidth="1"/>
    <col min="9203" max="9203" width="12.85546875" style="10" customWidth="1"/>
    <col min="9204" max="9204" width="7.28515625" style="10" customWidth="1"/>
    <col min="9205" max="9205" width="10.7109375" style="10" customWidth="1"/>
    <col min="9206" max="9206" width="12.85546875" style="10" customWidth="1"/>
    <col min="9207" max="9207" width="7.28515625" style="10" customWidth="1"/>
    <col min="9208" max="9208" width="10.7109375" style="10" customWidth="1"/>
    <col min="9209" max="9209" width="12.85546875" style="10" customWidth="1"/>
    <col min="9210" max="9447" width="11.42578125" style="10"/>
    <col min="9448" max="9448" width="5.140625" style="10" customWidth="1"/>
    <col min="9449" max="9449" width="58.5703125" style="10" customWidth="1"/>
    <col min="9450" max="9450" width="5.140625" style="10" customWidth="1"/>
    <col min="9451" max="9451" width="7.28515625" style="10" customWidth="1"/>
    <col min="9452" max="9452" width="10.7109375" style="10" customWidth="1"/>
    <col min="9453" max="9453" width="12.85546875" style="10" customWidth="1"/>
    <col min="9454" max="9454" width="7.28515625" style="10" customWidth="1"/>
    <col min="9455" max="9455" width="10.7109375" style="10" customWidth="1"/>
    <col min="9456" max="9456" width="14.140625" style="10" customWidth="1"/>
    <col min="9457" max="9457" width="7.28515625" style="10" customWidth="1"/>
    <col min="9458" max="9458" width="10.7109375" style="10" customWidth="1"/>
    <col min="9459" max="9459" width="12.85546875" style="10" customWidth="1"/>
    <col min="9460" max="9460" width="7.28515625" style="10" customWidth="1"/>
    <col min="9461" max="9461" width="10.7109375" style="10" customWidth="1"/>
    <col min="9462" max="9462" width="12.85546875" style="10" customWidth="1"/>
    <col min="9463" max="9463" width="7.28515625" style="10" customWidth="1"/>
    <col min="9464" max="9464" width="10.7109375" style="10" customWidth="1"/>
    <col min="9465" max="9465" width="12.85546875" style="10" customWidth="1"/>
    <col min="9466" max="9703" width="11.42578125" style="10"/>
    <col min="9704" max="9704" width="5.140625" style="10" customWidth="1"/>
    <col min="9705" max="9705" width="58.5703125" style="10" customWidth="1"/>
    <col min="9706" max="9706" width="5.140625" style="10" customWidth="1"/>
    <col min="9707" max="9707" width="7.28515625" style="10" customWidth="1"/>
    <col min="9708" max="9708" width="10.7109375" style="10" customWidth="1"/>
    <col min="9709" max="9709" width="12.85546875" style="10" customWidth="1"/>
    <col min="9710" max="9710" width="7.28515625" style="10" customWidth="1"/>
    <col min="9711" max="9711" width="10.7109375" style="10" customWidth="1"/>
    <col min="9712" max="9712" width="14.140625" style="10" customWidth="1"/>
    <col min="9713" max="9713" width="7.28515625" style="10" customWidth="1"/>
    <col min="9714" max="9714" width="10.7109375" style="10" customWidth="1"/>
    <col min="9715" max="9715" width="12.85546875" style="10" customWidth="1"/>
    <col min="9716" max="9716" width="7.28515625" style="10" customWidth="1"/>
    <col min="9717" max="9717" width="10.7109375" style="10" customWidth="1"/>
    <col min="9718" max="9718" width="12.85546875" style="10" customWidth="1"/>
    <col min="9719" max="9719" width="7.28515625" style="10" customWidth="1"/>
    <col min="9720" max="9720" width="10.7109375" style="10" customWidth="1"/>
    <col min="9721" max="9721" width="12.85546875" style="10" customWidth="1"/>
    <col min="9722" max="9959" width="11.42578125" style="10"/>
    <col min="9960" max="9960" width="5.140625" style="10" customWidth="1"/>
    <col min="9961" max="9961" width="58.5703125" style="10" customWidth="1"/>
    <col min="9962" max="9962" width="5.140625" style="10" customWidth="1"/>
    <col min="9963" max="9963" width="7.28515625" style="10" customWidth="1"/>
    <col min="9964" max="9964" width="10.7109375" style="10" customWidth="1"/>
    <col min="9965" max="9965" width="12.85546875" style="10" customWidth="1"/>
    <col min="9966" max="9966" width="7.28515625" style="10" customWidth="1"/>
    <col min="9967" max="9967" width="10.7109375" style="10" customWidth="1"/>
    <col min="9968" max="9968" width="14.140625" style="10" customWidth="1"/>
    <col min="9969" max="9969" width="7.28515625" style="10" customWidth="1"/>
    <col min="9970" max="9970" width="10.7109375" style="10" customWidth="1"/>
    <col min="9971" max="9971" width="12.85546875" style="10" customWidth="1"/>
    <col min="9972" max="9972" width="7.28515625" style="10" customWidth="1"/>
    <col min="9973" max="9973" width="10.7109375" style="10" customWidth="1"/>
    <col min="9974" max="9974" width="12.85546875" style="10" customWidth="1"/>
    <col min="9975" max="9975" width="7.28515625" style="10" customWidth="1"/>
    <col min="9976" max="9976" width="10.7109375" style="10" customWidth="1"/>
    <col min="9977" max="9977" width="12.85546875" style="10" customWidth="1"/>
    <col min="9978" max="10215" width="11.42578125" style="10"/>
    <col min="10216" max="10216" width="5.140625" style="10" customWidth="1"/>
    <col min="10217" max="10217" width="58.5703125" style="10" customWidth="1"/>
    <col min="10218" max="10218" width="5.140625" style="10" customWidth="1"/>
    <col min="10219" max="10219" width="7.28515625" style="10" customWidth="1"/>
    <col min="10220" max="10220" width="10.7109375" style="10" customWidth="1"/>
    <col min="10221" max="10221" width="12.85546875" style="10" customWidth="1"/>
    <col min="10222" max="10222" width="7.28515625" style="10" customWidth="1"/>
    <col min="10223" max="10223" width="10.7109375" style="10" customWidth="1"/>
    <col min="10224" max="10224" width="14.140625" style="10" customWidth="1"/>
    <col min="10225" max="10225" width="7.28515625" style="10" customWidth="1"/>
    <col min="10226" max="10226" width="10.7109375" style="10" customWidth="1"/>
    <col min="10227" max="10227" width="12.85546875" style="10" customWidth="1"/>
    <col min="10228" max="10228" width="7.28515625" style="10" customWidth="1"/>
    <col min="10229" max="10229" width="10.7109375" style="10" customWidth="1"/>
    <col min="10230" max="10230" width="12.85546875" style="10" customWidth="1"/>
    <col min="10231" max="10231" width="7.28515625" style="10" customWidth="1"/>
    <col min="10232" max="10232" width="10.7109375" style="10" customWidth="1"/>
    <col min="10233" max="10233" width="12.85546875" style="10" customWidth="1"/>
    <col min="10234" max="10471" width="11.42578125" style="10"/>
    <col min="10472" max="10472" width="5.140625" style="10" customWidth="1"/>
    <col min="10473" max="10473" width="58.5703125" style="10" customWidth="1"/>
    <col min="10474" max="10474" width="5.140625" style="10" customWidth="1"/>
    <col min="10475" max="10475" width="7.28515625" style="10" customWidth="1"/>
    <col min="10476" max="10476" width="10.7109375" style="10" customWidth="1"/>
    <col min="10477" max="10477" width="12.85546875" style="10" customWidth="1"/>
    <col min="10478" max="10478" width="7.28515625" style="10" customWidth="1"/>
    <col min="10479" max="10479" width="10.7109375" style="10" customWidth="1"/>
    <col min="10480" max="10480" width="14.140625" style="10" customWidth="1"/>
    <col min="10481" max="10481" width="7.28515625" style="10" customWidth="1"/>
    <col min="10482" max="10482" width="10.7109375" style="10" customWidth="1"/>
    <col min="10483" max="10483" width="12.85546875" style="10" customWidth="1"/>
    <col min="10484" max="10484" width="7.28515625" style="10" customWidth="1"/>
    <col min="10485" max="10485" width="10.7109375" style="10" customWidth="1"/>
    <col min="10486" max="10486" width="12.85546875" style="10" customWidth="1"/>
    <col min="10487" max="10487" width="7.28515625" style="10" customWidth="1"/>
    <col min="10488" max="10488" width="10.7109375" style="10" customWidth="1"/>
    <col min="10489" max="10489" width="12.85546875" style="10" customWidth="1"/>
    <col min="10490" max="10727" width="11.42578125" style="10"/>
    <col min="10728" max="10728" width="5.140625" style="10" customWidth="1"/>
    <col min="10729" max="10729" width="58.5703125" style="10" customWidth="1"/>
    <col min="10730" max="10730" width="5.140625" style="10" customWidth="1"/>
    <col min="10731" max="10731" width="7.28515625" style="10" customWidth="1"/>
    <col min="10732" max="10732" width="10.7109375" style="10" customWidth="1"/>
    <col min="10733" max="10733" width="12.85546875" style="10" customWidth="1"/>
    <col min="10734" max="10734" width="7.28515625" style="10" customWidth="1"/>
    <col min="10735" max="10735" width="10.7109375" style="10" customWidth="1"/>
    <col min="10736" max="10736" width="14.140625" style="10" customWidth="1"/>
    <col min="10737" max="10737" width="7.28515625" style="10" customWidth="1"/>
    <col min="10738" max="10738" width="10.7109375" style="10" customWidth="1"/>
    <col min="10739" max="10739" width="12.85546875" style="10" customWidth="1"/>
    <col min="10740" max="10740" width="7.28515625" style="10" customWidth="1"/>
    <col min="10741" max="10741" width="10.7109375" style="10" customWidth="1"/>
    <col min="10742" max="10742" width="12.85546875" style="10" customWidth="1"/>
    <col min="10743" max="10743" width="7.28515625" style="10" customWidth="1"/>
    <col min="10744" max="10744" width="10.7109375" style="10" customWidth="1"/>
    <col min="10745" max="10745" width="12.85546875" style="10" customWidth="1"/>
    <col min="10746" max="10983" width="11.42578125" style="10"/>
    <col min="10984" max="10984" width="5.140625" style="10" customWidth="1"/>
    <col min="10985" max="10985" width="58.5703125" style="10" customWidth="1"/>
    <col min="10986" max="10986" width="5.140625" style="10" customWidth="1"/>
    <col min="10987" max="10987" width="7.28515625" style="10" customWidth="1"/>
    <col min="10988" max="10988" width="10.7109375" style="10" customWidth="1"/>
    <col min="10989" max="10989" width="12.85546875" style="10" customWidth="1"/>
    <col min="10990" max="10990" width="7.28515625" style="10" customWidth="1"/>
    <col min="10991" max="10991" width="10.7109375" style="10" customWidth="1"/>
    <col min="10992" max="10992" width="14.140625" style="10" customWidth="1"/>
    <col min="10993" max="10993" width="7.28515625" style="10" customWidth="1"/>
    <col min="10994" max="10994" width="10.7109375" style="10" customWidth="1"/>
    <col min="10995" max="10995" width="12.85546875" style="10" customWidth="1"/>
    <col min="10996" max="10996" width="7.28515625" style="10" customWidth="1"/>
    <col min="10997" max="10997" width="10.7109375" style="10" customWidth="1"/>
    <col min="10998" max="10998" width="12.85546875" style="10" customWidth="1"/>
    <col min="10999" max="10999" width="7.28515625" style="10" customWidth="1"/>
    <col min="11000" max="11000" width="10.7109375" style="10" customWidth="1"/>
    <col min="11001" max="11001" width="12.85546875" style="10" customWidth="1"/>
    <col min="11002" max="11239" width="11.42578125" style="10"/>
    <col min="11240" max="11240" width="5.140625" style="10" customWidth="1"/>
    <col min="11241" max="11241" width="58.5703125" style="10" customWidth="1"/>
    <col min="11242" max="11242" width="5.140625" style="10" customWidth="1"/>
    <col min="11243" max="11243" width="7.28515625" style="10" customWidth="1"/>
    <col min="11244" max="11244" width="10.7109375" style="10" customWidth="1"/>
    <col min="11245" max="11245" width="12.85546875" style="10" customWidth="1"/>
    <col min="11246" max="11246" width="7.28515625" style="10" customWidth="1"/>
    <col min="11247" max="11247" width="10.7109375" style="10" customWidth="1"/>
    <col min="11248" max="11248" width="14.140625" style="10" customWidth="1"/>
    <col min="11249" max="11249" width="7.28515625" style="10" customWidth="1"/>
    <col min="11250" max="11250" width="10.7109375" style="10" customWidth="1"/>
    <col min="11251" max="11251" width="12.85546875" style="10" customWidth="1"/>
    <col min="11252" max="11252" width="7.28515625" style="10" customWidth="1"/>
    <col min="11253" max="11253" width="10.7109375" style="10" customWidth="1"/>
    <col min="11254" max="11254" width="12.85546875" style="10" customWidth="1"/>
    <col min="11255" max="11255" width="7.28515625" style="10" customWidth="1"/>
    <col min="11256" max="11256" width="10.7109375" style="10" customWidth="1"/>
    <col min="11257" max="11257" width="12.85546875" style="10" customWidth="1"/>
    <col min="11258" max="11495" width="11.42578125" style="10"/>
    <col min="11496" max="11496" width="5.140625" style="10" customWidth="1"/>
    <col min="11497" max="11497" width="58.5703125" style="10" customWidth="1"/>
    <col min="11498" max="11498" width="5.140625" style="10" customWidth="1"/>
    <col min="11499" max="11499" width="7.28515625" style="10" customWidth="1"/>
    <col min="11500" max="11500" width="10.7109375" style="10" customWidth="1"/>
    <col min="11501" max="11501" width="12.85546875" style="10" customWidth="1"/>
    <col min="11502" max="11502" width="7.28515625" style="10" customWidth="1"/>
    <col min="11503" max="11503" width="10.7109375" style="10" customWidth="1"/>
    <col min="11504" max="11504" width="14.140625" style="10" customWidth="1"/>
    <col min="11505" max="11505" width="7.28515625" style="10" customWidth="1"/>
    <col min="11506" max="11506" width="10.7109375" style="10" customWidth="1"/>
    <col min="11507" max="11507" width="12.85546875" style="10" customWidth="1"/>
    <col min="11508" max="11508" width="7.28515625" style="10" customWidth="1"/>
    <col min="11509" max="11509" width="10.7109375" style="10" customWidth="1"/>
    <col min="11510" max="11510" width="12.85546875" style="10" customWidth="1"/>
    <col min="11511" max="11511" width="7.28515625" style="10" customWidth="1"/>
    <col min="11512" max="11512" width="10.7109375" style="10" customWidth="1"/>
    <col min="11513" max="11513" width="12.85546875" style="10" customWidth="1"/>
    <col min="11514" max="11751" width="11.42578125" style="10"/>
    <col min="11752" max="11752" width="5.140625" style="10" customWidth="1"/>
    <col min="11753" max="11753" width="58.5703125" style="10" customWidth="1"/>
    <col min="11754" max="11754" width="5.140625" style="10" customWidth="1"/>
    <col min="11755" max="11755" width="7.28515625" style="10" customWidth="1"/>
    <col min="11756" max="11756" width="10.7109375" style="10" customWidth="1"/>
    <col min="11757" max="11757" width="12.85546875" style="10" customWidth="1"/>
    <col min="11758" max="11758" width="7.28515625" style="10" customWidth="1"/>
    <col min="11759" max="11759" width="10.7109375" style="10" customWidth="1"/>
    <col min="11760" max="11760" width="14.140625" style="10" customWidth="1"/>
    <col min="11761" max="11761" width="7.28515625" style="10" customWidth="1"/>
    <col min="11762" max="11762" width="10.7109375" style="10" customWidth="1"/>
    <col min="11763" max="11763" width="12.85546875" style="10" customWidth="1"/>
    <col min="11764" max="11764" width="7.28515625" style="10" customWidth="1"/>
    <col min="11765" max="11765" width="10.7109375" style="10" customWidth="1"/>
    <col min="11766" max="11766" width="12.85546875" style="10" customWidth="1"/>
    <col min="11767" max="11767" width="7.28515625" style="10" customWidth="1"/>
    <col min="11768" max="11768" width="10.7109375" style="10" customWidth="1"/>
    <col min="11769" max="11769" width="12.85546875" style="10" customWidth="1"/>
    <col min="11770" max="12007" width="11.42578125" style="10"/>
    <col min="12008" max="12008" width="5.140625" style="10" customWidth="1"/>
    <col min="12009" max="12009" width="58.5703125" style="10" customWidth="1"/>
    <col min="12010" max="12010" width="5.140625" style="10" customWidth="1"/>
    <col min="12011" max="12011" width="7.28515625" style="10" customWidth="1"/>
    <col min="12012" max="12012" width="10.7109375" style="10" customWidth="1"/>
    <col min="12013" max="12013" width="12.85546875" style="10" customWidth="1"/>
    <col min="12014" max="12014" width="7.28515625" style="10" customWidth="1"/>
    <col min="12015" max="12015" width="10.7109375" style="10" customWidth="1"/>
    <col min="12016" max="12016" width="14.140625" style="10" customWidth="1"/>
    <col min="12017" max="12017" width="7.28515625" style="10" customWidth="1"/>
    <col min="12018" max="12018" width="10.7109375" style="10" customWidth="1"/>
    <col min="12019" max="12019" width="12.85546875" style="10" customWidth="1"/>
    <col min="12020" max="12020" width="7.28515625" style="10" customWidth="1"/>
    <col min="12021" max="12021" width="10.7109375" style="10" customWidth="1"/>
    <col min="12022" max="12022" width="12.85546875" style="10" customWidth="1"/>
    <col min="12023" max="12023" width="7.28515625" style="10" customWidth="1"/>
    <col min="12024" max="12024" width="10.7109375" style="10" customWidth="1"/>
    <col min="12025" max="12025" width="12.85546875" style="10" customWidth="1"/>
    <col min="12026" max="12263" width="11.42578125" style="10"/>
    <col min="12264" max="12264" width="5.140625" style="10" customWidth="1"/>
    <col min="12265" max="12265" width="58.5703125" style="10" customWidth="1"/>
    <col min="12266" max="12266" width="5.140625" style="10" customWidth="1"/>
    <col min="12267" max="12267" width="7.28515625" style="10" customWidth="1"/>
    <col min="12268" max="12268" width="10.7109375" style="10" customWidth="1"/>
    <col min="12269" max="12269" width="12.85546875" style="10" customWidth="1"/>
    <col min="12270" max="12270" width="7.28515625" style="10" customWidth="1"/>
    <col min="12271" max="12271" width="10.7109375" style="10" customWidth="1"/>
    <col min="12272" max="12272" width="14.140625" style="10" customWidth="1"/>
    <col min="12273" max="12273" width="7.28515625" style="10" customWidth="1"/>
    <col min="12274" max="12274" width="10.7109375" style="10" customWidth="1"/>
    <col min="12275" max="12275" width="12.85546875" style="10" customWidth="1"/>
    <col min="12276" max="12276" width="7.28515625" style="10" customWidth="1"/>
    <col min="12277" max="12277" width="10.7109375" style="10" customWidth="1"/>
    <col min="12278" max="12278" width="12.85546875" style="10" customWidth="1"/>
    <col min="12279" max="12279" width="7.28515625" style="10" customWidth="1"/>
    <col min="12280" max="12280" width="10.7109375" style="10" customWidth="1"/>
    <col min="12281" max="12281" width="12.85546875" style="10" customWidth="1"/>
    <col min="12282" max="12519" width="11.42578125" style="10"/>
    <col min="12520" max="12520" width="5.140625" style="10" customWidth="1"/>
    <col min="12521" max="12521" width="58.5703125" style="10" customWidth="1"/>
    <col min="12522" max="12522" width="5.140625" style="10" customWidth="1"/>
    <col min="12523" max="12523" width="7.28515625" style="10" customWidth="1"/>
    <col min="12524" max="12524" width="10.7109375" style="10" customWidth="1"/>
    <col min="12525" max="12525" width="12.85546875" style="10" customWidth="1"/>
    <col min="12526" max="12526" width="7.28515625" style="10" customWidth="1"/>
    <col min="12527" max="12527" width="10.7109375" style="10" customWidth="1"/>
    <col min="12528" max="12528" width="14.140625" style="10" customWidth="1"/>
    <col min="12529" max="12529" width="7.28515625" style="10" customWidth="1"/>
    <col min="12530" max="12530" width="10.7109375" style="10" customWidth="1"/>
    <col min="12531" max="12531" width="12.85546875" style="10" customWidth="1"/>
    <col min="12532" max="12532" width="7.28515625" style="10" customWidth="1"/>
    <col min="12533" max="12533" width="10.7109375" style="10" customWidth="1"/>
    <col min="12534" max="12534" width="12.85546875" style="10" customWidth="1"/>
    <col min="12535" max="12535" width="7.28515625" style="10" customWidth="1"/>
    <col min="12536" max="12536" width="10.7109375" style="10" customWidth="1"/>
    <col min="12537" max="12537" width="12.85546875" style="10" customWidth="1"/>
    <col min="12538" max="12775" width="11.42578125" style="10"/>
    <col min="12776" max="12776" width="5.140625" style="10" customWidth="1"/>
    <col min="12777" max="12777" width="58.5703125" style="10" customWidth="1"/>
    <col min="12778" max="12778" width="5.140625" style="10" customWidth="1"/>
    <col min="12779" max="12779" width="7.28515625" style="10" customWidth="1"/>
    <col min="12780" max="12780" width="10.7109375" style="10" customWidth="1"/>
    <col min="12781" max="12781" width="12.85546875" style="10" customWidth="1"/>
    <col min="12782" max="12782" width="7.28515625" style="10" customWidth="1"/>
    <col min="12783" max="12783" width="10.7109375" style="10" customWidth="1"/>
    <col min="12784" max="12784" width="14.140625" style="10" customWidth="1"/>
    <col min="12785" max="12785" width="7.28515625" style="10" customWidth="1"/>
    <col min="12786" max="12786" width="10.7109375" style="10" customWidth="1"/>
    <col min="12787" max="12787" width="12.85546875" style="10" customWidth="1"/>
    <col min="12788" max="12788" width="7.28515625" style="10" customWidth="1"/>
    <col min="12789" max="12789" width="10.7109375" style="10" customWidth="1"/>
    <col min="12790" max="12790" width="12.85546875" style="10" customWidth="1"/>
    <col min="12791" max="12791" width="7.28515625" style="10" customWidth="1"/>
    <col min="12792" max="12792" width="10.7109375" style="10" customWidth="1"/>
    <col min="12793" max="12793" width="12.85546875" style="10" customWidth="1"/>
    <col min="12794" max="13031" width="11.42578125" style="10"/>
    <col min="13032" max="13032" width="5.140625" style="10" customWidth="1"/>
    <col min="13033" max="13033" width="58.5703125" style="10" customWidth="1"/>
    <col min="13034" max="13034" width="5.140625" style="10" customWidth="1"/>
    <col min="13035" max="13035" width="7.28515625" style="10" customWidth="1"/>
    <col min="13036" max="13036" width="10.7109375" style="10" customWidth="1"/>
    <col min="13037" max="13037" width="12.85546875" style="10" customWidth="1"/>
    <col min="13038" max="13038" width="7.28515625" style="10" customWidth="1"/>
    <col min="13039" max="13039" width="10.7109375" style="10" customWidth="1"/>
    <col min="13040" max="13040" width="14.140625" style="10" customWidth="1"/>
    <col min="13041" max="13041" width="7.28515625" style="10" customWidth="1"/>
    <col min="13042" max="13042" width="10.7109375" style="10" customWidth="1"/>
    <col min="13043" max="13043" width="12.85546875" style="10" customWidth="1"/>
    <col min="13044" max="13044" width="7.28515625" style="10" customWidth="1"/>
    <col min="13045" max="13045" width="10.7109375" style="10" customWidth="1"/>
    <col min="13046" max="13046" width="12.85546875" style="10" customWidth="1"/>
    <col min="13047" max="13047" width="7.28515625" style="10" customWidth="1"/>
    <col min="13048" max="13048" width="10.7109375" style="10" customWidth="1"/>
    <col min="13049" max="13049" width="12.85546875" style="10" customWidth="1"/>
    <col min="13050" max="13287" width="11.42578125" style="10"/>
    <col min="13288" max="13288" width="5.140625" style="10" customWidth="1"/>
    <col min="13289" max="13289" width="58.5703125" style="10" customWidth="1"/>
    <col min="13290" max="13290" width="5.140625" style="10" customWidth="1"/>
    <col min="13291" max="13291" width="7.28515625" style="10" customWidth="1"/>
    <col min="13292" max="13292" width="10.7109375" style="10" customWidth="1"/>
    <col min="13293" max="13293" width="12.85546875" style="10" customWidth="1"/>
    <col min="13294" max="13294" width="7.28515625" style="10" customWidth="1"/>
    <col min="13295" max="13295" width="10.7109375" style="10" customWidth="1"/>
    <col min="13296" max="13296" width="14.140625" style="10" customWidth="1"/>
    <col min="13297" max="13297" width="7.28515625" style="10" customWidth="1"/>
    <col min="13298" max="13298" width="10.7109375" style="10" customWidth="1"/>
    <col min="13299" max="13299" width="12.85546875" style="10" customWidth="1"/>
    <col min="13300" max="13300" width="7.28515625" style="10" customWidth="1"/>
    <col min="13301" max="13301" width="10.7109375" style="10" customWidth="1"/>
    <col min="13302" max="13302" width="12.85546875" style="10" customWidth="1"/>
    <col min="13303" max="13303" width="7.28515625" style="10" customWidth="1"/>
    <col min="13304" max="13304" width="10.7109375" style="10" customWidth="1"/>
    <col min="13305" max="13305" width="12.85546875" style="10" customWidth="1"/>
    <col min="13306" max="13543" width="11.42578125" style="10"/>
    <col min="13544" max="13544" width="5.140625" style="10" customWidth="1"/>
    <col min="13545" max="13545" width="58.5703125" style="10" customWidth="1"/>
    <col min="13546" max="13546" width="5.140625" style="10" customWidth="1"/>
    <col min="13547" max="13547" width="7.28515625" style="10" customWidth="1"/>
    <col min="13548" max="13548" width="10.7109375" style="10" customWidth="1"/>
    <col min="13549" max="13549" width="12.85546875" style="10" customWidth="1"/>
    <col min="13550" max="13550" width="7.28515625" style="10" customWidth="1"/>
    <col min="13551" max="13551" width="10.7109375" style="10" customWidth="1"/>
    <col min="13552" max="13552" width="14.140625" style="10" customWidth="1"/>
    <col min="13553" max="13553" width="7.28515625" style="10" customWidth="1"/>
    <col min="13554" max="13554" width="10.7109375" style="10" customWidth="1"/>
    <col min="13555" max="13555" width="12.85546875" style="10" customWidth="1"/>
    <col min="13556" max="13556" width="7.28515625" style="10" customWidth="1"/>
    <col min="13557" max="13557" width="10.7109375" style="10" customWidth="1"/>
    <col min="13558" max="13558" width="12.85546875" style="10" customWidth="1"/>
    <col min="13559" max="13559" width="7.28515625" style="10" customWidth="1"/>
    <col min="13560" max="13560" width="10.7109375" style="10" customWidth="1"/>
    <col min="13561" max="13561" width="12.85546875" style="10" customWidth="1"/>
    <col min="13562" max="13799" width="11.42578125" style="10"/>
    <col min="13800" max="13800" width="5.140625" style="10" customWidth="1"/>
    <col min="13801" max="13801" width="58.5703125" style="10" customWidth="1"/>
    <col min="13802" max="13802" width="5.140625" style="10" customWidth="1"/>
    <col min="13803" max="13803" width="7.28515625" style="10" customWidth="1"/>
    <col min="13804" max="13804" width="10.7109375" style="10" customWidth="1"/>
    <col min="13805" max="13805" width="12.85546875" style="10" customWidth="1"/>
    <col min="13806" max="13806" width="7.28515625" style="10" customWidth="1"/>
    <col min="13807" max="13807" width="10.7109375" style="10" customWidth="1"/>
    <col min="13808" max="13808" width="14.140625" style="10" customWidth="1"/>
    <col min="13809" max="13809" width="7.28515625" style="10" customWidth="1"/>
    <col min="13810" max="13810" width="10.7109375" style="10" customWidth="1"/>
    <col min="13811" max="13811" width="12.85546875" style="10" customWidth="1"/>
    <col min="13812" max="13812" width="7.28515625" style="10" customWidth="1"/>
    <col min="13813" max="13813" width="10.7109375" style="10" customWidth="1"/>
    <col min="13814" max="13814" width="12.85546875" style="10" customWidth="1"/>
    <col min="13815" max="13815" width="7.28515625" style="10" customWidth="1"/>
    <col min="13816" max="13816" width="10.7109375" style="10" customWidth="1"/>
    <col min="13817" max="13817" width="12.85546875" style="10" customWidth="1"/>
    <col min="13818" max="14055" width="11.42578125" style="10"/>
    <col min="14056" max="14056" width="5.140625" style="10" customWidth="1"/>
    <col min="14057" max="14057" width="58.5703125" style="10" customWidth="1"/>
    <col min="14058" max="14058" width="5.140625" style="10" customWidth="1"/>
    <col min="14059" max="14059" width="7.28515625" style="10" customWidth="1"/>
    <col min="14060" max="14060" width="10.7109375" style="10" customWidth="1"/>
    <col min="14061" max="14061" width="12.85546875" style="10" customWidth="1"/>
    <col min="14062" max="14062" width="7.28515625" style="10" customWidth="1"/>
    <col min="14063" max="14063" width="10.7109375" style="10" customWidth="1"/>
    <col min="14064" max="14064" width="14.140625" style="10" customWidth="1"/>
    <col min="14065" max="14065" width="7.28515625" style="10" customWidth="1"/>
    <col min="14066" max="14066" width="10.7109375" style="10" customWidth="1"/>
    <col min="14067" max="14067" width="12.85546875" style="10" customWidth="1"/>
    <col min="14068" max="14068" width="7.28515625" style="10" customWidth="1"/>
    <col min="14069" max="14069" width="10.7109375" style="10" customWidth="1"/>
    <col min="14070" max="14070" width="12.85546875" style="10" customWidth="1"/>
    <col min="14071" max="14071" width="7.28515625" style="10" customWidth="1"/>
    <col min="14072" max="14072" width="10.7109375" style="10" customWidth="1"/>
    <col min="14073" max="14073" width="12.85546875" style="10" customWidth="1"/>
    <col min="14074" max="14311" width="11.42578125" style="10"/>
    <col min="14312" max="14312" width="5.140625" style="10" customWidth="1"/>
    <col min="14313" max="14313" width="58.5703125" style="10" customWidth="1"/>
    <col min="14314" max="14314" width="5.140625" style="10" customWidth="1"/>
    <col min="14315" max="14315" width="7.28515625" style="10" customWidth="1"/>
    <col min="14316" max="14316" width="10.7109375" style="10" customWidth="1"/>
    <col min="14317" max="14317" width="12.85546875" style="10" customWidth="1"/>
    <col min="14318" max="14318" width="7.28515625" style="10" customWidth="1"/>
    <col min="14319" max="14319" width="10.7109375" style="10" customWidth="1"/>
    <col min="14320" max="14320" width="14.140625" style="10" customWidth="1"/>
    <col min="14321" max="14321" width="7.28515625" style="10" customWidth="1"/>
    <col min="14322" max="14322" width="10.7109375" style="10" customWidth="1"/>
    <col min="14323" max="14323" width="12.85546875" style="10" customWidth="1"/>
    <col min="14324" max="14324" width="7.28515625" style="10" customWidth="1"/>
    <col min="14325" max="14325" width="10.7109375" style="10" customWidth="1"/>
    <col min="14326" max="14326" width="12.85546875" style="10" customWidth="1"/>
    <col min="14327" max="14327" width="7.28515625" style="10" customWidth="1"/>
    <col min="14328" max="14328" width="10.7109375" style="10" customWidth="1"/>
    <col min="14329" max="14329" width="12.85546875" style="10" customWidth="1"/>
    <col min="14330" max="14567" width="11.42578125" style="10"/>
    <col min="14568" max="14568" width="5.140625" style="10" customWidth="1"/>
    <col min="14569" max="14569" width="58.5703125" style="10" customWidth="1"/>
    <col min="14570" max="14570" width="5.140625" style="10" customWidth="1"/>
    <col min="14571" max="14571" width="7.28515625" style="10" customWidth="1"/>
    <col min="14572" max="14572" width="10.7109375" style="10" customWidth="1"/>
    <col min="14573" max="14573" width="12.85546875" style="10" customWidth="1"/>
    <col min="14574" max="14574" width="7.28515625" style="10" customWidth="1"/>
    <col min="14575" max="14575" width="10.7109375" style="10" customWidth="1"/>
    <col min="14576" max="14576" width="14.140625" style="10" customWidth="1"/>
    <col min="14577" max="14577" width="7.28515625" style="10" customWidth="1"/>
    <col min="14578" max="14578" width="10.7109375" style="10" customWidth="1"/>
    <col min="14579" max="14579" width="12.85546875" style="10" customWidth="1"/>
    <col min="14580" max="14580" width="7.28515625" style="10" customWidth="1"/>
    <col min="14581" max="14581" width="10.7109375" style="10" customWidth="1"/>
    <col min="14582" max="14582" width="12.85546875" style="10" customWidth="1"/>
    <col min="14583" max="14583" width="7.28515625" style="10" customWidth="1"/>
    <col min="14584" max="14584" width="10.7109375" style="10" customWidth="1"/>
    <col min="14585" max="14585" width="12.85546875" style="10" customWidth="1"/>
    <col min="14586" max="14823" width="11.42578125" style="10"/>
    <col min="14824" max="14824" width="5.140625" style="10" customWidth="1"/>
    <col min="14825" max="14825" width="58.5703125" style="10" customWidth="1"/>
    <col min="14826" max="14826" width="5.140625" style="10" customWidth="1"/>
    <col min="14827" max="14827" width="7.28515625" style="10" customWidth="1"/>
    <col min="14828" max="14828" width="10.7109375" style="10" customWidth="1"/>
    <col min="14829" max="14829" width="12.85546875" style="10" customWidth="1"/>
    <col min="14830" max="14830" width="7.28515625" style="10" customWidth="1"/>
    <col min="14831" max="14831" width="10.7109375" style="10" customWidth="1"/>
    <col min="14832" max="14832" width="14.140625" style="10" customWidth="1"/>
    <col min="14833" max="14833" width="7.28515625" style="10" customWidth="1"/>
    <col min="14834" max="14834" width="10.7109375" style="10" customWidth="1"/>
    <col min="14835" max="14835" width="12.85546875" style="10" customWidth="1"/>
    <col min="14836" max="14836" width="7.28515625" style="10" customWidth="1"/>
    <col min="14837" max="14837" width="10.7109375" style="10" customWidth="1"/>
    <col min="14838" max="14838" width="12.85546875" style="10" customWidth="1"/>
    <col min="14839" max="14839" width="7.28515625" style="10" customWidth="1"/>
    <col min="14840" max="14840" width="10.7109375" style="10" customWidth="1"/>
    <col min="14841" max="14841" width="12.85546875" style="10" customWidth="1"/>
    <col min="14842" max="15079" width="11.42578125" style="10"/>
    <col min="15080" max="15080" width="5.140625" style="10" customWidth="1"/>
    <col min="15081" max="15081" width="58.5703125" style="10" customWidth="1"/>
    <col min="15082" max="15082" width="5.140625" style="10" customWidth="1"/>
    <col min="15083" max="15083" width="7.28515625" style="10" customWidth="1"/>
    <col min="15084" max="15084" width="10.7109375" style="10" customWidth="1"/>
    <col min="15085" max="15085" width="12.85546875" style="10" customWidth="1"/>
    <col min="15086" max="15086" width="7.28515625" style="10" customWidth="1"/>
    <col min="15087" max="15087" width="10.7109375" style="10" customWidth="1"/>
    <col min="15088" max="15088" width="14.140625" style="10" customWidth="1"/>
    <col min="15089" max="15089" width="7.28515625" style="10" customWidth="1"/>
    <col min="15090" max="15090" width="10.7109375" style="10" customWidth="1"/>
    <col min="15091" max="15091" width="12.85546875" style="10" customWidth="1"/>
    <col min="15092" max="15092" width="7.28515625" style="10" customWidth="1"/>
    <col min="15093" max="15093" width="10.7109375" style="10" customWidth="1"/>
    <col min="15094" max="15094" width="12.85546875" style="10" customWidth="1"/>
    <col min="15095" max="15095" width="7.28515625" style="10" customWidth="1"/>
    <col min="15096" max="15096" width="10.7109375" style="10" customWidth="1"/>
    <col min="15097" max="15097" width="12.85546875" style="10" customWidth="1"/>
    <col min="15098" max="15335" width="11.42578125" style="10"/>
    <col min="15336" max="15336" width="5.140625" style="10" customWidth="1"/>
    <col min="15337" max="15337" width="58.5703125" style="10" customWidth="1"/>
    <col min="15338" max="15338" width="5.140625" style="10" customWidth="1"/>
    <col min="15339" max="15339" width="7.28515625" style="10" customWidth="1"/>
    <col min="15340" max="15340" width="10.7109375" style="10" customWidth="1"/>
    <col min="15341" max="15341" width="12.85546875" style="10" customWidth="1"/>
    <col min="15342" max="15342" width="7.28515625" style="10" customWidth="1"/>
    <col min="15343" max="15343" width="10.7109375" style="10" customWidth="1"/>
    <col min="15344" max="15344" width="14.140625" style="10" customWidth="1"/>
    <col min="15345" max="15345" width="7.28515625" style="10" customWidth="1"/>
    <col min="15346" max="15346" width="10.7109375" style="10" customWidth="1"/>
    <col min="15347" max="15347" width="12.85546875" style="10" customWidth="1"/>
    <col min="15348" max="15348" width="7.28515625" style="10" customWidth="1"/>
    <col min="15349" max="15349" width="10.7109375" style="10" customWidth="1"/>
    <col min="15350" max="15350" width="12.85546875" style="10" customWidth="1"/>
    <col min="15351" max="15351" width="7.28515625" style="10" customWidth="1"/>
    <col min="15352" max="15352" width="10.7109375" style="10" customWidth="1"/>
    <col min="15353" max="15353" width="12.85546875" style="10" customWidth="1"/>
    <col min="15354" max="15591" width="11.42578125" style="10"/>
    <col min="15592" max="15592" width="5.140625" style="10" customWidth="1"/>
    <col min="15593" max="15593" width="58.5703125" style="10" customWidth="1"/>
    <col min="15594" max="15594" width="5.140625" style="10" customWidth="1"/>
    <col min="15595" max="15595" width="7.28515625" style="10" customWidth="1"/>
    <col min="15596" max="15596" width="10.7109375" style="10" customWidth="1"/>
    <col min="15597" max="15597" width="12.85546875" style="10" customWidth="1"/>
    <col min="15598" max="15598" width="7.28515625" style="10" customWidth="1"/>
    <col min="15599" max="15599" width="10.7109375" style="10" customWidth="1"/>
    <col min="15600" max="15600" width="14.140625" style="10" customWidth="1"/>
    <col min="15601" max="15601" width="7.28515625" style="10" customWidth="1"/>
    <col min="15602" max="15602" width="10.7109375" style="10" customWidth="1"/>
    <col min="15603" max="15603" width="12.85546875" style="10" customWidth="1"/>
    <col min="15604" max="15604" width="7.28515625" style="10" customWidth="1"/>
    <col min="15605" max="15605" width="10.7109375" style="10" customWidth="1"/>
    <col min="15606" max="15606" width="12.85546875" style="10" customWidth="1"/>
    <col min="15607" max="15607" width="7.28515625" style="10" customWidth="1"/>
    <col min="15608" max="15608" width="10.7109375" style="10" customWidth="1"/>
    <col min="15609" max="15609" width="12.85546875" style="10" customWidth="1"/>
    <col min="15610" max="15847" width="11.42578125" style="10"/>
    <col min="15848" max="15848" width="5.140625" style="10" customWidth="1"/>
    <col min="15849" max="15849" width="58.5703125" style="10" customWidth="1"/>
    <col min="15850" max="15850" width="5.140625" style="10" customWidth="1"/>
    <col min="15851" max="15851" width="7.28515625" style="10" customWidth="1"/>
    <col min="15852" max="15852" width="10.7109375" style="10" customWidth="1"/>
    <col min="15853" max="15853" width="12.85546875" style="10" customWidth="1"/>
    <col min="15854" max="15854" width="7.28515625" style="10" customWidth="1"/>
    <col min="15855" max="15855" width="10.7109375" style="10" customWidth="1"/>
    <col min="15856" max="15856" width="14.140625" style="10" customWidth="1"/>
    <col min="15857" max="15857" width="7.28515625" style="10" customWidth="1"/>
    <col min="15858" max="15858" width="10.7109375" style="10" customWidth="1"/>
    <col min="15859" max="15859" width="12.85546875" style="10" customWidth="1"/>
    <col min="15860" max="15860" width="7.28515625" style="10" customWidth="1"/>
    <col min="15861" max="15861" width="10.7109375" style="10" customWidth="1"/>
    <col min="15862" max="15862" width="12.85546875" style="10" customWidth="1"/>
    <col min="15863" max="15863" width="7.28515625" style="10" customWidth="1"/>
    <col min="15864" max="15864" width="10.7109375" style="10" customWidth="1"/>
    <col min="15865" max="15865" width="12.85546875" style="10" customWidth="1"/>
    <col min="15866" max="16103" width="11.42578125" style="10"/>
    <col min="16104" max="16104" width="5.140625" style="10" customWidth="1"/>
    <col min="16105" max="16105" width="58.5703125" style="10" customWidth="1"/>
    <col min="16106" max="16106" width="5.140625" style="10" customWidth="1"/>
    <col min="16107" max="16107" width="7.28515625" style="10" customWidth="1"/>
    <col min="16108" max="16108" width="10.7109375" style="10" customWidth="1"/>
    <col min="16109" max="16109" width="12.85546875" style="10" customWidth="1"/>
    <col min="16110" max="16110" width="7.28515625" style="10" customWidth="1"/>
    <col min="16111" max="16111" width="10.7109375" style="10" customWidth="1"/>
    <col min="16112" max="16112" width="14.140625" style="10" customWidth="1"/>
    <col min="16113" max="16113" width="7.28515625" style="10" customWidth="1"/>
    <col min="16114" max="16114" width="10.7109375" style="10" customWidth="1"/>
    <col min="16115" max="16115" width="12.85546875" style="10" customWidth="1"/>
    <col min="16116" max="16116" width="7.28515625" style="10" customWidth="1"/>
    <col min="16117" max="16117" width="10.7109375" style="10" customWidth="1"/>
    <col min="16118" max="16118" width="12.85546875" style="10" customWidth="1"/>
    <col min="16119" max="16119" width="7.28515625" style="10" customWidth="1"/>
    <col min="16120" max="16120" width="10.7109375" style="10" customWidth="1"/>
    <col min="16121" max="16121" width="12.85546875" style="10" customWidth="1"/>
    <col min="16122" max="16371" width="11.42578125" style="10"/>
    <col min="16372" max="16384" width="11.5703125" style="10" customWidth="1"/>
  </cols>
  <sheetData>
    <row r="1" spans="1:6" ht="12.75" customHeight="1" x14ac:dyDescent="0.2">
      <c r="A1" s="5"/>
      <c r="B1" s="6"/>
      <c r="C1" s="7"/>
      <c r="D1" s="7"/>
      <c r="E1" s="8"/>
      <c r="F1" s="9"/>
    </row>
    <row r="2" spans="1:6" ht="20.100000000000001" customHeight="1" x14ac:dyDescent="0.2">
      <c r="A2" s="527" t="s">
        <v>121</v>
      </c>
      <c r="B2" s="529"/>
      <c r="C2" s="11"/>
      <c r="D2" s="524" t="s">
        <v>521</v>
      </c>
      <c r="E2" s="525"/>
      <c r="F2" s="526"/>
    </row>
    <row r="3" spans="1:6" ht="20.100000000000001" customHeight="1" x14ac:dyDescent="0.2">
      <c r="A3" s="527" t="s">
        <v>122</v>
      </c>
      <c r="B3" s="528"/>
      <c r="C3" s="528"/>
      <c r="D3" s="525"/>
      <c r="E3" s="525"/>
      <c r="F3" s="526"/>
    </row>
    <row r="4" spans="1:6" ht="20.100000000000001" customHeight="1" x14ac:dyDescent="0.2">
      <c r="A4" s="527" t="s">
        <v>124</v>
      </c>
      <c r="B4" s="528"/>
      <c r="C4" s="143"/>
      <c r="D4" s="525"/>
      <c r="E4" s="525"/>
      <c r="F4" s="526"/>
    </row>
    <row r="5" spans="1:6" ht="15.75" customHeight="1" x14ac:dyDescent="0.2">
      <c r="A5" s="132"/>
      <c r="B5" s="133"/>
      <c r="C5" s="12"/>
      <c r="D5" s="530"/>
      <c r="E5" s="531"/>
      <c r="F5" s="532"/>
    </row>
    <row r="6" spans="1:6" ht="24.95" customHeight="1" x14ac:dyDescent="0.2">
      <c r="A6" s="13" t="s">
        <v>1</v>
      </c>
      <c r="B6" s="14" t="s">
        <v>23</v>
      </c>
      <c r="C6" s="13" t="s">
        <v>24</v>
      </c>
      <c r="D6" s="15" t="s">
        <v>25</v>
      </c>
      <c r="E6" s="14" t="s">
        <v>26</v>
      </c>
      <c r="F6" s="14" t="s">
        <v>27</v>
      </c>
    </row>
    <row r="7" spans="1:6" ht="12.75" customHeight="1" x14ac:dyDescent="0.2">
      <c r="A7" s="28"/>
      <c r="B7" s="84"/>
      <c r="C7" s="18"/>
      <c r="D7" s="58"/>
      <c r="E7" s="21"/>
      <c r="F7" s="59"/>
    </row>
    <row r="8" spans="1:6" ht="12.75" customHeight="1" x14ac:dyDescent="0.2">
      <c r="A8" s="28"/>
      <c r="B8" s="81" t="s">
        <v>155</v>
      </c>
      <c r="C8" s="18"/>
      <c r="D8" s="18"/>
      <c r="E8" s="22"/>
      <c r="F8" s="59"/>
    </row>
    <row r="9" spans="1:6" ht="12.75" customHeight="1" x14ac:dyDescent="0.2">
      <c r="A9" s="28"/>
      <c r="B9" s="82" t="s">
        <v>70</v>
      </c>
      <c r="C9" s="18" t="s">
        <v>24</v>
      </c>
      <c r="D9" s="18"/>
      <c r="E9" s="22"/>
      <c r="F9" s="59">
        <f>E9*D9</f>
        <v>0</v>
      </c>
    </row>
    <row r="10" spans="1:6" ht="13.5" customHeight="1" x14ac:dyDescent="0.2">
      <c r="A10" s="83"/>
      <c r="B10" s="53" t="s">
        <v>71</v>
      </c>
      <c r="C10" s="18" t="s">
        <v>24</v>
      </c>
      <c r="D10" s="18"/>
      <c r="E10" s="22"/>
      <c r="F10" s="59">
        <f>E10*D10</f>
        <v>0</v>
      </c>
    </row>
    <row r="11" spans="1:6" ht="12.75" customHeight="1" x14ac:dyDescent="0.2">
      <c r="A11" s="28"/>
      <c r="B11" s="84"/>
      <c r="C11" s="18"/>
      <c r="D11" s="18"/>
      <c r="E11" s="22"/>
      <c r="F11" s="59"/>
    </row>
    <row r="12" spans="1:6" ht="13.5" customHeight="1" x14ac:dyDescent="0.2">
      <c r="A12" s="83"/>
      <c r="B12" s="81" t="s">
        <v>154</v>
      </c>
      <c r="C12" s="18"/>
      <c r="D12" s="18"/>
      <c r="E12" s="22"/>
      <c r="F12" s="59"/>
    </row>
    <row r="13" spans="1:6" ht="13.5" customHeight="1" x14ac:dyDescent="0.2">
      <c r="A13" s="83"/>
      <c r="B13" s="82" t="s">
        <v>156</v>
      </c>
      <c r="C13" s="18" t="s">
        <v>24</v>
      </c>
      <c r="D13" s="18"/>
      <c r="E13" s="22"/>
      <c r="F13" s="59">
        <f>E13*D13</f>
        <v>0</v>
      </c>
    </row>
    <row r="14" spans="1:6" ht="13.5" customHeight="1" x14ac:dyDescent="0.2">
      <c r="A14" s="83"/>
      <c r="B14" s="82" t="s">
        <v>157</v>
      </c>
      <c r="C14" s="18" t="s">
        <v>24</v>
      </c>
      <c r="D14" s="18"/>
      <c r="E14" s="22"/>
      <c r="F14" s="59">
        <f>E14*D14</f>
        <v>0</v>
      </c>
    </row>
    <row r="15" spans="1:6" ht="13.5" customHeight="1" x14ac:dyDescent="0.2">
      <c r="A15" s="83"/>
      <c r="B15" s="82" t="s">
        <v>158</v>
      </c>
      <c r="C15" s="18" t="s">
        <v>24</v>
      </c>
      <c r="D15" s="18"/>
      <c r="E15" s="22"/>
      <c r="F15" s="59">
        <f>E15*D15</f>
        <v>0</v>
      </c>
    </row>
    <row r="16" spans="1:6" ht="13.5" customHeight="1" x14ac:dyDescent="0.2">
      <c r="A16" s="83"/>
      <c r="B16" s="53" t="s">
        <v>71</v>
      </c>
      <c r="C16" s="18" t="s">
        <v>24</v>
      </c>
      <c r="D16" s="18"/>
      <c r="E16" s="22"/>
      <c r="F16" s="59">
        <f>E16*D16</f>
        <v>0</v>
      </c>
    </row>
    <row r="17" spans="1:6" ht="12.75" customHeight="1" x14ac:dyDescent="0.2">
      <c r="A17" s="28"/>
      <c r="B17" s="84"/>
      <c r="C17" s="18"/>
      <c r="D17" s="18"/>
      <c r="E17" s="22"/>
      <c r="F17" s="59"/>
    </row>
    <row r="18" spans="1:6" ht="12.75" customHeight="1" x14ac:dyDescent="0.2">
      <c r="A18" s="28"/>
      <c r="B18" s="81" t="s">
        <v>153</v>
      </c>
      <c r="C18" s="18" t="s">
        <v>24</v>
      </c>
      <c r="D18" s="18"/>
      <c r="E18" s="22"/>
      <c r="F18" s="59">
        <f>E18*D18</f>
        <v>0</v>
      </c>
    </row>
    <row r="19" spans="1:6" ht="12.75" customHeight="1" x14ac:dyDescent="0.2">
      <c r="A19" s="28"/>
      <c r="B19" s="84"/>
      <c r="C19" s="18"/>
      <c r="D19" s="18"/>
      <c r="E19" s="22"/>
      <c r="F19" s="59"/>
    </row>
    <row r="20" spans="1:6" ht="12.75" customHeight="1" x14ac:dyDescent="0.2">
      <c r="A20" s="28"/>
      <c r="B20" s="84" t="s">
        <v>114</v>
      </c>
      <c r="C20" s="18" t="s">
        <v>24</v>
      </c>
      <c r="D20" s="18"/>
      <c r="E20" s="22"/>
      <c r="F20" s="59">
        <f>E20*D20</f>
        <v>0</v>
      </c>
    </row>
    <row r="21" spans="1:6" ht="12.75" customHeight="1" x14ac:dyDescent="0.2">
      <c r="A21" s="28"/>
      <c r="B21" s="84"/>
      <c r="C21" s="18"/>
      <c r="D21" s="18"/>
      <c r="E21" s="22"/>
      <c r="F21" s="59"/>
    </row>
    <row r="22" spans="1:6" ht="12.75" customHeight="1" x14ac:dyDescent="0.2">
      <c r="A22" s="28"/>
      <c r="B22" s="84" t="s">
        <v>72</v>
      </c>
      <c r="C22" s="18" t="s">
        <v>39</v>
      </c>
      <c r="D22" s="18"/>
      <c r="E22" s="22"/>
      <c r="F22" s="59">
        <f>E22*D22</f>
        <v>0</v>
      </c>
    </row>
    <row r="23" spans="1:6" ht="12.75" customHeight="1" x14ac:dyDescent="0.2">
      <c r="A23" s="28"/>
      <c r="B23" s="85"/>
      <c r="C23" s="18"/>
      <c r="D23" s="18"/>
      <c r="E23" s="22"/>
      <c r="F23" s="59"/>
    </row>
    <row r="24" spans="1:6" ht="12.75" customHeight="1" x14ac:dyDescent="0.2">
      <c r="A24" s="28"/>
      <c r="B24" s="84" t="s">
        <v>152</v>
      </c>
      <c r="C24" s="18"/>
      <c r="D24" s="18"/>
      <c r="E24" s="22"/>
      <c r="F24" s="59"/>
    </row>
    <row r="25" spans="1:6" ht="12.75" customHeight="1" x14ac:dyDescent="0.2">
      <c r="A25" s="28"/>
      <c r="B25" s="82" t="s">
        <v>522</v>
      </c>
      <c r="C25" s="18" t="s">
        <v>39</v>
      </c>
      <c r="D25" s="18"/>
      <c r="E25" s="22"/>
      <c r="F25" s="59">
        <f t="shared" ref="F25:F26" si="0">E25*D25</f>
        <v>0</v>
      </c>
    </row>
    <row r="26" spans="1:6" ht="12.75" customHeight="1" x14ac:dyDescent="0.2">
      <c r="A26" s="28"/>
      <c r="B26" s="82" t="s">
        <v>523</v>
      </c>
      <c r="C26" s="18" t="s">
        <v>39</v>
      </c>
      <c r="D26" s="18"/>
      <c r="E26" s="22"/>
      <c r="F26" s="59">
        <f t="shared" si="0"/>
        <v>0</v>
      </c>
    </row>
    <row r="27" spans="1:6" ht="12.75" customHeight="1" x14ac:dyDescent="0.2">
      <c r="A27" s="18"/>
      <c r="B27" s="82"/>
      <c r="C27" s="18"/>
      <c r="D27" s="18"/>
      <c r="E27" s="22"/>
      <c r="F27" s="56"/>
    </row>
    <row r="28" spans="1:6" ht="12.75" customHeight="1" x14ac:dyDescent="0.2">
      <c r="A28" s="28"/>
      <c r="B28" s="70" t="s">
        <v>73</v>
      </c>
      <c r="C28" s="18" t="s">
        <v>0</v>
      </c>
      <c r="D28" s="20"/>
      <c r="E28" s="22"/>
      <c r="F28" s="59">
        <f>E28*D28</f>
        <v>0</v>
      </c>
    </row>
    <row r="29" spans="1:6" x14ac:dyDescent="0.2">
      <c r="A29" s="61"/>
      <c r="B29" s="70"/>
      <c r="C29" s="18"/>
      <c r="D29" s="18"/>
      <c r="E29" s="22"/>
      <c r="F29" s="56"/>
    </row>
    <row r="30" spans="1:6" x14ac:dyDescent="0.2">
      <c r="A30" s="28"/>
      <c r="B30" s="64" t="s">
        <v>74</v>
      </c>
      <c r="C30" s="18" t="s">
        <v>39</v>
      </c>
      <c r="D30" s="18"/>
      <c r="E30" s="22"/>
      <c r="F30" s="59">
        <f>E30*D30</f>
        <v>0</v>
      </c>
    </row>
    <row r="31" spans="1:6" ht="12.75" customHeight="1" x14ac:dyDescent="0.2">
      <c r="A31" s="18"/>
      <c r="B31" s="49"/>
      <c r="C31" s="18"/>
      <c r="D31" s="18"/>
      <c r="E31" s="22"/>
      <c r="F31" s="56"/>
    </row>
    <row r="32" spans="1:6" ht="12.75" customHeight="1" x14ac:dyDescent="0.2">
      <c r="A32" s="18"/>
      <c r="B32" s="49" t="s">
        <v>525</v>
      </c>
      <c r="C32" s="18" t="s">
        <v>0</v>
      </c>
      <c r="D32" s="18"/>
      <c r="E32" s="22"/>
      <c r="F32" s="165" t="s">
        <v>30</v>
      </c>
    </row>
    <row r="33" spans="1:6" ht="12.75" customHeight="1" x14ac:dyDescent="0.2">
      <c r="A33" s="18"/>
      <c r="B33" s="49"/>
      <c r="C33" s="18"/>
      <c r="D33" s="18"/>
      <c r="E33" s="22"/>
      <c r="F33" s="56"/>
    </row>
    <row r="34" spans="1:6" ht="12.75" customHeight="1" x14ac:dyDescent="0.2">
      <c r="A34" s="18"/>
      <c r="B34" s="49" t="s">
        <v>526</v>
      </c>
      <c r="C34" s="18" t="s">
        <v>39</v>
      </c>
      <c r="D34" s="18"/>
      <c r="E34" s="22"/>
      <c r="F34" s="59">
        <f>E34*D34</f>
        <v>0</v>
      </c>
    </row>
    <row r="35" spans="1:6" ht="12.75" customHeight="1" x14ac:dyDescent="0.2">
      <c r="A35" s="18"/>
      <c r="B35" s="49"/>
      <c r="C35" s="18"/>
      <c r="D35" s="18"/>
      <c r="E35" s="22"/>
      <c r="F35" s="56"/>
    </row>
    <row r="36" spans="1:6" ht="12.75" customHeight="1" x14ac:dyDescent="0.2">
      <c r="A36" s="18"/>
      <c r="B36" s="49" t="s">
        <v>527</v>
      </c>
      <c r="C36" s="18" t="s">
        <v>0</v>
      </c>
      <c r="D36" s="18"/>
      <c r="E36" s="22"/>
      <c r="F36" s="56"/>
    </row>
    <row r="37" spans="1:6" ht="12.75" customHeight="1" x14ac:dyDescent="0.2">
      <c r="A37" s="18"/>
      <c r="B37" s="49"/>
      <c r="C37" s="18"/>
      <c r="D37" s="18"/>
      <c r="E37" s="22"/>
      <c r="F37" s="56"/>
    </row>
    <row r="38" spans="1:6" ht="12.75" customHeight="1" x14ac:dyDescent="0.2">
      <c r="A38" s="28"/>
      <c r="B38" s="64" t="s">
        <v>76</v>
      </c>
      <c r="C38" s="18" t="s">
        <v>0</v>
      </c>
      <c r="D38" s="20"/>
      <c r="E38" s="22"/>
      <c r="F38" s="59">
        <f>E38*D38</f>
        <v>0</v>
      </c>
    </row>
    <row r="39" spans="1:6" ht="12.75" customHeight="1" x14ac:dyDescent="0.2">
      <c r="A39" s="18"/>
      <c r="B39" s="64"/>
      <c r="C39" s="18"/>
      <c r="D39" s="18"/>
      <c r="E39" s="22"/>
      <c r="F39" s="59"/>
    </row>
    <row r="40" spans="1:6" ht="12.75" customHeight="1" x14ac:dyDescent="0.2">
      <c r="A40" s="28"/>
      <c r="B40" s="64" t="s">
        <v>77</v>
      </c>
      <c r="C40" s="18" t="s">
        <v>28</v>
      </c>
      <c r="D40" s="18"/>
      <c r="E40" s="22"/>
      <c r="F40" s="59">
        <f>E40*D40</f>
        <v>0</v>
      </c>
    </row>
    <row r="41" spans="1:6" ht="12.75" customHeight="1" x14ac:dyDescent="0.2">
      <c r="A41" s="28"/>
      <c r="B41" s="64"/>
      <c r="C41" s="18"/>
      <c r="D41" s="18"/>
      <c r="E41" s="22"/>
      <c r="F41" s="59"/>
    </row>
    <row r="42" spans="1:6" ht="12.75" customHeight="1" x14ac:dyDescent="0.2">
      <c r="A42" s="28"/>
      <c r="B42" s="64" t="s">
        <v>144</v>
      </c>
      <c r="C42" s="18" t="s">
        <v>28</v>
      </c>
      <c r="D42" s="18"/>
      <c r="E42" s="22"/>
      <c r="F42" s="59">
        <f>E42*D42</f>
        <v>0</v>
      </c>
    </row>
    <row r="43" spans="1:6" ht="12.75" customHeight="1" x14ac:dyDescent="0.2">
      <c r="A43" s="28"/>
      <c r="B43" s="64"/>
      <c r="C43" s="18"/>
      <c r="D43" s="18"/>
      <c r="E43" s="22"/>
      <c r="F43" s="59"/>
    </row>
    <row r="44" spans="1:6" ht="12.75" customHeight="1" x14ac:dyDescent="0.2">
      <c r="A44" s="28"/>
      <c r="B44" s="64" t="s">
        <v>140</v>
      </c>
      <c r="C44" s="18" t="s">
        <v>28</v>
      </c>
      <c r="D44" s="18"/>
      <c r="E44" s="22"/>
      <c r="F44" s="59">
        <f>E44*D44</f>
        <v>0</v>
      </c>
    </row>
    <row r="45" spans="1:6" ht="12.75" customHeight="1" x14ac:dyDescent="0.2">
      <c r="A45" s="28"/>
      <c r="B45" s="64"/>
      <c r="C45" s="18"/>
      <c r="D45" s="18"/>
      <c r="E45" s="22"/>
      <c r="F45" s="59"/>
    </row>
    <row r="46" spans="1:6" ht="12.75" customHeight="1" x14ac:dyDescent="0.2">
      <c r="A46" s="28"/>
      <c r="B46" s="64" t="s">
        <v>78</v>
      </c>
      <c r="C46" s="76" t="s">
        <v>28</v>
      </c>
      <c r="D46" s="20"/>
      <c r="E46" s="59"/>
      <c r="F46" s="59">
        <f>E46*D46</f>
        <v>0</v>
      </c>
    </row>
    <row r="47" spans="1:6" ht="12.75" customHeight="1" x14ac:dyDescent="0.2">
      <c r="A47" s="28"/>
      <c r="B47" s="66" t="s">
        <v>79</v>
      </c>
      <c r="C47" s="76" t="s">
        <v>24</v>
      </c>
      <c r="D47" s="166"/>
      <c r="E47" s="22"/>
      <c r="F47" s="59">
        <f t="shared" ref="F47" si="1">E47*D47</f>
        <v>0</v>
      </c>
    </row>
    <row r="48" spans="1:6" ht="12.75" customHeight="1" x14ac:dyDescent="0.2">
      <c r="A48" s="28"/>
      <c r="B48" s="64"/>
      <c r="C48" s="18"/>
      <c r="D48" s="18"/>
      <c r="E48" s="22"/>
      <c r="F48" s="59"/>
    </row>
    <row r="49" spans="1:6" ht="12.75" customHeight="1" x14ac:dyDescent="0.2">
      <c r="A49" s="28"/>
      <c r="B49" s="64" t="s">
        <v>146</v>
      </c>
      <c r="C49" s="18" t="s">
        <v>28</v>
      </c>
      <c r="D49" s="18"/>
      <c r="E49" s="22"/>
      <c r="F49" s="59">
        <f>E49*D49</f>
        <v>0</v>
      </c>
    </row>
    <row r="50" spans="1:6" ht="12.75" customHeight="1" x14ac:dyDescent="0.2">
      <c r="A50" s="28"/>
      <c r="B50" s="64"/>
      <c r="C50" s="18"/>
      <c r="D50" s="18"/>
      <c r="E50" s="22"/>
      <c r="F50" s="59"/>
    </row>
    <row r="51" spans="1:6" ht="12.75" customHeight="1" x14ac:dyDescent="0.2">
      <c r="A51" s="28"/>
      <c r="B51" s="64" t="s">
        <v>138</v>
      </c>
      <c r="C51" s="18" t="s">
        <v>24</v>
      </c>
      <c r="D51" s="166"/>
      <c r="E51" s="59"/>
      <c r="F51" s="59">
        <f>E51*D51</f>
        <v>0</v>
      </c>
    </row>
    <row r="52" spans="1:6" ht="12.75" customHeight="1" x14ac:dyDescent="0.2">
      <c r="A52" s="28"/>
      <c r="B52" s="148"/>
      <c r="C52" s="18"/>
      <c r="D52" s="166"/>
      <c r="E52" s="22"/>
      <c r="F52" s="59"/>
    </row>
    <row r="53" spans="1:6" ht="12.75" customHeight="1" x14ac:dyDescent="0.2">
      <c r="A53" s="28"/>
      <c r="B53" s="64" t="s">
        <v>139</v>
      </c>
      <c r="C53" s="76" t="s">
        <v>24</v>
      </c>
      <c r="D53" s="166"/>
      <c r="E53" s="59"/>
      <c r="F53" s="59">
        <f>E53*D53</f>
        <v>0</v>
      </c>
    </row>
    <row r="54" spans="1:6" ht="12.75" customHeight="1" x14ac:dyDescent="0.2">
      <c r="A54" s="28"/>
      <c r="B54" s="148"/>
      <c r="C54" s="18"/>
      <c r="D54" s="58"/>
      <c r="E54" s="21"/>
      <c r="F54" s="59"/>
    </row>
    <row r="55" spans="1:6" ht="12.75" customHeight="1" x14ac:dyDescent="0.2">
      <c r="A55" s="28"/>
      <c r="B55" s="64" t="s">
        <v>145</v>
      </c>
      <c r="C55" s="533" t="s">
        <v>131</v>
      </c>
      <c r="D55" s="534"/>
      <c r="E55" s="534"/>
      <c r="F55" s="535"/>
    </row>
    <row r="56" spans="1:6" ht="12.75" customHeight="1" x14ac:dyDescent="0.2">
      <c r="A56" s="28"/>
      <c r="B56" s="64"/>
      <c r="C56" s="18"/>
      <c r="D56" s="58"/>
      <c r="E56" s="21"/>
      <c r="F56" s="59"/>
    </row>
    <row r="57" spans="1:6" ht="12.75" customHeight="1" x14ac:dyDescent="0.2">
      <c r="A57" s="28"/>
      <c r="B57" s="49" t="s">
        <v>164</v>
      </c>
      <c r="C57" s="18" t="s">
        <v>39</v>
      </c>
      <c r="D57" s="18"/>
      <c r="E57" s="22"/>
      <c r="F57" s="59">
        <f t="shared" ref="F57:F58" si="2">E57*D57</f>
        <v>0</v>
      </c>
    </row>
    <row r="58" spans="1:6" ht="12.75" customHeight="1" x14ac:dyDescent="0.2">
      <c r="A58" s="28"/>
      <c r="B58" s="148" t="s">
        <v>150</v>
      </c>
      <c r="C58" s="18" t="s">
        <v>39</v>
      </c>
      <c r="D58" s="18"/>
      <c r="E58" s="22"/>
      <c r="F58" s="59">
        <f t="shared" si="2"/>
        <v>0</v>
      </c>
    </row>
    <row r="59" spans="1:6" ht="12.75" customHeight="1" x14ac:dyDescent="0.2">
      <c r="A59" s="28"/>
      <c r="B59" s="148"/>
      <c r="C59" s="18"/>
      <c r="D59" s="18"/>
      <c r="E59" s="22"/>
      <c r="F59" s="59"/>
    </row>
    <row r="60" spans="1:6" customFormat="1" ht="12" customHeight="1" x14ac:dyDescent="0.25">
      <c r="A60" s="86"/>
      <c r="B60" s="66" t="s">
        <v>81</v>
      </c>
      <c r="C60" s="76" t="s">
        <v>24</v>
      </c>
      <c r="D60" s="18"/>
      <c r="E60" s="22"/>
      <c r="F60" s="59">
        <f t="shared" ref="F60:F62" si="3">E60*D60</f>
        <v>0</v>
      </c>
    </row>
    <row r="61" spans="1:6" customFormat="1" ht="12" customHeight="1" x14ac:dyDescent="0.25">
      <c r="A61" s="86"/>
      <c r="B61" s="66"/>
      <c r="C61" s="76"/>
      <c r="D61" s="18"/>
      <c r="E61" s="22"/>
      <c r="F61" s="59"/>
    </row>
    <row r="62" spans="1:6" customFormat="1" ht="12" customHeight="1" x14ac:dyDescent="0.25">
      <c r="A62" s="86"/>
      <c r="B62" s="66" t="s">
        <v>82</v>
      </c>
      <c r="C62" s="76" t="s">
        <v>39</v>
      </c>
      <c r="D62" s="18"/>
      <c r="E62" s="22"/>
      <c r="F62" s="59">
        <f t="shared" si="3"/>
        <v>0</v>
      </c>
    </row>
    <row r="63" spans="1:6" customFormat="1" ht="12" customHeight="1" x14ac:dyDescent="0.25">
      <c r="A63" s="86"/>
      <c r="B63" s="66"/>
      <c r="C63" s="76"/>
      <c r="D63" s="18"/>
      <c r="E63" s="22"/>
      <c r="F63" s="59"/>
    </row>
    <row r="64" spans="1:6" customFormat="1" ht="12" customHeight="1" x14ac:dyDescent="0.25">
      <c r="A64" s="86"/>
      <c r="B64" s="66" t="s">
        <v>83</v>
      </c>
      <c r="C64" s="76" t="s">
        <v>39</v>
      </c>
      <c r="D64" s="18"/>
      <c r="E64" s="22"/>
      <c r="F64" s="59"/>
    </row>
    <row r="65" spans="1:7" customFormat="1" ht="12" customHeight="1" x14ac:dyDescent="0.25">
      <c r="A65" s="86"/>
      <c r="B65" s="66"/>
      <c r="C65" s="76"/>
      <c r="D65" s="18"/>
      <c r="E65" s="21"/>
      <c r="F65" s="59"/>
    </row>
    <row r="66" spans="1:7" customFormat="1" ht="12" customHeight="1" x14ac:dyDescent="0.25">
      <c r="A66" s="86"/>
      <c r="B66" s="66" t="s">
        <v>84</v>
      </c>
      <c r="C66" s="533" t="s">
        <v>131</v>
      </c>
      <c r="D66" s="534"/>
      <c r="E66" s="534"/>
      <c r="F66" s="535"/>
    </row>
    <row r="67" spans="1:7" s="27" customFormat="1" ht="12.75" customHeight="1" x14ac:dyDescent="0.2">
      <c r="A67" s="23"/>
      <c r="B67" s="24"/>
      <c r="C67" s="25"/>
      <c r="D67" s="26"/>
      <c r="E67" s="26"/>
      <c r="F67" s="19"/>
    </row>
    <row r="68" spans="1:7" s="27" customFormat="1" ht="12.75" customHeight="1" x14ac:dyDescent="0.2">
      <c r="A68" s="23"/>
      <c r="B68" s="92" t="s">
        <v>172</v>
      </c>
      <c r="C68" s="25"/>
      <c r="D68" s="26"/>
      <c r="E68" s="26"/>
      <c r="F68" s="19"/>
      <c r="G68" s="10"/>
    </row>
    <row r="69" spans="1:7" s="27" customFormat="1" ht="12.75" customHeight="1" x14ac:dyDescent="0.2">
      <c r="A69" s="23"/>
      <c r="B69" s="24"/>
      <c r="C69" s="25"/>
      <c r="D69" s="26"/>
      <c r="E69" s="26"/>
      <c r="F69" s="19"/>
    </row>
    <row r="70" spans="1:7" s="34" customFormat="1" ht="12.75" customHeight="1" x14ac:dyDescent="0.25">
      <c r="A70" s="28"/>
      <c r="B70" s="29" t="s">
        <v>31</v>
      </c>
      <c r="C70" s="30"/>
      <c r="D70" s="31"/>
      <c r="E70" s="32"/>
      <c r="F70" s="67">
        <f>SUM(F7:F67)</f>
        <v>0</v>
      </c>
    </row>
    <row r="71" spans="1:7" s="34" customFormat="1" ht="12.75" customHeight="1" thickBot="1" x14ac:dyDescent="0.3">
      <c r="A71" s="28"/>
      <c r="B71" s="35" t="s">
        <v>32</v>
      </c>
      <c r="C71" s="36"/>
      <c r="D71" s="37"/>
      <c r="E71" s="38"/>
      <c r="F71" s="68">
        <f>F70*0.2</f>
        <v>0</v>
      </c>
    </row>
    <row r="72" spans="1:7" s="34" customFormat="1" ht="12.75" customHeight="1" thickTop="1" x14ac:dyDescent="0.25">
      <c r="A72" s="40"/>
      <c r="B72" s="41" t="s">
        <v>33</v>
      </c>
      <c r="C72" s="42"/>
      <c r="D72" s="43"/>
      <c r="E72" s="44"/>
      <c r="F72" s="69">
        <f>F70*1.2</f>
        <v>0</v>
      </c>
    </row>
    <row r="73" spans="1:7" s="50" customFormat="1" ht="12.75" customHeight="1" x14ac:dyDescent="0.2">
      <c r="A73" s="23"/>
      <c r="B73" s="62"/>
      <c r="C73" s="76"/>
      <c r="D73" s="76"/>
      <c r="E73" s="21"/>
      <c r="F73" s="19"/>
    </row>
    <row r="74" spans="1:7" s="50" customFormat="1" ht="12.75" customHeight="1" x14ac:dyDescent="0.2">
      <c r="A74" s="23"/>
      <c r="B74" s="72" t="s">
        <v>167</v>
      </c>
      <c r="C74" s="76"/>
      <c r="D74" s="76"/>
      <c r="E74" s="21"/>
      <c r="F74" s="19"/>
    </row>
    <row r="75" spans="1:7" s="50" customFormat="1" ht="12.75" customHeight="1" x14ac:dyDescent="0.2">
      <c r="A75" s="23"/>
      <c r="B75" s="62"/>
      <c r="C75" s="76"/>
      <c r="D75" s="76"/>
      <c r="E75" s="22"/>
      <c r="F75" s="19"/>
    </row>
    <row r="76" spans="1:7" s="50" customFormat="1" ht="12.75" customHeight="1" x14ac:dyDescent="0.2">
      <c r="A76" s="23"/>
      <c r="B76" s="64" t="s">
        <v>147</v>
      </c>
      <c r="C76" s="18" t="s">
        <v>24</v>
      </c>
      <c r="D76" s="18"/>
      <c r="E76" s="22"/>
      <c r="F76" s="59">
        <f t="shared" ref="F76:F77" si="4">E76*D76</f>
        <v>0</v>
      </c>
    </row>
    <row r="77" spans="1:7" s="50" customFormat="1" ht="12.75" customHeight="1" x14ac:dyDescent="0.2">
      <c r="A77" s="23"/>
      <c r="B77" s="148" t="s">
        <v>166</v>
      </c>
      <c r="C77" s="18" t="s">
        <v>24</v>
      </c>
      <c r="D77" s="18"/>
      <c r="E77" s="22"/>
      <c r="F77" s="59">
        <f t="shared" si="4"/>
        <v>0</v>
      </c>
    </row>
    <row r="78" spans="1:7" s="50" customFormat="1" ht="12.75" customHeight="1" x14ac:dyDescent="0.2">
      <c r="A78" s="23"/>
      <c r="B78" s="148"/>
      <c r="C78" s="18"/>
      <c r="D78" s="18"/>
      <c r="E78" s="22"/>
      <c r="F78" s="59"/>
    </row>
    <row r="79" spans="1:7" ht="12.75" customHeight="1" x14ac:dyDescent="0.2">
      <c r="A79" s="18"/>
      <c r="B79" s="49" t="s">
        <v>80</v>
      </c>
      <c r="C79" s="18" t="s">
        <v>24</v>
      </c>
      <c r="D79" s="18"/>
      <c r="E79" s="22"/>
      <c r="F79" s="59">
        <f>E79*D79</f>
        <v>0</v>
      </c>
    </row>
    <row r="80" spans="1:7" ht="12.75" customHeight="1" x14ac:dyDescent="0.2">
      <c r="A80" s="23"/>
      <c r="B80" s="79"/>
      <c r="C80" s="76"/>
      <c r="D80" s="76"/>
      <c r="E80" s="21"/>
      <c r="F80" s="19"/>
    </row>
    <row r="81" spans="1:6" ht="12.75" customHeight="1" x14ac:dyDescent="0.25">
      <c r="A81" s="144"/>
      <c r="B81" s="145" t="s">
        <v>61</v>
      </c>
      <c r="C81" s="146"/>
      <c r="D81" s="147"/>
      <c r="E81" s="45"/>
      <c r="F81" s="45">
        <f>SUM(F74:F80)</f>
        <v>0</v>
      </c>
    </row>
  </sheetData>
  <mergeCells count="7">
    <mergeCell ref="C66:F66"/>
    <mergeCell ref="C55:F55"/>
    <mergeCell ref="D2:F4"/>
    <mergeCell ref="D5:F5"/>
    <mergeCell ref="A2:B2"/>
    <mergeCell ref="A4:B4"/>
    <mergeCell ref="A3:C3"/>
  </mergeCells>
  <phoneticPr fontId="4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tToHeight="2" orientation="portrait" r:id="rId1"/>
  <headerFooter alignWithMargins="0">
    <oddHeader>&amp;CPage &amp;P / &amp;N</oddHeader>
    <oddFooter xml:space="preserve">&amp;L
Emergence Architectes - Emergence Ingenierie - GRUET Ingenierie
</oddFooter>
  </headerFooter>
  <rowBreaks count="1" manualBreakCount="1">
    <brk id="59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D31C-092F-45BA-AED7-A1678491BA9B}">
  <sheetPr>
    <pageSetUpPr fitToPage="1"/>
  </sheetPr>
  <dimension ref="A1:G198"/>
  <sheetViews>
    <sheetView showGridLines="0" showZeros="0" tabSelected="1" view="pageBreakPreview" zoomScale="115" zoomScaleNormal="100" zoomScaleSheetLayoutView="115" workbookViewId="0">
      <selection activeCell="B1" sqref="B1:G1"/>
    </sheetView>
  </sheetViews>
  <sheetFormatPr baseColWidth="10" defaultRowHeight="12.75" customHeight="1" x14ac:dyDescent="0.2"/>
  <cols>
    <col min="1" max="1" width="5.140625" style="48" customWidth="1"/>
    <col min="2" max="2" width="56.85546875" style="10" customWidth="1"/>
    <col min="3" max="3" width="5.140625" style="10" customWidth="1"/>
    <col min="4" max="4" width="10.42578125" style="10" customWidth="1"/>
    <col min="5" max="5" width="10.7109375" style="10" customWidth="1"/>
    <col min="6" max="6" width="12.85546875" style="10" customWidth="1"/>
    <col min="7" max="231" width="11.42578125" style="10"/>
    <col min="232" max="232" width="5.140625" style="10" customWidth="1"/>
    <col min="233" max="233" width="58.5703125" style="10" customWidth="1"/>
    <col min="234" max="234" width="5.140625" style="10" customWidth="1"/>
    <col min="235" max="235" width="7.28515625" style="10" customWidth="1"/>
    <col min="236" max="236" width="10.7109375" style="10" customWidth="1"/>
    <col min="237" max="237" width="12.85546875" style="10" customWidth="1"/>
    <col min="238" max="238" width="7.28515625" style="10" customWidth="1"/>
    <col min="239" max="239" width="10.7109375" style="10" customWidth="1"/>
    <col min="240" max="240" width="14.140625" style="10" customWidth="1"/>
    <col min="241" max="241" width="7.28515625" style="10" customWidth="1"/>
    <col min="242" max="242" width="10.7109375" style="10" customWidth="1"/>
    <col min="243" max="243" width="12.85546875" style="10" customWidth="1"/>
    <col min="244" max="244" width="7.28515625" style="10" customWidth="1"/>
    <col min="245" max="245" width="10.7109375" style="10" customWidth="1"/>
    <col min="246" max="246" width="12.85546875" style="10" customWidth="1"/>
    <col min="247" max="247" width="7.28515625" style="10" customWidth="1"/>
    <col min="248" max="248" width="10.7109375" style="10" customWidth="1"/>
    <col min="249" max="249" width="12.85546875" style="10" customWidth="1"/>
    <col min="250" max="487" width="11.42578125" style="10"/>
    <col min="488" max="488" width="5.140625" style="10" customWidth="1"/>
    <col min="489" max="489" width="58.5703125" style="10" customWidth="1"/>
    <col min="490" max="490" width="5.140625" style="10" customWidth="1"/>
    <col min="491" max="491" width="7.28515625" style="10" customWidth="1"/>
    <col min="492" max="492" width="10.7109375" style="10" customWidth="1"/>
    <col min="493" max="493" width="12.85546875" style="10" customWidth="1"/>
    <col min="494" max="494" width="7.28515625" style="10" customWidth="1"/>
    <col min="495" max="495" width="10.7109375" style="10" customWidth="1"/>
    <col min="496" max="496" width="14.140625" style="10" customWidth="1"/>
    <col min="497" max="497" width="7.28515625" style="10" customWidth="1"/>
    <col min="498" max="498" width="10.7109375" style="10" customWidth="1"/>
    <col min="499" max="499" width="12.85546875" style="10" customWidth="1"/>
    <col min="500" max="500" width="7.28515625" style="10" customWidth="1"/>
    <col min="501" max="501" width="10.7109375" style="10" customWidth="1"/>
    <col min="502" max="502" width="12.85546875" style="10" customWidth="1"/>
    <col min="503" max="503" width="7.28515625" style="10" customWidth="1"/>
    <col min="504" max="504" width="10.7109375" style="10" customWidth="1"/>
    <col min="505" max="505" width="12.85546875" style="10" customWidth="1"/>
    <col min="506" max="743" width="11.42578125" style="10"/>
    <col min="744" max="744" width="5.140625" style="10" customWidth="1"/>
    <col min="745" max="745" width="58.5703125" style="10" customWidth="1"/>
    <col min="746" max="746" width="5.140625" style="10" customWidth="1"/>
    <col min="747" max="747" width="7.28515625" style="10" customWidth="1"/>
    <col min="748" max="748" width="10.7109375" style="10" customWidth="1"/>
    <col min="749" max="749" width="12.85546875" style="10" customWidth="1"/>
    <col min="750" max="750" width="7.28515625" style="10" customWidth="1"/>
    <col min="751" max="751" width="10.7109375" style="10" customWidth="1"/>
    <col min="752" max="752" width="14.140625" style="10" customWidth="1"/>
    <col min="753" max="753" width="7.28515625" style="10" customWidth="1"/>
    <col min="754" max="754" width="10.7109375" style="10" customWidth="1"/>
    <col min="755" max="755" width="12.85546875" style="10" customWidth="1"/>
    <col min="756" max="756" width="7.28515625" style="10" customWidth="1"/>
    <col min="757" max="757" width="10.7109375" style="10" customWidth="1"/>
    <col min="758" max="758" width="12.85546875" style="10" customWidth="1"/>
    <col min="759" max="759" width="7.28515625" style="10" customWidth="1"/>
    <col min="760" max="760" width="10.7109375" style="10" customWidth="1"/>
    <col min="761" max="761" width="12.85546875" style="10" customWidth="1"/>
    <col min="762" max="999" width="11.42578125" style="10"/>
    <col min="1000" max="1000" width="5.140625" style="10" customWidth="1"/>
    <col min="1001" max="1001" width="58.5703125" style="10" customWidth="1"/>
    <col min="1002" max="1002" width="5.140625" style="10" customWidth="1"/>
    <col min="1003" max="1003" width="7.28515625" style="10" customWidth="1"/>
    <col min="1004" max="1004" width="10.7109375" style="10" customWidth="1"/>
    <col min="1005" max="1005" width="12.85546875" style="10" customWidth="1"/>
    <col min="1006" max="1006" width="7.28515625" style="10" customWidth="1"/>
    <col min="1007" max="1007" width="10.7109375" style="10" customWidth="1"/>
    <col min="1008" max="1008" width="14.140625" style="10" customWidth="1"/>
    <col min="1009" max="1009" width="7.28515625" style="10" customWidth="1"/>
    <col min="1010" max="1010" width="10.7109375" style="10" customWidth="1"/>
    <col min="1011" max="1011" width="12.85546875" style="10" customWidth="1"/>
    <col min="1012" max="1012" width="7.28515625" style="10" customWidth="1"/>
    <col min="1013" max="1013" width="10.7109375" style="10" customWidth="1"/>
    <col min="1014" max="1014" width="12.85546875" style="10" customWidth="1"/>
    <col min="1015" max="1015" width="7.28515625" style="10" customWidth="1"/>
    <col min="1016" max="1016" width="10.7109375" style="10" customWidth="1"/>
    <col min="1017" max="1017" width="12.85546875" style="10" customWidth="1"/>
    <col min="1018" max="1255" width="11.42578125" style="10"/>
    <col min="1256" max="1256" width="5.140625" style="10" customWidth="1"/>
    <col min="1257" max="1257" width="58.5703125" style="10" customWidth="1"/>
    <col min="1258" max="1258" width="5.140625" style="10" customWidth="1"/>
    <col min="1259" max="1259" width="7.28515625" style="10" customWidth="1"/>
    <col min="1260" max="1260" width="10.7109375" style="10" customWidth="1"/>
    <col min="1261" max="1261" width="12.85546875" style="10" customWidth="1"/>
    <col min="1262" max="1262" width="7.28515625" style="10" customWidth="1"/>
    <col min="1263" max="1263" width="10.7109375" style="10" customWidth="1"/>
    <col min="1264" max="1264" width="14.140625" style="10" customWidth="1"/>
    <col min="1265" max="1265" width="7.28515625" style="10" customWidth="1"/>
    <col min="1266" max="1266" width="10.7109375" style="10" customWidth="1"/>
    <col min="1267" max="1267" width="12.85546875" style="10" customWidth="1"/>
    <col min="1268" max="1268" width="7.28515625" style="10" customWidth="1"/>
    <col min="1269" max="1269" width="10.7109375" style="10" customWidth="1"/>
    <col min="1270" max="1270" width="12.85546875" style="10" customWidth="1"/>
    <col min="1271" max="1271" width="7.28515625" style="10" customWidth="1"/>
    <col min="1272" max="1272" width="10.7109375" style="10" customWidth="1"/>
    <col min="1273" max="1273" width="12.85546875" style="10" customWidth="1"/>
    <col min="1274" max="1511" width="11.42578125" style="10"/>
    <col min="1512" max="1512" width="5.140625" style="10" customWidth="1"/>
    <col min="1513" max="1513" width="58.5703125" style="10" customWidth="1"/>
    <col min="1514" max="1514" width="5.140625" style="10" customWidth="1"/>
    <col min="1515" max="1515" width="7.28515625" style="10" customWidth="1"/>
    <col min="1516" max="1516" width="10.7109375" style="10" customWidth="1"/>
    <col min="1517" max="1517" width="12.85546875" style="10" customWidth="1"/>
    <col min="1518" max="1518" width="7.28515625" style="10" customWidth="1"/>
    <col min="1519" max="1519" width="10.7109375" style="10" customWidth="1"/>
    <col min="1520" max="1520" width="14.140625" style="10" customWidth="1"/>
    <col min="1521" max="1521" width="7.28515625" style="10" customWidth="1"/>
    <col min="1522" max="1522" width="10.7109375" style="10" customWidth="1"/>
    <col min="1523" max="1523" width="12.85546875" style="10" customWidth="1"/>
    <col min="1524" max="1524" width="7.28515625" style="10" customWidth="1"/>
    <col min="1525" max="1525" width="10.7109375" style="10" customWidth="1"/>
    <col min="1526" max="1526" width="12.85546875" style="10" customWidth="1"/>
    <col min="1527" max="1527" width="7.28515625" style="10" customWidth="1"/>
    <col min="1528" max="1528" width="10.7109375" style="10" customWidth="1"/>
    <col min="1529" max="1529" width="12.85546875" style="10" customWidth="1"/>
    <col min="1530" max="1767" width="11.42578125" style="10"/>
    <col min="1768" max="1768" width="5.140625" style="10" customWidth="1"/>
    <col min="1769" max="1769" width="58.5703125" style="10" customWidth="1"/>
    <col min="1770" max="1770" width="5.140625" style="10" customWidth="1"/>
    <col min="1771" max="1771" width="7.28515625" style="10" customWidth="1"/>
    <col min="1772" max="1772" width="10.7109375" style="10" customWidth="1"/>
    <col min="1773" max="1773" width="12.85546875" style="10" customWidth="1"/>
    <col min="1774" max="1774" width="7.28515625" style="10" customWidth="1"/>
    <col min="1775" max="1775" width="10.7109375" style="10" customWidth="1"/>
    <col min="1776" max="1776" width="14.140625" style="10" customWidth="1"/>
    <col min="1777" max="1777" width="7.28515625" style="10" customWidth="1"/>
    <col min="1778" max="1778" width="10.7109375" style="10" customWidth="1"/>
    <col min="1779" max="1779" width="12.85546875" style="10" customWidth="1"/>
    <col min="1780" max="1780" width="7.28515625" style="10" customWidth="1"/>
    <col min="1781" max="1781" width="10.7109375" style="10" customWidth="1"/>
    <col min="1782" max="1782" width="12.85546875" style="10" customWidth="1"/>
    <col min="1783" max="1783" width="7.28515625" style="10" customWidth="1"/>
    <col min="1784" max="1784" width="10.7109375" style="10" customWidth="1"/>
    <col min="1785" max="1785" width="12.85546875" style="10" customWidth="1"/>
    <col min="1786" max="2023" width="11.42578125" style="10"/>
    <col min="2024" max="2024" width="5.140625" style="10" customWidth="1"/>
    <col min="2025" max="2025" width="58.5703125" style="10" customWidth="1"/>
    <col min="2026" max="2026" width="5.140625" style="10" customWidth="1"/>
    <col min="2027" max="2027" width="7.28515625" style="10" customWidth="1"/>
    <col min="2028" max="2028" width="10.7109375" style="10" customWidth="1"/>
    <col min="2029" max="2029" width="12.85546875" style="10" customWidth="1"/>
    <col min="2030" max="2030" width="7.28515625" style="10" customWidth="1"/>
    <col min="2031" max="2031" width="10.7109375" style="10" customWidth="1"/>
    <col min="2032" max="2032" width="14.140625" style="10" customWidth="1"/>
    <col min="2033" max="2033" width="7.28515625" style="10" customWidth="1"/>
    <col min="2034" max="2034" width="10.7109375" style="10" customWidth="1"/>
    <col min="2035" max="2035" width="12.85546875" style="10" customWidth="1"/>
    <col min="2036" max="2036" width="7.28515625" style="10" customWidth="1"/>
    <col min="2037" max="2037" width="10.7109375" style="10" customWidth="1"/>
    <col min="2038" max="2038" width="12.85546875" style="10" customWidth="1"/>
    <col min="2039" max="2039" width="7.28515625" style="10" customWidth="1"/>
    <col min="2040" max="2040" width="10.7109375" style="10" customWidth="1"/>
    <col min="2041" max="2041" width="12.85546875" style="10" customWidth="1"/>
    <col min="2042" max="2279" width="11.42578125" style="10"/>
    <col min="2280" max="2280" width="5.140625" style="10" customWidth="1"/>
    <col min="2281" max="2281" width="58.5703125" style="10" customWidth="1"/>
    <col min="2282" max="2282" width="5.140625" style="10" customWidth="1"/>
    <col min="2283" max="2283" width="7.28515625" style="10" customWidth="1"/>
    <col min="2284" max="2284" width="10.7109375" style="10" customWidth="1"/>
    <col min="2285" max="2285" width="12.85546875" style="10" customWidth="1"/>
    <col min="2286" max="2286" width="7.28515625" style="10" customWidth="1"/>
    <col min="2287" max="2287" width="10.7109375" style="10" customWidth="1"/>
    <col min="2288" max="2288" width="14.140625" style="10" customWidth="1"/>
    <col min="2289" max="2289" width="7.28515625" style="10" customWidth="1"/>
    <col min="2290" max="2290" width="10.7109375" style="10" customWidth="1"/>
    <col min="2291" max="2291" width="12.85546875" style="10" customWidth="1"/>
    <col min="2292" max="2292" width="7.28515625" style="10" customWidth="1"/>
    <col min="2293" max="2293" width="10.7109375" style="10" customWidth="1"/>
    <col min="2294" max="2294" width="12.85546875" style="10" customWidth="1"/>
    <col min="2295" max="2295" width="7.28515625" style="10" customWidth="1"/>
    <col min="2296" max="2296" width="10.7109375" style="10" customWidth="1"/>
    <col min="2297" max="2297" width="12.85546875" style="10" customWidth="1"/>
    <col min="2298" max="2535" width="11.42578125" style="10"/>
    <col min="2536" max="2536" width="5.140625" style="10" customWidth="1"/>
    <col min="2537" max="2537" width="58.5703125" style="10" customWidth="1"/>
    <col min="2538" max="2538" width="5.140625" style="10" customWidth="1"/>
    <col min="2539" max="2539" width="7.28515625" style="10" customWidth="1"/>
    <col min="2540" max="2540" width="10.7109375" style="10" customWidth="1"/>
    <col min="2541" max="2541" width="12.85546875" style="10" customWidth="1"/>
    <col min="2542" max="2542" width="7.28515625" style="10" customWidth="1"/>
    <col min="2543" max="2543" width="10.7109375" style="10" customWidth="1"/>
    <col min="2544" max="2544" width="14.140625" style="10" customWidth="1"/>
    <col min="2545" max="2545" width="7.28515625" style="10" customWidth="1"/>
    <col min="2546" max="2546" width="10.7109375" style="10" customWidth="1"/>
    <col min="2547" max="2547" width="12.85546875" style="10" customWidth="1"/>
    <col min="2548" max="2548" width="7.28515625" style="10" customWidth="1"/>
    <col min="2549" max="2549" width="10.7109375" style="10" customWidth="1"/>
    <col min="2550" max="2550" width="12.85546875" style="10" customWidth="1"/>
    <col min="2551" max="2551" width="7.28515625" style="10" customWidth="1"/>
    <col min="2552" max="2552" width="10.7109375" style="10" customWidth="1"/>
    <col min="2553" max="2553" width="12.85546875" style="10" customWidth="1"/>
    <col min="2554" max="2791" width="11.42578125" style="10"/>
    <col min="2792" max="2792" width="5.140625" style="10" customWidth="1"/>
    <col min="2793" max="2793" width="58.5703125" style="10" customWidth="1"/>
    <col min="2794" max="2794" width="5.140625" style="10" customWidth="1"/>
    <col min="2795" max="2795" width="7.28515625" style="10" customWidth="1"/>
    <col min="2796" max="2796" width="10.7109375" style="10" customWidth="1"/>
    <col min="2797" max="2797" width="12.85546875" style="10" customWidth="1"/>
    <col min="2798" max="2798" width="7.28515625" style="10" customWidth="1"/>
    <col min="2799" max="2799" width="10.7109375" style="10" customWidth="1"/>
    <col min="2800" max="2800" width="14.140625" style="10" customWidth="1"/>
    <col min="2801" max="2801" width="7.28515625" style="10" customWidth="1"/>
    <col min="2802" max="2802" width="10.7109375" style="10" customWidth="1"/>
    <col min="2803" max="2803" width="12.85546875" style="10" customWidth="1"/>
    <col min="2804" max="2804" width="7.28515625" style="10" customWidth="1"/>
    <col min="2805" max="2805" width="10.7109375" style="10" customWidth="1"/>
    <col min="2806" max="2806" width="12.85546875" style="10" customWidth="1"/>
    <col min="2807" max="2807" width="7.28515625" style="10" customWidth="1"/>
    <col min="2808" max="2808" width="10.7109375" style="10" customWidth="1"/>
    <col min="2809" max="2809" width="12.85546875" style="10" customWidth="1"/>
    <col min="2810" max="3047" width="11.42578125" style="10"/>
    <col min="3048" max="3048" width="5.140625" style="10" customWidth="1"/>
    <col min="3049" max="3049" width="58.5703125" style="10" customWidth="1"/>
    <col min="3050" max="3050" width="5.140625" style="10" customWidth="1"/>
    <col min="3051" max="3051" width="7.28515625" style="10" customWidth="1"/>
    <col min="3052" max="3052" width="10.7109375" style="10" customWidth="1"/>
    <col min="3053" max="3053" width="12.85546875" style="10" customWidth="1"/>
    <col min="3054" max="3054" width="7.28515625" style="10" customWidth="1"/>
    <col min="3055" max="3055" width="10.7109375" style="10" customWidth="1"/>
    <col min="3056" max="3056" width="14.140625" style="10" customWidth="1"/>
    <col min="3057" max="3057" width="7.28515625" style="10" customWidth="1"/>
    <col min="3058" max="3058" width="10.7109375" style="10" customWidth="1"/>
    <col min="3059" max="3059" width="12.85546875" style="10" customWidth="1"/>
    <col min="3060" max="3060" width="7.28515625" style="10" customWidth="1"/>
    <col min="3061" max="3061" width="10.7109375" style="10" customWidth="1"/>
    <col min="3062" max="3062" width="12.85546875" style="10" customWidth="1"/>
    <col min="3063" max="3063" width="7.28515625" style="10" customWidth="1"/>
    <col min="3064" max="3064" width="10.7109375" style="10" customWidth="1"/>
    <col min="3065" max="3065" width="12.85546875" style="10" customWidth="1"/>
    <col min="3066" max="3303" width="11.42578125" style="10"/>
    <col min="3304" max="3304" width="5.140625" style="10" customWidth="1"/>
    <col min="3305" max="3305" width="58.5703125" style="10" customWidth="1"/>
    <col min="3306" max="3306" width="5.140625" style="10" customWidth="1"/>
    <col min="3307" max="3307" width="7.28515625" style="10" customWidth="1"/>
    <col min="3308" max="3308" width="10.7109375" style="10" customWidth="1"/>
    <col min="3309" max="3309" width="12.85546875" style="10" customWidth="1"/>
    <col min="3310" max="3310" width="7.28515625" style="10" customWidth="1"/>
    <col min="3311" max="3311" width="10.7109375" style="10" customWidth="1"/>
    <col min="3312" max="3312" width="14.140625" style="10" customWidth="1"/>
    <col min="3313" max="3313" width="7.28515625" style="10" customWidth="1"/>
    <col min="3314" max="3314" width="10.7109375" style="10" customWidth="1"/>
    <col min="3315" max="3315" width="12.85546875" style="10" customWidth="1"/>
    <col min="3316" max="3316" width="7.28515625" style="10" customWidth="1"/>
    <col min="3317" max="3317" width="10.7109375" style="10" customWidth="1"/>
    <col min="3318" max="3318" width="12.85546875" style="10" customWidth="1"/>
    <col min="3319" max="3319" width="7.28515625" style="10" customWidth="1"/>
    <col min="3320" max="3320" width="10.7109375" style="10" customWidth="1"/>
    <col min="3321" max="3321" width="12.85546875" style="10" customWidth="1"/>
    <col min="3322" max="3559" width="11.42578125" style="10"/>
    <col min="3560" max="3560" width="5.140625" style="10" customWidth="1"/>
    <col min="3561" max="3561" width="58.5703125" style="10" customWidth="1"/>
    <col min="3562" max="3562" width="5.140625" style="10" customWidth="1"/>
    <col min="3563" max="3563" width="7.28515625" style="10" customWidth="1"/>
    <col min="3564" max="3564" width="10.7109375" style="10" customWidth="1"/>
    <col min="3565" max="3565" width="12.85546875" style="10" customWidth="1"/>
    <col min="3566" max="3566" width="7.28515625" style="10" customWidth="1"/>
    <col min="3567" max="3567" width="10.7109375" style="10" customWidth="1"/>
    <col min="3568" max="3568" width="14.140625" style="10" customWidth="1"/>
    <col min="3569" max="3569" width="7.28515625" style="10" customWidth="1"/>
    <col min="3570" max="3570" width="10.7109375" style="10" customWidth="1"/>
    <col min="3571" max="3571" width="12.85546875" style="10" customWidth="1"/>
    <col min="3572" max="3572" width="7.28515625" style="10" customWidth="1"/>
    <col min="3573" max="3573" width="10.7109375" style="10" customWidth="1"/>
    <col min="3574" max="3574" width="12.85546875" style="10" customWidth="1"/>
    <col min="3575" max="3575" width="7.28515625" style="10" customWidth="1"/>
    <col min="3576" max="3576" width="10.7109375" style="10" customWidth="1"/>
    <col min="3577" max="3577" width="12.85546875" style="10" customWidth="1"/>
    <col min="3578" max="3815" width="11.42578125" style="10"/>
    <col min="3816" max="3816" width="5.140625" style="10" customWidth="1"/>
    <col min="3817" max="3817" width="58.5703125" style="10" customWidth="1"/>
    <col min="3818" max="3818" width="5.140625" style="10" customWidth="1"/>
    <col min="3819" max="3819" width="7.28515625" style="10" customWidth="1"/>
    <col min="3820" max="3820" width="10.7109375" style="10" customWidth="1"/>
    <col min="3821" max="3821" width="12.85546875" style="10" customWidth="1"/>
    <col min="3822" max="3822" width="7.28515625" style="10" customWidth="1"/>
    <col min="3823" max="3823" width="10.7109375" style="10" customWidth="1"/>
    <col min="3824" max="3824" width="14.140625" style="10" customWidth="1"/>
    <col min="3825" max="3825" width="7.28515625" style="10" customWidth="1"/>
    <col min="3826" max="3826" width="10.7109375" style="10" customWidth="1"/>
    <col min="3827" max="3827" width="12.85546875" style="10" customWidth="1"/>
    <col min="3828" max="3828" width="7.28515625" style="10" customWidth="1"/>
    <col min="3829" max="3829" width="10.7109375" style="10" customWidth="1"/>
    <col min="3830" max="3830" width="12.85546875" style="10" customWidth="1"/>
    <col min="3831" max="3831" width="7.28515625" style="10" customWidth="1"/>
    <col min="3832" max="3832" width="10.7109375" style="10" customWidth="1"/>
    <col min="3833" max="3833" width="12.85546875" style="10" customWidth="1"/>
    <col min="3834" max="4071" width="11.42578125" style="10"/>
    <col min="4072" max="4072" width="5.140625" style="10" customWidth="1"/>
    <col min="4073" max="4073" width="58.5703125" style="10" customWidth="1"/>
    <col min="4074" max="4074" width="5.140625" style="10" customWidth="1"/>
    <col min="4075" max="4075" width="7.28515625" style="10" customWidth="1"/>
    <col min="4076" max="4076" width="10.7109375" style="10" customWidth="1"/>
    <col min="4077" max="4077" width="12.85546875" style="10" customWidth="1"/>
    <col min="4078" max="4078" width="7.28515625" style="10" customWidth="1"/>
    <col min="4079" max="4079" width="10.7109375" style="10" customWidth="1"/>
    <col min="4080" max="4080" width="14.140625" style="10" customWidth="1"/>
    <col min="4081" max="4081" width="7.28515625" style="10" customWidth="1"/>
    <col min="4082" max="4082" width="10.7109375" style="10" customWidth="1"/>
    <col min="4083" max="4083" width="12.85546875" style="10" customWidth="1"/>
    <col min="4084" max="4084" width="7.28515625" style="10" customWidth="1"/>
    <col min="4085" max="4085" width="10.7109375" style="10" customWidth="1"/>
    <col min="4086" max="4086" width="12.85546875" style="10" customWidth="1"/>
    <col min="4087" max="4087" width="7.28515625" style="10" customWidth="1"/>
    <col min="4088" max="4088" width="10.7109375" style="10" customWidth="1"/>
    <col min="4089" max="4089" width="12.85546875" style="10" customWidth="1"/>
    <col min="4090" max="4327" width="11.42578125" style="10"/>
    <col min="4328" max="4328" width="5.140625" style="10" customWidth="1"/>
    <col min="4329" max="4329" width="58.5703125" style="10" customWidth="1"/>
    <col min="4330" max="4330" width="5.140625" style="10" customWidth="1"/>
    <col min="4331" max="4331" width="7.28515625" style="10" customWidth="1"/>
    <col min="4332" max="4332" width="10.7109375" style="10" customWidth="1"/>
    <col min="4333" max="4333" width="12.85546875" style="10" customWidth="1"/>
    <col min="4334" max="4334" width="7.28515625" style="10" customWidth="1"/>
    <col min="4335" max="4335" width="10.7109375" style="10" customWidth="1"/>
    <col min="4336" max="4336" width="14.140625" style="10" customWidth="1"/>
    <col min="4337" max="4337" width="7.28515625" style="10" customWidth="1"/>
    <col min="4338" max="4338" width="10.7109375" style="10" customWidth="1"/>
    <col min="4339" max="4339" width="12.85546875" style="10" customWidth="1"/>
    <col min="4340" max="4340" width="7.28515625" style="10" customWidth="1"/>
    <col min="4341" max="4341" width="10.7109375" style="10" customWidth="1"/>
    <col min="4342" max="4342" width="12.85546875" style="10" customWidth="1"/>
    <col min="4343" max="4343" width="7.28515625" style="10" customWidth="1"/>
    <col min="4344" max="4344" width="10.7109375" style="10" customWidth="1"/>
    <col min="4345" max="4345" width="12.85546875" style="10" customWidth="1"/>
    <col min="4346" max="4583" width="11.42578125" style="10"/>
    <col min="4584" max="4584" width="5.140625" style="10" customWidth="1"/>
    <col min="4585" max="4585" width="58.5703125" style="10" customWidth="1"/>
    <col min="4586" max="4586" width="5.140625" style="10" customWidth="1"/>
    <col min="4587" max="4587" width="7.28515625" style="10" customWidth="1"/>
    <col min="4588" max="4588" width="10.7109375" style="10" customWidth="1"/>
    <col min="4589" max="4589" width="12.85546875" style="10" customWidth="1"/>
    <col min="4590" max="4590" width="7.28515625" style="10" customWidth="1"/>
    <col min="4591" max="4591" width="10.7109375" style="10" customWidth="1"/>
    <col min="4592" max="4592" width="14.140625" style="10" customWidth="1"/>
    <col min="4593" max="4593" width="7.28515625" style="10" customWidth="1"/>
    <col min="4594" max="4594" width="10.7109375" style="10" customWidth="1"/>
    <col min="4595" max="4595" width="12.85546875" style="10" customWidth="1"/>
    <col min="4596" max="4596" width="7.28515625" style="10" customWidth="1"/>
    <col min="4597" max="4597" width="10.7109375" style="10" customWidth="1"/>
    <col min="4598" max="4598" width="12.85546875" style="10" customWidth="1"/>
    <col min="4599" max="4599" width="7.28515625" style="10" customWidth="1"/>
    <col min="4600" max="4600" width="10.7109375" style="10" customWidth="1"/>
    <col min="4601" max="4601" width="12.85546875" style="10" customWidth="1"/>
    <col min="4602" max="4839" width="11.42578125" style="10"/>
    <col min="4840" max="4840" width="5.140625" style="10" customWidth="1"/>
    <col min="4841" max="4841" width="58.5703125" style="10" customWidth="1"/>
    <col min="4842" max="4842" width="5.140625" style="10" customWidth="1"/>
    <col min="4843" max="4843" width="7.28515625" style="10" customWidth="1"/>
    <col min="4844" max="4844" width="10.7109375" style="10" customWidth="1"/>
    <col min="4845" max="4845" width="12.85546875" style="10" customWidth="1"/>
    <col min="4846" max="4846" width="7.28515625" style="10" customWidth="1"/>
    <col min="4847" max="4847" width="10.7109375" style="10" customWidth="1"/>
    <col min="4848" max="4848" width="14.140625" style="10" customWidth="1"/>
    <col min="4849" max="4849" width="7.28515625" style="10" customWidth="1"/>
    <col min="4850" max="4850" width="10.7109375" style="10" customWidth="1"/>
    <col min="4851" max="4851" width="12.85546875" style="10" customWidth="1"/>
    <col min="4852" max="4852" width="7.28515625" style="10" customWidth="1"/>
    <col min="4853" max="4853" width="10.7109375" style="10" customWidth="1"/>
    <col min="4854" max="4854" width="12.85546875" style="10" customWidth="1"/>
    <col min="4855" max="4855" width="7.28515625" style="10" customWidth="1"/>
    <col min="4856" max="4856" width="10.7109375" style="10" customWidth="1"/>
    <col min="4857" max="4857" width="12.85546875" style="10" customWidth="1"/>
    <col min="4858" max="5095" width="11.42578125" style="10"/>
    <col min="5096" max="5096" width="5.140625" style="10" customWidth="1"/>
    <col min="5097" max="5097" width="58.5703125" style="10" customWidth="1"/>
    <col min="5098" max="5098" width="5.140625" style="10" customWidth="1"/>
    <col min="5099" max="5099" width="7.28515625" style="10" customWidth="1"/>
    <col min="5100" max="5100" width="10.7109375" style="10" customWidth="1"/>
    <col min="5101" max="5101" width="12.85546875" style="10" customWidth="1"/>
    <col min="5102" max="5102" width="7.28515625" style="10" customWidth="1"/>
    <col min="5103" max="5103" width="10.7109375" style="10" customWidth="1"/>
    <col min="5104" max="5104" width="14.140625" style="10" customWidth="1"/>
    <col min="5105" max="5105" width="7.28515625" style="10" customWidth="1"/>
    <col min="5106" max="5106" width="10.7109375" style="10" customWidth="1"/>
    <col min="5107" max="5107" width="12.85546875" style="10" customWidth="1"/>
    <col min="5108" max="5108" width="7.28515625" style="10" customWidth="1"/>
    <col min="5109" max="5109" width="10.7109375" style="10" customWidth="1"/>
    <col min="5110" max="5110" width="12.85546875" style="10" customWidth="1"/>
    <col min="5111" max="5111" width="7.28515625" style="10" customWidth="1"/>
    <col min="5112" max="5112" width="10.7109375" style="10" customWidth="1"/>
    <col min="5113" max="5113" width="12.85546875" style="10" customWidth="1"/>
    <col min="5114" max="5351" width="11.42578125" style="10"/>
    <col min="5352" max="5352" width="5.140625" style="10" customWidth="1"/>
    <col min="5353" max="5353" width="58.5703125" style="10" customWidth="1"/>
    <col min="5354" max="5354" width="5.140625" style="10" customWidth="1"/>
    <col min="5355" max="5355" width="7.28515625" style="10" customWidth="1"/>
    <col min="5356" max="5356" width="10.7109375" style="10" customWidth="1"/>
    <col min="5357" max="5357" width="12.85546875" style="10" customWidth="1"/>
    <col min="5358" max="5358" width="7.28515625" style="10" customWidth="1"/>
    <col min="5359" max="5359" width="10.7109375" style="10" customWidth="1"/>
    <col min="5360" max="5360" width="14.140625" style="10" customWidth="1"/>
    <col min="5361" max="5361" width="7.28515625" style="10" customWidth="1"/>
    <col min="5362" max="5362" width="10.7109375" style="10" customWidth="1"/>
    <col min="5363" max="5363" width="12.85546875" style="10" customWidth="1"/>
    <col min="5364" max="5364" width="7.28515625" style="10" customWidth="1"/>
    <col min="5365" max="5365" width="10.7109375" style="10" customWidth="1"/>
    <col min="5366" max="5366" width="12.85546875" style="10" customWidth="1"/>
    <col min="5367" max="5367" width="7.28515625" style="10" customWidth="1"/>
    <col min="5368" max="5368" width="10.7109375" style="10" customWidth="1"/>
    <col min="5369" max="5369" width="12.85546875" style="10" customWidth="1"/>
    <col min="5370" max="5607" width="11.42578125" style="10"/>
    <col min="5608" max="5608" width="5.140625" style="10" customWidth="1"/>
    <col min="5609" max="5609" width="58.5703125" style="10" customWidth="1"/>
    <col min="5610" max="5610" width="5.140625" style="10" customWidth="1"/>
    <col min="5611" max="5611" width="7.28515625" style="10" customWidth="1"/>
    <col min="5612" max="5612" width="10.7109375" style="10" customWidth="1"/>
    <col min="5613" max="5613" width="12.85546875" style="10" customWidth="1"/>
    <col min="5614" max="5614" width="7.28515625" style="10" customWidth="1"/>
    <col min="5615" max="5615" width="10.7109375" style="10" customWidth="1"/>
    <col min="5616" max="5616" width="14.140625" style="10" customWidth="1"/>
    <col min="5617" max="5617" width="7.28515625" style="10" customWidth="1"/>
    <col min="5618" max="5618" width="10.7109375" style="10" customWidth="1"/>
    <col min="5619" max="5619" width="12.85546875" style="10" customWidth="1"/>
    <col min="5620" max="5620" width="7.28515625" style="10" customWidth="1"/>
    <col min="5621" max="5621" width="10.7109375" style="10" customWidth="1"/>
    <col min="5622" max="5622" width="12.85546875" style="10" customWidth="1"/>
    <col min="5623" max="5623" width="7.28515625" style="10" customWidth="1"/>
    <col min="5624" max="5624" width="10.7109375" style="10" customWidth="1"/>
    <col min="5625" max="5625" width="12.85546875" style="10" customWidth="1"/>
    <col min="5626" max="5863" width="11.42578125" style="10"/>
    <col min="5864" max="5864" width="5.140625" style="10" customWidth="1"/>
    <col min="5865" max="5865" width="58.5703125" style="10" customWidth="1"/>
    <col min="5866" max="5866" width="5.140625" style="10" customWidth="1"/>
    <col min="5867" max="5867" width="7.28515625" style="10" customWidth="1"/>
    <col min="5868" max="5868" width="10.7109375" style="10" customWidth="1"/>
    <col min="5869" max="5869" width="12.85546875" style="10" customWidth="1"/>
    <col min="5870" max="5870" width="7.28515625" style="10" customWidth="1"/>
    <col min="5871" max="5871" width="10.7109375" style="10" customWidth="1"/>
    <col min="5872" max="5872" width="14.140625" style="10" customWidth="1"/>
    <col min="5873" max="5873" width="7.28515625" style="10" customWidth="1"/>
    <col min="5874" max="5874" width="10.7109375" style="10" customWidth="1"/>
    <col min="5875" max="5875" width="12.85546875" style="10" customWidth="1"/>
    <col min="5876" max="5876" width="7.28515625" style="10" customWidth="1"/>
    <col min="5877" max="5877" width="10.7109375" style="10" customWidth="1"/>
    <col min="5878" max="5878" width="12.85546875" style="10" customWidth="1"/>
    <col min="5879" max="5879" width="7.28515625" style="10" customWidth="1"/>
    <col min="5880" max="5880" width="10.7109375" style="10" customWidth="1"/>
    <col min="5881" max="5881" width="12.85546875" style="10" customWidth="1"/>
    <col min="5882" max="6119" width="11.42578125" style="10"/>
    <col min="6120" max="6120" width="5.140625" style="10" customWidth="1"/>
    <col min="6121" max="6121" width="58.5703125" style="10" customWidth="1"/>
    <col min="6122" max="6122" width="5.140625" style="10" customWidth="1"/>
    <col min="6123" max="6123" width="7.28515625" style="10" customWidth="1"/>
    <col min="6124" max="6124" width="10.7109375" style="10" customWidth="1"/>
    <col min="6125" max="6125" width="12.85546875" style="10" customWidth="1"/>
    <col min="6126" max="6126" width="7.28515625" style="10" customWidth="1"/>
    <col min="6127" max="6127" width="10.7109375" style="10" customWidth="1"/>
    <col min="6128" max="6128" width="14.140625" style="10" customWidth="1"/>
    <col min="6129" max="6129" width="7.28515625" style="10" customWidth="1"/>
    <col min="6130" max="6130" width="10.7109375" style="10" customWidth="1"/>
    <col min="6131" max="6131" width="12.85546875" style="10" customWidth="1"/>
    <col min="6132" max="6132" width="7.28515625" style="10" customWidth="1"/>
    <col min="6133" max="6133" width="10.7109375" style="10" customWidth="1"/>
    <col min="6134" max="6134" width="12.85546875" style="10" customWidth="1"/>
    <col min="6135" max="6135" width="7.28515625" style="10" customWidth="1"/>
    <col min="6136" max="6136" width="10.7109375" style="10" customWidth="1"/>
    <col min="6137" max="6137" width="12.85546875" style="10" customWidth="1"/>
    <col min="6138" max="6375" width="11.42578125" style="10"/>
    <col min="6376" max="6376" width="5.140625" style="10" customWidth="1"/>
    <col min="6377" max="6377" width="58.5703125" style="10" customWidth="1"/>
    <col min="6378" max="6378" width="5.140625" style="10" customWidth="1"/>
    <col min="6379" max="6379" width="7.28515625" style="10" customWidth="1"/>
    <col min="6380" max="6380" width="10.7109375" style="10" customWidth="1"/>
    <col min="6381" max="6381" width="12.85546875" style="10" customWidth="1"/>
    <col min="6382" max="6382" width="7.28515625" style="10" customWidth="1"/>
    <col min="6383" max="6383" width="10.7109375" style="10" customWidth="1"/>
    <col min="6384" max="6384" width="14.140625" style="10" customWidth="1"/>
    <col min="6385" max="6385" width="7.28515625" style="10" customWidth="1"/>
    <col min="6386" max="6386" width="10.7109375" style="10" customWidth="1"/>
    <col min="6387" max="6387" width="12.85546875" style="10" customWidth="1"/>
    <col min="6388" max="6388" width="7.28515625" style="10" customWidth="1"/>
    <col min="6389" max="6389" width="10.7109375" style="10" customWidth="1"/>
    <col min="6390" max="6390" width="12.85546875" style="10" customWidth="1"/>
    <col min="6391" max="6391" width="7.28515625" style="10" customWidth="1"/>
    <col min="6392" max="6392" width="10.7109375" style="10" customWidth="1"/>
    <col min="6393" max="6393" width="12.85546875" style="10" customWidth="1"/>
    <col min="6394" max="6631" width="11.42578125" style="10"/>
    <col min="6632" max="6632" width="5.140625" style="10" customWidth="1"/>
    <col min="6633" max="6633" width="58.5703125" style="10" customWidth="1"/>
    <col min="6634" max="6634" width="5.140625" style="10" customWidth="1"/>
    <col min="6635" max="6635" width="7.28515625" style="10" customWidth="1"/>
    <col min="6636" max="6636" width="10.7109375" style="10" customWidth="1"/>
    <col min="6637" max="6637" width="12.85546875" style="10" customWidth="1"/>
    <col min="6638" max="6638" width="7.28515625" style="10" customWidth="1"/>
    <col min="6639" max="6639" width="10.7109375" style="10" customWidth="1"/>
    <col min="6640" max="6640" width="14.140625" style="10" customWidth="1"/>
    <col min="6641" max="6641" width="7.28515625" style="10" customWidth="1"/>
    <col min="6642" max="6642" width="10.7109375" style="10" customWidth="1"/>
    <col min="6643" max="6643" width="12.85546875" style="10" customWidth="1"/>
    <col min="6644" max="6644" width="7.28515625" style="10" customWidth="1"/>
    <col min="6645" max="6645" width="10.7109375" style="10" customWidth="1"/>
    <col min="6646" max="6646" width="12.85546875" style="10" customWidth="1"/>
    <col min="6647" max="6647" width="7.28515625" style="10" customWidth="1"/>
    <col min="6648" max="6648" width="10.7109375" style="10" customWidth="1"/>
    <col min="6649" max="6649" width="12.85546875" style="10" customWidth="1"/>
    <col min="6650" max="6887" width="11.42578125" style="10"/>
    <col min="6888" max="6888" width="5.140625" style="10" customWidth="1"/>
    <col min="6889" max="6889" width="58.5703125" style="10" customWidth="1"/>
    <col min="6890" max="6890" width="5.140625" style="10" customWidth="1"/>
    <col min="6891" max="6891" width="7.28515625" style="10" customWidth="1"/>
    <col min="6892" max="6892" width="10.7109375" style="10" customWidth="1"/>
    <col min="6893" max="6893" width="12.85546875" style="10" customWidth="1"/>
    <col min="6894" max="6894" width="7.28515625" style="10" customWidth="1"/>
    <col min="6895" max="6895" width="10.7109375" style="10" customWidth="1"/>
    <col min="6896" max="6896" width="14.140625" style="10" customWidth="1"/>
    <col min="6897" max="6897" width="7.28515625" style="10" customWidth="1"/>
    <col min="6898" max="6898" width="10.7109375" style="10" customWidth="1"/>
    <col min="6899" max="6899" width="12.85546875" style="10" customWidth="1"/>
    <col min="6900" max="6900" width="7.28515625" style="10" customWidth="1"/>
    <col min="6901" max="6901" width="10.7109375" style="10" customWidth="1"/>
    <col min="6902" max="6902" width="12.85546875" style="10" customWidth="1"/>
    <col min="6903" max="6903" width="7.28515625" style="10" customWidth="1"/>
    <col min="6904" max="6904" width="10.7109375" style="10" customWidth="1"/>
    <col min="6905" max="6905" width="12.85546875" style="10" customWidth="1"/>
    <col min="6906" max="7143" width="11.42578125" style="10"/>
    <col min="7144" max="7144" width="5.140625" style="10" customWidth="1"/>
    <col min="7145" max="7145" width="58.5703125" style="10" customWidth="1"/>
    <col min="7146" max="7146" width="5.140625" style="10" customWidth="1"/>
    <col min="7147" max="7147" width="7.28515625" style="10" customWidth="1"/>
    <col min="7148" max="7148" width="10.7109375" style="10" customWidth="1"/>
    <col min="7149" max="7149" width="12.85546875" style="10" customWidth="1"/>
    <col min="7150" max="7150" width="7.28515625" style="10" customWidth="1"/>
    <col min="7151" max="7151" width="10.7109375" style="10" customWidth="1"/>
    <col min="7152" max="7152" width="14.140625" style="10" customWidth="1"/>
    <col min="7153" max="7153" width="7.28515625" style="10" customWidth="1"/>
    <col min="7154" max="7154" width="10.7109375" style="10" customWidth="1"/>
    <col min="7155" max="7155" width="12.85546875" style="10" customWidth="1"/>
    <col min="7156" max="7156" width="7.28515625" style="10" customWidth="1"/>
    <col min="7157" max="7157" width="10.7109375" style="10" customWidth="1"/>
    <col min="7158" max="7158" width="12.85546875" style="10" customWidth="1"/>
    <col min="7159" max="7159" width="7.28515625" style="10" customWidth="1"/>
    <col min="7160" max="7160" width="10.7109375" style="10" customWidth="1"/>
    <col min="7161" max="7161" width="12.85546875" style="10" customWidth="1"/>
    <col min="7162" max="7399" width="11.42578125" style="10"/>
    <col min="7400" max="7400" width="5.140625" style="10" customWidth="1"/>
    <col min="7401" max="7401" width="58.5703125" style="10" customWidth="1"/>
    <col min="7402" max="7402" width="5.140625" style="10" customWidth="1"/>
    <col min="7403" max="7403" width="7.28515625" style="10" customWidth="1"/>
    <col min="7404" max="7404" width="10.7109375" style="10" customWidth="1"/>
    <col min="7405" max="7405" width="12.85546875" style="10" customWidth="1"/>
    <col min="7406" max="7406" width="7.28515625" style="10" customWidth="1"/>
    <col min="7407" max="7407" width="10.7109375" style="10" customWidth="1"/>
    <col min="7408" max="7408" width="14.140625" style="10" customWidth="1"/>
    <col min="7409" max="7409" width="7.28515625" style="10" customWidth="1"/>
    <col min="7410" max="7410" width="10.7109375" style="10" customWidth="1"/>
    <col min="7411" max="7411" width="12.85546875" style="10" customWidth="1"/>
    <col min="7412" max="7412" width="7.28515625" style="10" customWidth="1"/>
    <col min="7413" max="7413" width="10.7109375" style="10" customWidth="1"/>
    <col min="7414" max="7414" width="12.85546875" style="10" customWidth="1"/>
    <col min="7415" max="7415" width="7.28515625" style="10" customWidth="1"/>
    <col min="7416" max="7416" width="10.7109375" style="10" customWidth="1"/>
    <col min="7417" max="7417" width="12.85546875" style="10" customWidth="1"/>
    <col min="7418" max="7655" width="11.42578125" style="10"/>
    <col min="7656" max="7656" width="5.140625" style="10" customWidth="1"/>
    <col min="7657" max="7657" width="58.5703125" style="10" customWidth="1"/>
    <col min="7658" max="7658" width="5.140625" style="10" customWidth="1"/>
    <col min="7659" max="7659" width="7.28515625" style="10" customWidth="1"/>
    <col min="7660" max="7660" width="10.7109375" style="10" customWidth="1"/>
    <col min="7661" max="7661" width="12.85546875" style="10" customWidth="1"/>
    <col min="7662" max="7662" width="7.28515625" style="10" customWidth="1"/>
    <col min="7663" max="7663" width="10.7109375" style="10" customWidth="1"/>
    <col min="7664" max="7664" width="14.140625" style="10" customWidth="1"/>
    <col min="7665" max="7665" width="7.28515625" style="10" customWidth="1"/>
    <col min="7666" max="7666" width="10.7109375" style="10" customWidth="1"/>
    <col min="7667" max="7667" width="12.85546875" style="10" customWidth="1"/>
    <col min="7668" max="7668" width="7.28515625" style="10" customWidth="1"/>
    <col min="7669" max="7669" width="10.7109375" style="10" customWidth="1"/>
    <col min="7670" max="7670" width="12.85546875" style="10" customWidth="1"/>
    <col min="7671" max="7671" width="7.28515625" style="10" customWidth="1"/>
    <col min="7672" max="7672" width="10.7109375" style="10" customWidth="1"/>
    <col min="7673" max="7673" width="12.85546875" style="10" customWidth="1"/>
    <col min="7674" max="7911" width="11.42578125" style="10"/>
    <col min="7912" max="7912" width="5.140625" style="10" customWidth="1"/>
    <col min="7913" max="7913" width="58.5703125" style="10" customWidth="1"/>
    <col min="7914" max="7914" width="5.140625" style="10" customWidth="1"/>
    <col min="7915" max="7915" width="7.28515625" style="10" customWidth="1"/>
    <col min="7916" max="7916" width="10.7109375" style="10" customWidth="1"/>
    <col min="7917" max="7917" width="12.85546875" style="10" customWidth="1"/>
    <col min="7918" max="7918" width="7.28515625" style="10" customWidth="1"/>
    <col min="7919" max="7919" width="10.7109375" style="10" customWidth="1"/>
    <col min="7920" max="7920" width="14.140625" style="10" customWidth="1"/>
    <col min="7921" max="7921" width="7.28515625" style="10" customWidth="1"/>
    <col min="7922" max="7922" width="10.7109375" style="10" customWidth="1"/>
    <col min="7923" max="7923" width="12.85546875" style="10" customWidth="1"/>
    <col min="7924" max="7924" width="7.28515625" style="10" customWidth="1"/>
    <col min="7925" max="7925" width="10.7109375" style="10" customWidth="1"/>
    <col min="7926" max="7926" width="12.85546875" style="10" customWidth="1"/>
    <col min="7927" max="7927" width="7.28515625" style="10" customWidth="1"/>
    <col min="7928" max="7928" width="10.7109375" style="10" customWidth="1"/>
    <col min="7929" max="7929" width="12.85546875" style="10" customWidth="1"/>
    <col min="7930" max="8167" width="11.42578125" style="10"/>
    <col min="8168" max="8168" width="5.140625" style="10" customWidth="1"/>
    <col min="8169" max="8169" width="58.5703125" style="10" customWidth="1"/>
    <col min="8170" max="8170" width="5.140625" style="10" customWidth="1"/>
    <col min="8171" max="8171" width="7.28515625" style="10" customWidth="1"/>
    <col min="8172" max="8172" width="10.7109375" style="10" customWidth="1"/>
    <col min="8173" max="8173" width="12.85546875" style="10" customWidth="1"/>
    <col min="8174" max="8174" width="7.28515625" style="10" customWidth="1"/>
    <col min="8175" max="8175" width="10.7109375" style="10" customWidth="1"/>
    <col min="8176" max="8176" width="14.140625" style="10" customWidth="1"/>
    <col min="8177" max="8177" width="7.28515625" style="10" customWidth="1"/>
    <col min="8178" max="8178" width="10.7109375" style="10" customWidth="1"/>
    <col min="8179" max="8179" width="12.85546875" style="10" customWidth="1"/>
    <col min="8180" max="8180" width="7.28515625" style="10" customWidth="1"/>
    <col min="8181" max="8181" width="10.7109375" style="10" customWidth="1"/>
    <col min="8182" max="8182" width="12.85546875" style="10" customWidth="1"/>
    <col min="8183" max="8183" width="7.28515625" style="10" customWidth="1"/>
    <col min="8184" max="8184" width="10.7109375" style="10" customWidth="1"/>
    <col min="8185" max="8185" width="12.85546875" style="10" customWidth="1"/>
    <col min="8186" max="8423" width="11.42578125" style="10"/>
    <col min="8424" max="8424" width="5.140625" style="10" customWidth="1"/>
    <col min="8425" max="8425" width="58.5703125" style="10" customWidth="1"/>
    <col min="8426" max="8426" width="5.140625" style="10" customWidth="1"/>
    <col min="8427" max="8427" width="7.28515625" style="10" customWidth="1"/>
    <col min="8428" max="8428" width="10.7109375" style="10" customWidth="1"/>
    <col min="8429" max="8429" width="12.85546875" style="10" customWidth="1"/>
    <col min="8430" max="8430" width="7.28515625" style="10" customWidth="1"/>
    <col min="8431" max="8431" width="10.7109375" style="10" customWidth="1"/>
    <col min="8432" max="8432" width="14.140625" style="10" customWidth="1"/>
    <col min="8433" max="8433" width="7.28515625" style="10" customWidth="1"/>
    <col min="8434" max="8434" width="10.7109375" style="10" customWidth="1"/>
    <col min="8435" max="8435" width="12.85546875" style="10" customWidth="1"/>
    <col min="8436" max="8436" width="7.28515625" style="10" customWidth="1"/>
    <col min="8437" max="8437" width="10.7109375" style="10" customWidth="1"/>
    <col min="8438" max="8438" width="12.85546875" style="10" customWidth="1"/>
    <col min="8439" max="8439" width="7.28515625" style="10" customWidth="1"/>
    <col min="8440" max="8440" width="10.7109375" style="10" customWidth="1"/>
    <col min="8441" max="8441" width="12.85546875" style="10" customWidth="1"/>
    <col min="8442" max="8679" width="11.42578125" style="10"/>
    <col min="8680" max="8680" width="5.140625" style="10" customWidth="1"/>
    <col min="8681" max="8681" width="58.5703125" style="10" customWidth="1"/>
    <col min="8682" max="8682" width="5.140625" style="10" customWidth="1"/>
    <col min="8683" max="8683" width="7.28515625" style="10" customWidth="1"/>
    <col min="8684" max="8684" width="10.7109375" style="10" customWidth="1"/>
    <col min="8685" max="8685" width="12.85546875" style="10" customWidth="1"/>
    <col min="8686" max="8686" width="7.28515625" style="10" customWidth="1"/>
    <col min="8687" max="8687" width="10.7109375" style="10" customWidth="1"/>
    <col min="8688" max="8688" width="14.140625" style="10" customWidth="1"/>
    <col min="8689" max="8689" width="7.28515625" style="10" customWidth="1"/>
    <col min="8690" max="8690" width="10.7109375" style="10" customWidth="1"/>
    <col min="8691" max="8691" width="12.85546875" style="10" customWidth="1"/>
    <col min="8692" max="8692" width="7.28515625" style="10" customWidth="1"/>
    <col min="8693" max="8693" width="10.7109375" style="10" customWidth="1"/>
    <col min="8694" max="8694" width="12.85546875" style="10" customWidth="1"/>
    <col min="8695" max="8695" width="7.28515625" style="10" customWidth="1"/>
    <col min="8696" max="8696" width="10.7109375" style="10" customWidth="1"/>
    <col min="8697" max="8697" width="12.85546875" style="10" customWidth="1"/>
    <col min="8698" max="8935" width="11.42578125" style="10"/>
    <col min="8936" max="8936" width="5.140625" style="10" customWidth="1"/>
    <col min="8937" max="8937" width="58.5703125" style="10" customWidth="1"/>
    <col min="8938" max="8938" width="5.140625" style="10" customWidth="1"/>
    <col min="8939" max="8939" width="7.28515625" style="10" customWidth="1"/>
    <col min="8940" max="8940" width="10.7109375" style="10" customWidth="1"/>
    <col min="8941" max="8941" width="12.85546875" style="10" customWidth="1"/>
    <col min="8942" max="8942" width="7.28515625" style="10" customWidth="1"/>
    <col min="8943" max="8943" width="10.7109375" style="10" customWidth="1"/>
    <col min="8944" max="8944" width="14.140625" style="10" customWidth="1"/>
    <col min="8945" max="8945" width="7.28515625" style="10" customWidth="1"/>
    <col min="8946" max="8946" width="10.7109375" style="10" customWidth="1"/>
    <col min="8947" max="8947" width="12.85546875" style="10" customWidth="1"/>
    <col min="8948" max="8948" width="7.28515625" style="10" customWidth="1"/>
    <col min="8949" max="8949" width="10.7109375" style="10" customWidth="1"/>
    <col min="8950" max="8950" width="12.85546875" style="10" customWidth="1"/>
    <col min="8951" max="8951" width="7.28515625" style="10" customWidth="1"/>
    <col min="8952" max="8952" width="10.7109375" style="10" customWidth="1"/>
    <col min="8953" max="8953" width="12.85546875" style="10" customWidth="1"/>
    <col min="8954" max="9191" width="11.42578125" style="10"/>
    <col min="9192" max="9192" width="5.140625" style="10" customWidth="1"/>
    <col min="9193" max="9193" width="58.5703125" style="10" customWidth="1"/>
    <col min="9194" max="9194" width="5.140625" style="10" customWidth="1"/>
    <col min="9195" max="9195" width="7.28515625" style="10" customWidth="1"/>
    <col min="9196" max="9196" width="10.7109375" style="10" customWidth="1"/>
    <col min="9197" max="9197" width="12.85546875" style="10" customWidth="1"/>
    <col min="9198" max="9198" width="7.28515625" style="10" customWidth="1"/>
    <col min="9199" max="9199" width="10.7109375" style="10" customWidth="1"/>
    <col min="9200" max="9200" width="14.140625" style="10" customWidth="1"/>
    <col min="9201" max="9201" width="7.28515625" style="10" customWidth="1"/>
    <col min="9202" max="9202" width="10.7109375" style="10" customWidth="1"/>
    <col min="9203" max="9203" width="12.85546875" style="10" customWidth="1"/>
    <col min="9204" max="9204" width="7.28515625" style="10" customWidth="1"/>
    <col min="9205" max="9205" width="10.7109375" style="10" customWidth="1"/>
    <col min="9206" max="9206" width="12.85546875" style="10" customWidth="1"/>
    <col min="9207" max="9207" width="7.28515625" style="10" customWidth="1"/>
    <col min="9208" max="9208" width="10.7109375" style="10" customWidth="1"/>
    <col min="9209" max="9209" width="12.85546875" style="10" customWidth="1"/>
    <col min="9210" max="9447" width="11.42578125" style="10"/>
    <col min="9448" max="9448" width="5.140625" style="10" customWidth="1"/>
    <col min="9449" max="9449" width="58.5703125" style="10" customWidth="1"/>
    <col min="9450" max="9450" width="5.140625" style="10" customWidth="1"/>
    <col min="9451" max="9451" width="7.28515625" style="10" customWidth="1"/>
    <col min="9452" max="9452" width="10.7109375" style="10" customWidth="1"/>
    <col min="9453" max="9453" width="12.85546875" style="10" customWidth="1"/>
    <col min="9454" max="9454" width="7.28515625" style="10" customWidth="1"/>
    <col min="9455" max="9455" width="10.7109375" style="10" customWidth="1"/>
    <col min="9456" max="9456" width="14.140625" style="10" customWidth="1"/>
    <col min="9457" max="9457" width="7.28515625" style="10" customWidth="1"/>
    <col min="9458" max="9458" width="10.7109375" style="10" customWidth="1"/>
    <col min="9459" max="9459" width="12.85546875" style="10" customWidth="1"/>
    <col min="9460" max="9460" width="7.28515625" style="10" customWidth="1"/>
    <col min="9461" max="9461" width="10.7109375" style="10" customWidth="1"/>
    <col min="9462" max="9462" width="12.85546875" style="10" customWidth="1"/>
    <col min="9463" max="9463" width="7.28515625" style="10" customWidth="1"/>
    <col min="9464" max="9464" width="10.7109375" style="10" customWidth="1"/>
    <col min="9465" max="9465" width="12.85546875" style="10" customWidth="1"/>
    <col min="9466" max="9703" width="11.42578125" style="10"/>
    <col min="9704" max="9704" width="5.140625" style="10" customWidth="1"/>
    <col min="9705" max="9705" width="58.5703125" style="10" customWidth="1"/>
    <col min="9706" max="9706" width="5.140625" style="10" customWidth="1"/>
    <col min="9707" max="9707" width="7.28515625" style="10" customWidth="1"/>
    <col min="9708" max="9708" width="10.7109375" style="10" customWidth="1"/>
    <col min="9709" max="9709" width="12.85546875" style="10" customWidth="1"/>
    <col min="9710" max="9710" width="7.28515625" style="10" customWidth="1"/>
    <col min="9711" max="9711" width="10.7109375" style="10" customWidth="1"/>
    <col min="9712" max="9712" width="14.140625" style="10" customWidth="1"/>
    <col min="9713" max="9713" width="7.28515625" style="10" customWidth="1"/>
    <col min="9714" max="9714" width="10.7109375" style="10" customWidth="1"/>
    <col min="9715" max="9715" width="12.85546875" style="10" customWidth="1"/>
    <col min="9716" max="9716" width="7.28515625" style="10" customWidth="1"/>
    <col min="9717" max="9717" width="10.7109375" style="10" customWidth="1"/>
    <col min="9718" max="9718" width="12.85546875" style="10" customWidth="1"/>
    <col min="9719" max="9719" width="7.28515625" style="10" customWidth="1"/>
    <col min="9720" max="9720" width="10.7109375" style="10" customWidth="1"/>
    <col min="9721" max="9721" width="12.85546875" style="10" customWidth="1"/>
    <col min="9722" max="9959" width="11.42578125" style="10"/>
    <col min="9960" max="9960" width="5.140625" style="10" customWidth="1"/>
    <col min="9961" max="9961" width="58.5703125" style="10" customWidth="1"/>
    <col min="9962" max="9962" width="5.140625" style="10" customWidth="1"/>
    <col min="9963" max="9963" width="7.28515625" style="10" customWidth="1"/>
    <col min="9964" max="9964" width="10.7109375" style="10" customWidth="1"/>
    <col min="9965" max="9965" width="12.85546875" style="10" customWidth="1"/>
    <col min="9966" max="9966" width="7.28515625" style="10" customWidth="1"/>
    <col min="9967" max="9967" width="10.7109375" style="10" customWidth="1"/>
    <col min="9968" max="9968" width="14.140625" style="10" customWidth="1"/>
    <col min="9969" max="9969" width="7.28515625" style="10" customWidth="1"/>
    <col min="9970" max="9970" width="10.7109375" style="10" customWidth="1"/>
    <col min="9971" max="9971" width="12.85546875" style="10" customWidth="1"/>
    <col min="9972" max="9972" width="7.28515625" style="10" customWidth="1"/>
    <col min="9973" max="9973" width="10.7109375" style="10" customWidth="1"/>
    <col min="9974" max="9974" width="12.85546875" style="10" customWidth="1"/>
    <col min="9975" max="9975" width="7.28515625" style="10" customWidth="1"/>
    <col min="9976" max="9976" width="10.7109375" style="10" customWidth="1"/>
    <col min="9977" max="9977" width="12.85546875" style="10" customWidth="1"/>
    <col min="9978" max="10215" width="11.42578125" style="10"/>
    <col min="10216" max="10216" width="5.140625" style="10" customWidth="1"/>
    <col min="10217" max="10217" width="58.5703125" style="10" customWidth="1"/>
    <col min="10218" max="10218" width="5.140625" style="10" customWidth="1"/>
    <col min="10219" max="10219" width="7.28515625" style="10" customWidth="1"/>
    <col min="10220" max="10220" width="10.7109375" style="10" customWidth="1"/>
    <col min="10221" max="10221" width="12.85546875" style="10" customWidth="1"/>
    <col min="10222" max="10222" width="7.28515625" style="10" customWidth="1"/>
    <col min="10223" max="10223" width="10.7109375" style="10" customWidth="1"/>
    <col min="10224" max="10224" width="14.140625" style="10" customWidth="1"/>
    <col min="10225" max="10225" width="7.28515625" style="10" customWidth="1"/>
    <col min="10226" max="10226" width="10.7109375" style="10" customWidth="1"/>
    <col min="10227" max="10227" width="12.85546875" style="10" customWidth="1"/>
    <col min="10228" max="10228" width="7.28515625" style="10" customWidth="1"/>
    <col min="10229" max="10229" width="10.7109375" style="10" customWidth="1"/>
    <col min="10230" max="10230" width="12.85546875" style="10" customWidth="1"/>
    <col min="10231" max="10231" width="7.28515625" style="10" customWidth="1"/>
    <col min="10232" max="10232" width="10.7109375" style="10" customWidth="1"/>
    <col min="10233" max="10233" width="12.85546875" style="10" customWidth="1"/>
    <col min="10234" max="10471" width="11.42578125" style="10"/>
    <col min="10472" max="10472" width="5.140625" style="10" customWidth="1"/>
    <col min="10473" max="10473" width="58.5703125" style="10" customWidth="1"/>
    <col min="10474" max="10474" width="5.140625" style="10" customWidth="1"/>
    <col min="10475" max="10475" width="7.28515625" style="10" customWidth="1"/>
    <col min="10476" max="10476" width="10.7109375" style="10" customWidth="1"/>
    <col min="10477" max="10477" width="12.85546875" style="10" customWidth="1"/>
    <col min="10478" max="10478" width="7.28515625" style="10" customWidth="1"/>
    <col min="10479" max="10479" width="10.7109375" style="10" customWidth="1"/>
    <col min="10480" max="10480" width="14.140625" style="10" customWidth="1"/>
    <col min="10481" max="10481" width="7.28515625" style="10" customWidth="1"/>
    <col min="10482" max="10482" width="10.7109375" style="10" customWidth="1"/>
    <col min="10483" max="10483" width="12.85546875" style="10" customWidth="1"/>
    <col min="10484" max="10484" width="7.28515625" style="10" customWidth="1"/>
    <col min="10485" max="10485" width="10.7109375" style="10" customWidth="1"/>
    <col min="10486" max="10486" width="12.85546875" style="10" customWidth="1"/>
    <col min="10487" max="10487" width="7.28515625" style="10" customWidth="1"/>
    <col min="10488" max="10488" width="10.7109375" style="10" customWidth="1"/>
    <col min="10489" max="10489" width="12.85546875" style="10" customWidth="1"/>
    <col min="10490" max="10727" width="11.42578125" style="10"/>
    <col min="10728" max="10728" width="5.140625" style="10" customWidth="1"/>
    <col min="10729" max="10729" width="58.5703125" style="10" customWidth="1"/>
    <col min="10730" max="10730" width="5.140625" style="10" customWidth="1"/>
    <col min="10731" max="10731" width="7.28515625" style="10" customWidth="1"/>
    <col min="10732" max="10732" width="10.7109375" style="10" customWidth="1"/>
    <col min="10733" max="10733" width="12.85546875" style="10" customWidth="1"/>
    <col min="10734" max="10734" width="7.28515625" style="10" customWidth="1"/>
    <col min="10735" max="10735" width="10.7109375" style="10" customWidth="1"/>
    <col min="10736" max="10736" width="14.140625" style="10" customWidth="1"/>
    <col min="10737" max="10737" width="7.28515625" style="10" customWidth="1"/>
    <col min="10738" max="10738" width="10.7109375" style="10" customWidth="1"/>
    <col min="10739" max="10739" width="12.85546875" style="10" customWidth="1"/>
    <col min="10740" max="10740" width="7.28515625" style="10" customWidth="1"/>
    <col min="10741" max="10741" width="10.7109375" style="10" customWidth="1"/>
    <col min="10742" max="10742" width="12.85546875" style="10" customWidth="1"/>
    <col min="10743" max="10743" width="7.28515625" style="10" customWidth="1"/>
    <col min="10744" max="10744" width="10.7109375" style="10" customWidth="1"/>
    <col min="10745" max="10745" width="12.85546875" style="10" customWidth="1"/>
    <col min="10746" max="10983" width="11.42578125" style="10"/>
    <col min="10984" max="10984" width="5.140625" style="10" customWidth="1"/>
    <col min="10985" max="10985" width="58.5703125" style="10" customWidth="1"/>
    <col min="10986" max="10986" width="5.140625" style="10" customWidth="1"/>
    <col min="10987" max="10987" width="7.28515625" style="10" customWidth="1"/>
    <col min="10988" max="10988" width="10.7109375" style="10" customWidth="1"/>
    <col min="10989" max="10989" width="12.85546875" style="10" customWidth="1"/>
    <col min="10990" max="10990" width="7.28515625" style="10" customWidth="1"/>
    <col min="10991" max="10991" width="10.7109375" style="10" customWidth="1"/>
    <col min="10992" max="10992" width="14.140625" style="10" customWidth="1"/>
    <col min="10993" max="10993" width="7.28515625" style="10" customWidth="1"/>
    <col min="10994" max="10994" width="10.7109375" style="10" customWidth="1"/>
    <col min="10995" max="10995" width="12.85546875" style="10" customWidth="1"/>
    <col min="10996" max="10996" width="7.28515625" style="10" customWidth="1"/>
    <col min="10997" max="10997" width="10.7109375" style="10" customWidth="1"/>
    <col min="10998" max="10998" width="12.85546875" style="10" customWidth="1"/>
    <col min="10999" max="10999" width="7.28515625" style="10" customWidth="1"/>
    <col min="11000" max="11000" width="10.7109375" style="10" customWidth="1"/>
    <col min="11001" max="11001" width="12.85546875" style="10" customWidth="1"/>
    <col min="11002" max="11239" width="11.42578125" style="10"/>
    <col min="11240" max="11240" width="5.140625" style="10" customWidth="1"/>
    <col min="11241" max="11241" width="58.5703125" style="10" customWidth="1"/>
    <col min="11242" max="11242" width="5.140625" style="10" customWidth="1"/>
    <col min="11243" max="11243" width="7.28515625" style="10" customWidth="1"/>
    <col min="11244" max="11244" width="10.7109375" style="10" customWidth="1"/>
    <col min="11245" max="11245" width="12.85546875" style="10" customWidth="1"/>
    <col min="11246" max="11246" width="7.28515625" style="10" customWidth="1"/>
    <col min="11247" max="11247" width="10.7109375" style="10" customWidth="1"/>
    <col min="11248" max="11248" width="14.140625" style="10" customWidth="1"/>
    <col min="11249" max="11249" width="7.28515625" style="10" customWidth="1"/>
    <col min="11250" max="11250" width="10.7109375" style="10" customWidth="1"/>
    <col min="11251" max="11251" width="12.85546875" style="10" customWidth="1"/>
    <col min="11252" max="11252" width="7.28515625" style="10" customWidth="1"/>
    <col min="11253" max="11253" width="10.7109375" style="10" customWidth="1"/>
    <col min="11254" max="11254" width="12.85546875" style="10" customWidth="1"/>
    <col min="11255" max="11255" width="7.28515625" style="10" customWidth="1"/>
    <col min="11256" max="11256" width="10.7109375" style="10" customWidth="1"/>
    <col min="11257" max="11257" width="12.85546875" style="10" customWidth="1"/>
    <col min="11258" max="11495" width="11.42578125" style="10"/>
    <col min="11496" max="11496" width="5.140625" style="10" customWidth="1"/>
    <col min="11497" max="11497" width="58.5703125" style="10" customWidth="1"/>
    <col min="11498" max="11498" width="5.140625" style="10" customWidth="1"/>
    <col min="11499" max="11499" width="7.28515625" style="10" customWidth="1"/>
    <col min="11500" max="11500" width="10.7109375" style="10" customWidth="1"/>
    <col min="11501" max="11501" width="12.85546875" style="10" customWidth="1"/>
    <col min="11502" max="11502" width="7.28515625" style="10" customWidth="1"/>
    <col min="11503" max="11503" width="10.7109375" style="10" customWidth="1"/>
    <col min="11504" max="11504" width="14.140625" style="10" customWidth="1"/>
    <col min="11505" max="11505" width="7.28515625" style="10" customWidth="1"/>
    <col min="11506" max="11506" width="10.7109375" style="10" customWidth="1"/>
    <col min="11507" max="11507" width="12.85546875" style="10" customWidth="1"/>
    <col min="11508" max="11508" width="7.28515625" style="10" customWidth="1"/>
    <col min="11509" max="11509" width="10.7109375" style="10" customWidth="1"/>
    <col min="11510" max="11510" width="12.85546875" style="10" customWidth="1"/>
    <col min="11511" max="11511" width="7.28515625" style="10" customWidth="1"/>
    <col min="11512" max="11512" width="10.7109375" style="10" customWidth="1"/>
    <col min="11513" max="11513" width="12.85546875" style="10" customWidth="1"/>
    <col min="11514" max="11751" width="11.42578125" style="10"/>
    <col min="11752" max="11752" width="5.140625" style="10" customWidth="1"/>
    <col min="11753" max="11753" width="58.5703125" style="10" customWidth="1"/>
    <col min="11754" max="11754" width="5.140625" style="10" customWidth="1"/>
    <col min="11755" max="11755" width="7.28515625" style="10" customWidth="1"/>
    <col min="11756" max="11756" width="10.7109375" style="10" customWidth="1"/>
    <col min="11757" max="11757" width="12.85546875" style="10" customWidth="1"/>
    <col min="11758" max="11758" width="7.28515625" style="10" customWidth="1"/>
    <col min="11759" max="11759" width="10.7109375" style="10" customWidth="1"/>
    <col min="11760" max="11760" width="14.140625" style="10" customWidth="1"/>
    <col min="11761" max="11761" width="7.28515625" style="10" customWidth="1"/>
    <col min="11762" max="11762" width="10.7109375" style="10" customWidth="1"/>
    <col min="11763" max="11763" width="12.85546875" style="10" customWidth="1"/>
    <col min="11764" max="11764" width="7.28515625" style="10" customWidth="1"/>
    <col min="11765" max="11765" width="10.7109375" style="10" customWidth="1"/>
    <col min="11766" max="11766" width="12.85546875" style="10" customWidth="1"/>
    <col min="11767" max="11767" width="7.28515625" style="10" customWidth="1"/>
    <col min="11768" max="11768" width="10.7109375" style="10" customWidth="1"/>
    <col min="11769" max="11769" width="12.85546875" style="10" customWidth="1"/>
    <col min="11770" max="12007" width="11.42578125" style="10"/>
    <col min="12008" max="12008" width="5.140625" style="10" customWidth="1"/>
    <col min="12009" max="12009" width="58.5703125" style="10" customWidth="1"/>
    <col min="12010" max="12010" width="5.140625" style="10" customWidth="1"/>
    <col min="12011" max="12011" width="7.28515625" style="10" customWidth="1"/>
    <col min="12012" max="12012" width="10.7109375" style="10" customWidth="1"/>
    <col min="12013" max="12013" width="12.85546875" style="10" customWidth="1"/>
    <col min="12014" max="12014" width="7.28515625" style="10" customWidth="1"/>
    <col min="12015" max="12015" width="10.7109375" style="10" customWidth="1"/>
    <col min="12016" max="12016" width="14.140625" style="10" customWidth="1"/>
    <col min="12017" max="12017" width="7.28515625" style="10" customWidth="1"/>
    <col min="12018" max="12018" width="10.7109375" style="10" customWidth="1"/>
    <col min="12019" max="12019" width="12.85546875" style="10" customWidth="1"/>
    <col min="12020" max="12020" width="7.28515625" style="10" customWidth="1"/>
    <col min="12021" max="12021" width="10.7109375" style="10" customWidth="1"/>
    <col min="12022" max="12022" width="12.85546875" style="10" customWidth="1"/>
    <col min="12023" max="12023" width="7.28515625" style="10" customWidth="1"/>
    <col min="12024" max="12024" width="10.7109375" style="10" customWidth="1"/>
    <col min="12025" max="12025" width="12.85546875" style="10" customWidth="1"/>
    <col min="12026" max="12263" width="11.42578125" style="10"/>
    <col min="12264" max="12264" width="5.140625" style="10" customWidth="1"/>
    <col min="12265" max="12265" width="58.5703125" style="10" customWidth="1"/>
    <col min="12266" max="12266" width="5.140625" style="10" customWidth="1"/>
    <col min="12267" max="12267" width="7.28515625" style="10" customWidth="1"/>
    <col min="12268" max="12268" width="10.7109375" style="10" customWidth="1"/>
    <col min="12269" max="12269" width="12.85546875" style="10" customWidth="1"/>
    <col min="12270" max="12270" width="7.28515625" style="10" customWidth="1"/>
    <col min="12271" max="12271" width="10.7109375" style="10" customWidth="1"/>
    <col min="12272" max="12272" width="14.140625" style="10" customWidth="1"/>
    <col min="12273" max="12273" width="7.28515625" style="10" customWidth="1"/>
    <col min="12274" max="12274" width="10.7109375" style="10" customWidth="1"/>
    <col min="12275" max="12275" width="12.85546875" style="10" customWidth="1"/>
    <col min="12276" max="12276" width="7.28515625" style="10" customWidth="1"/>
    <col min="12277" max="12277" width="10.7109375" style="10" customWidth="1"/>
    <col min="12278" max="12278" width="12.85546875" style="10" customWidth="1"/>
    <col min="12279" max="12279" width="7.28515625" style="10" customWidth="1"/>
    <col min="12280" max="12280" width="10.7109375" style="10" customWidth="1"/>
    <col min="12281" max="12281" width="12.85546875" style="10" customWidth="1"/>
    <col min="12282" max="12519" width="11.42578125" style="10"/>
    <col min="12520" max="12520" width="5.140625" style="10" customWidth="1"/>
    <col min="12521" max="12521" width="58.5703125" style="10" customWidth="1"/>
    <col min="12522" max="12522" width="5.140625" style="10" customWidth="1"/>
    <col min="12523" max="12523" width="7.28515625" style="10" customWidth="1"/>
    <col min="12524" max="12524" width="10.7109375" style="10" customWidth="1"/>
    <col min="12525" max="12525" width="12.85546875" style="10" customWidth="1"/>
    <col min="12526" max="12526" width="7.28515625" style="10" customWidth="1"/>
    <col min="12527" max="12527" width="10.7109375" style="10" customWidth="1"/>
    <col min="12528" max="12528" width="14.140625" style="10" customWidth="1"/>
    <col min="12529" max="12529" width="7.28515625" style="10" customWidth="1"/>
    <col min="12530" max="12530" width="10.7109375" style="10" customWidth="1"/>
    <col min="12531" max="12531" width="12.85546875" style="10" customWidth="1"/>
    <col min="12532" max="12532" width="7.28515625" style="10" customWidth="1"/>
    <col min="12533" max="12533" width="10.7109375" style="10" customWidth="1"/>
    <col min="12534" max="12534" width="12.85546875" style="10" customWidth="1"/>
    <col min="12535" max="12535" width="7.28515625" style="10" customWidth="1"/>
    <col min="12536" max="12536" width="10.7109375" style="10" customWidth="1"/>
    <col min="12537" max="12537" width="12.85546875" style="10" customWidth="1"/>
    <col min="12538" max="12775" width="11.42578125" style="10"/>
    <col min="12776" max="12776" width="5.140625" style="10" customWidth="1"/>
    <col min="12777" max="12777" width="58.5703125" style="10" customWidth="1"/>
    <col min="12778" max="12778" width="5.140625" style="10" customWidth="1"/>
    <col min="12779" max="12779" width="7.28515625" style="10" customWidth="1"/>
    <col min="12780" max="12780" width="10.7109375" style="10" customWidth="1"/>
    <col min="12781" max="12781" width="12.85546875" style="10" customWidth="1"/>
    <col min="12782" max="12782" width="7.28515625" style="10" customWidth="1"/>
    <col min="12783" max="12783" width="10.7109375" style="10" customWidth="1"/>
    <col min="12784" max="12784" width="14.140625" style="10" customWidth="1"/>
    <col min="12785" max="12785" width="7.28515625" style="10" customWidth="1"/>
    <col min="12786" max="12786" width="10.7109375" style="10" customWidth="1"/>
    <col min="12787" max="12787" width="12.85546875" style="10" customWidth="1"/>
    <col min="12788" max="12788" width="7.28515625" style="10" customWidth="1"/>
    <col min="12789" max="12789" width="10.7109375" style="10" customWidth="1"/>
    <col min="12790" max="12790" width="12.85546875" style="10" customWidth="1"/>
    <col min="12791" max="12791" width="7.28515625" style="10" customWidth="1"/>
    <col min="12792" max="12792" width="10.7109375" style="10" customWidth="1"/>
    <col min="12793" max="12793" width="12.85546875" style="10" customWidth="1"/>
    <col min="12794" max="13031" width="11.42578125" style="10"/>
    <col min="13032" max="13032" width="5.140625" style="10" customWidth="1"/>
    <col min="13033" max="13033" width="58.5703125" style="10" customWidth="1"/>
    <col min="13034" max="13034" width="5.140625" style="10" customWidth="1"/>
    <col min="13035" max="13035" width="7.28515625" style="10" customWidth="1"/>
    <col min="13036" max="13036" width="10.7109375" style="10" customWidth="1"/>
    <col min="13037" max="13037" width="12.85546875" style="10" customWidth="1"/>
    <col min="13038" max="13038" width="7.28515625" style="10" customWidth="1"/>
    <col min="13039" max="13039" width="10.7109375" style="10" customWidth="1"/>
    <col min="13040" max="13040" width="14.140625" style="10" customWidth="1"/>
    <col min="13041" max="13041" width="7.28515625" style="10" customWidth="1"/>
    <col min="13042" max="13042" width="10.7109375" style="10" customWidth="1"/>
    <col min="13043" max="13043" width="12.85546875" style="10" customWidth="1"/>
    <col min="13044" max="13044" width="7.28515625" style="10" customWidth="1"/>
    <col min="13045" max="13045" width="10.7109375" style="10" customWidth="1"/>
    <col min="13046" max="13046" width="12.85546875" style="10" customWidth="1"/>
    <col min="13047" max="13047" width="7.28515625" style="10" customWidth="1"/>
    <col min="13048" max="13048" width="10.7109375" style="10" customWidth="1"/>
    <col min="13049" max="13049" width="12.85546875" style="10" customWidth="1"/>
    <col min="13050" max="13287" width="11.42578125" style="10"/>
    <col min="13288" max="13288" width="5.140625" style="10" customWidth="1"/>
    <col min="13289" max="13289" width="58.5703125" style="10" customWidth="1"/>
    <col min="13290" max="13290" width="5.140625" style="10" customWidth="1"/>
    <col min="13291" max="13291" width="7.28515625" style="10" customWidth="1"/>
    <col min="13292" max="13292" width="10.7109375" style="10" customWidth="1"/>
    <col min="13293" max="13293" width="12.85546875" style="10" customWidth="1"/>
    <col min="13294" max="13294" width="7.28515625" style="10" customWidth="1"/>
    <col min="13295" max="13295" width="10.7109375" style="10" customWidth="1"/>
    <col min="13296" max="13296" width="14.140625" style="10" customWidth="1"/>
    <col min="13297" max="13297" width="7.28515625" style="10" customWidth="1"/>
    <col min="13298" max="13298" width="10.7109375" style="10" customWidth="1"/>
    <col min="13299" max="13299" width="12.85546875" style="10" customWidth="1"/>
    <col min="13300" max="13300" width="7.28515625" style="10" customWidth="1"/>
    <col min="13301" max="13301" width="10.7109375" style="10" customWidth="1"/>
    <col min="13302" max="13302" width="12.85546875" style="10" customWidth="1"/>
    <col min="13303" max="13303" width="7.28515625" style="10" customWidth="1"/>
    <col min="13304" max="13304" width="10.7109375" style="10" customWidth="1"/>
    <col min="13305" max="13305" width="12.85546875" style="10" customWidth="1"/>
    <col min="13306" max="13543" width="11.42578125" style="10"/>
    <col min="13544" max="13544" width="5.140625" style="10" customWidth="1"/>
    <col min="13545" max="13545" width="58.5703125" style="10" customWidth="1"/>
    <col min="13546" max="13546" width="5.140625" style="10" customWidth="1"/>
    <col min="13547" max="13547" width="7.28515625" style="10" customWidth="1"/>
    <col min="13548" max="13548" width="10.7109375" style="10" customWidth="1"/>
    <col min="13549" max="13549" width="12.85546875" style="10" customWidth="1"/>
    <col min="13550" max="13550" width="7.28515625" style="10" customWidth="1"/>
    <col min="13551" max="13551" width="10.7109375" style="10" customWidth="1"/>
    <col min="13552" max="13552" width="14.140625" style="10" customWidth="1"/>
    <col min="13553" max="13553" width="7.28515625" style="10" customWidth="1"/>
    <col min="13554" max="13554" width="10.7109375" style="10" customWidth="1"/>
    <col min="13555" max="13555" width="12.85546875" style="10" customWidth="1"/>
    <col min="13556" max="13556" width="7.28515625" style="10" customWidth="1"/>
    <col min="13557" max="13557" width="10.7109375" style="10" customWidth="1"/>
    <col min="13558" max="13558" width="12.85546875" style="10" customWidth="1"/>
    <col min="13559" max="13559" width="7.28515625" style="10" customWidth="1"/>
    <col min="13560" max="13560" width="10.7109375" style="10" customWidth="1"/>
    <col min="13561" max="13561" width="12.85546875" style="10" customWidth="1"/>
    <col min="13562" max="13799" width="11.42578125" style="10"/>
    <col min="13800" max="13800" width="5.140625" style="10" customWidth="1"/>
    <col min="13801" max="13801" width="58.5703125" style="10" customWidth="1"/>
    <col min="13802" max="13802" width="5.140625" style="10" customWidth="1"/>
    <col min="13803" max="13803" width="7.28515625" style="10" customWidth="1"/>
    <col min="13804" max="13804" width="10.7109375" style="10" customWidth="1"/>
    <col min="13805" max="13805" width="12.85546875" style="10" customWidth="1"/>
    <col min="13806" max="13806" width="7.28515625" style="10" customWidth="1"/>
    <col min="13807" max="13807" width="10.7109375" style="10" customWidth="1"/>
    <col min="13808" max="13808" width="14.140625" style="10" customWidth="1"/>
    <col min="13809" max="13809" width="7.28515625" style="10" customWidth="1"/>
    <col min="13810" max="13810" width="10.7109375" style="10" customWidth="1"/>
    <col min="13811" max="13811" width="12.85546875" style="10" customWidth="1"/>
    <col min="13812" max="13812" width="7.28515625" style="10" customWidth="1"/>
    <col min="13813" max="13813" width="10.7109375" style="10" customWidth="1"/>
    <col min="13814" max="13814" width="12.85546875" style="10" customWidth="1"/>
    <col min="13815" max="13815" width="7.28515625" style="10" customWidth="1"/>
    <col min="13816" max="13816" width="10.7109375" style="10" customWidth="1"/>
    <col min="13817" max="13817" width="12.85546875" style="10" customWidth="1"/>
    <col min="13818" max="14055" width="11.42578125" style="10"/>
    <col min="14056" max="14056" width="5.140625" style="10" customWidth="1"/>
    <col min="14057" max="14057" width="58.5703125" style="10" customWidth="1"/>
    <col min="14058" max="14058" width="5.140625" style="10" customWidth="1"/>
    <col min="14059" max="14059" width="7.28515625" style="10" customWidth="1"/>
    <col min="14060" max="14060" width="10.7109375" style="10" customWidth="1"/>
    <col min="14061" max="14061" width="12.85546875" style="10" customWidth="1"/>
    <col min="14062" max="14062" width="7.28515625" style="10" customWidth="1"/>
    <col min="14063" max="14063" width="10.7109375" style="10" customWidth="1"/>
    <col min="14064" max="14064" width="14.140625" style="10" customWidth="1"/>
    <col min="14065" max="14065" width="7.28515625" style="10" customWidth="1"/>
    <col min="14066" max="14066" width="10.7109375" style="10" customWidth="1"/>
    <col min="14067" max="14067" width="12.85546875" style="10" customWidth="1"/>
    <col min="14068" max="14068" width="7.28515625" style="10" customWidth="1"/>
    <col min="14069" max="14069" width="10.7109375" style="10" customWidth="1"/>
    <col min="14070" max="14070" width="12.85546875" style="10" customWidth="1"/>
    <col min="14071" max="14071" width="7.28515625" style="10" customWidth="1"/>
    <col min="14072" max="14072" width="10.7109375" style="10" customWidth="1"/>
    <col min="14073" max="14073" width="12.85546875" style="10" customWidth="1"/>
    <col min="14074" max="14311" width="11.42578125" style="10"/>
    <col min="14312" max="14312" width="5.140625" style="10" customWidth="1"/>
    <col min="14313" max="14313" width="58.5703125" style="10" customWidth="1"/>
    <col min="14314" max="14314" width="5.140625" style="10" customWidth="1"/>
    <col min="14315" max="14315" width="7.28515625" style="10" customWidth="1"/>
    <col min="14316" max="14316" width="10.7109375" style="10" customWidth="1"/>
    <col min="14317" max="14317" width="12.85546875" style="10" customWidth="1"/>
    <col min="14318" max="14318" width="7.28515625" style="10" customWidth="1"/>
    <col min="14319" max="14319" width="10.7109375" style="10" customWidth="1"/>
    <col min="14320" max="14320" width="14.140625" style="10" customWidth="1"/>
    <col min="14321" max="14321" width="7.28515625" style="10" customWidth="1"/>
    <col min="14322" max="14322" width="10.7109375" style="10" customWidth="1"/>
    <col min="14323" max="14323" width="12.85546875" style="10" customWidth="1"/>
    <col min="14324" max="14324" width="7.28515625" style="10" customWidth="1"/>
    <col min="14325" max="14325" width="10.7109375" style="10" customWidth="1"/>
    <col min="14326" max="14326" width="12.85546875" style="10" customWidth="1"/>
    <col min="14327" max="14327" width="7.28515625" style="10" customWidth="1"/>
    <col min="14328" max="14328" width="10.7109375" style="10" customWidth="1"/>
    <col min="14329" max="14329" width="12.85546875" style="10" customWidth="1"/>
    <col min="14330" max="14567" width="11.42578125" style="10"/>
    <col min="14568" max="14568" width="5.140625" style="10" customWidth="1"/>
    <col min="14569" max="14569" width="58.5703125" style="10" customWidth="1"/>
    <col min="14570" max="14570" width="5.140625" style="10" customWidth="1"/>
    <col min="14571" max="14571" width="7.28515625" style="10" customWidth="1"/>
    <col min="14572" max="14572" width="10.7109375" style="10" customWidth="1"/>
    <col min="14573" max="14573" width="12.85546875" style="10" customWidth="1"/>
    <col min="14574" max="14574" width="7.28515625" style="10" customWidth="1"/>
    <col min="14575" max="14575" width="10.7109375" style="10" customWidth="1"/>
    <col min="14576" max="14576" width="14.140625" style="10" customWidth="1"/>
    <col min="14577" max="14577" width="7.28515625" style="10" customWidth="1"/>
    <col min="14578" max="14578" width="10.7109375" style="10" customWidth="1"/>
    <col min="14579" max="14579" width="12.85546875" style="10" customWidth="1"/>
    <col min="14580" max="14580" width="7.28515625" style="10" customWidth="1"/>
    <col min="14581" max="14581" width="10.7109375" style="10" customWidth="1"/>
    <col min="14582" max="14582" width="12.85546875" style="10" customWidth="1"/>
    <col min="14583" max="14583" width="7.28515625" style="10" customWidth="1"/>
    <col min="14584" max="14584" width="10.7109375" style="10" customWidth="1"/>
    <col min="14585" max="14585" width="12.85546875" style="10" customWidth="1"/>
    <col min="14586" max="14823" width="11.42578125" style="10"/>
    <col min="14824" max="14824" width="5.140625" style="10" customWidth="1"/>
    <col min="14825" max="14825" width="58.5703125" style="10" customWidth="1"/>
    <col min="14826" max="14826" width="5.140625" style="10" customWidth="1"/>
    <col min="14827" max="14827" width="7.28515625" style="10" customWidth="1"/>
    <col min="14828" max="14828" width="10.7109375" style="10" customWidth="1"/>
    <col min="14829" max="14829" width="12.85546875" style="10" customWidth="1"/>
    <col min="14830" max="14830" width="7.28515625" style="10" customWidth="1"/>
    <col min="14831" max="14831" width="10.7109375" style="10" customWidth="1"/>
    <col min="14832" max="14832" width="14.140625" style="10" customWidth="1"/>
    <col min="14833" max="14833" width="7.28515625" style="10" customWidth="1"/>
    <col min="14834" max="14834" width="10.7109375" style="10" customWidth="1"/>
    <col min="14835" max="14835" width="12.85546875" style="10" customWidth="1"/>
    <col min="14836" max="14836" width="7.28515625" style="10" customWidth="1"/>
    <col min="14837" max="14837" width="10.7109375" style="10" customWidth="1"/>
    <col min="14838" max="14838" width="12.85546875" style="10" customWidth="1"/>
    <col min="14839" max="14839" width="7.28515625" style="10" customWidth="1"/>
    <col min="14840" max="14840" width="10.7109375" style="10" customWidth="1"/>
    <col min="14841" max="14841" width="12.85546875" style="10" customWidth="1"/>
    <col min="14842" max="15079" width="11.42578125" style="10"/>
    <col min="15080" max="15080" width="5.140625" style="10" customWidth="1"/>
    <col min="15081" max="15081" width="58.5703125" style="10" customWidth="1"/>
    <col min="15082" max="15082" width="5.140625" style="10" customWidth="1"/>
    <col min="15083" max="15083" width="7.28515625" style="10" customWidth="1"/>
    <col min="15084" max="15084" width="10.7109375" style="10" customWidth="1"/>
    <col min="15085" max="15085" width="12.85546875" style="10" customWidth="1"/>
    <col min="15086" max="15086" width="7.28515625" style="10" customWidth="1"/>
    <col min="15087" max="15087" width="10.7109375" style="10" customWidth="1"/>
    <col min="15088" max="15088" width="14.140625" style="10" customWidth="1"/>
    <col min="15089" max="15089" width="7.28515625" style="10" customWidth="1"/>
    <col min="15090" max="15090" width="10.7109375" style="10" customWidth="1"/>
    <col min="15091" max="15091" width="12.85546875" style="10" customWidth="1"/>
    <col min="15092" max="15092" width="7.28515625" style="10" customWidth="1"/>
    <col min="15093" max="15093" width="10.7109375" style="10" customWidth="1"/>
    <col min="15094" max="15094" width="12.85546875" style="10" customWidth="1"/>
    <col min="15095" max="15095" width="7.28515625" style="10" customWidth="1"/>
    <col min="15096" max="15096" width="10.7109375" style="10" customWidth="1"/>
    <col min="15097" max="15097" width="12.85546875" style="10" customWidth="1"/>
    <col min="15098" max="15335" width="11.42578125" style="10"/>
    <col min="15336" max="15336" width="5.140625" style="10" customWidth="1"/>
    <col min="15337" max="15337" width="58.5703125" style="10" customWidth="1"/>
    <col min="15338" max="15338" width="5.140625" style="10" customWidth="1"/>
    <col min="15339" max="15339" width="7.28515625" style="10" customWidth="1"/>
    <col min="15340" max="15340" width="10.7109375" style="10" customWidth="1"/>
    <col min="15341" max="15341" width="12.85546875" style="10" customWidth="1"/>
    <col min="15342" max="15342" width="7.28515625" style="10" customWidth="1"/>
    <col min="15343" max="15343" width="10.7109375" style="10" customWidth="1"/>
    <col min="15344" max="15344" width="14.140625" style="10" customWidth="1"/>
    <col min="15345" max="15345" width="7.28515625" style="10" customWidth="1"/>
    <col min="15346" max="15346" width="10.7109375" style="10" customWidth="1"/>
    <col min="15347" max="15347" width="12.85546875" style="10" customWidth="1"/>
    <col min="15348" max="15348" width="7.28515625" style="10" customWidth="1"/>
    <col min="15349" max="15349" width="10.7109375" style="10" customWidth="1"/>
    <col min="15350" max="15350" width="12.85546875" style="10" customWidth="1"/>
    <col min="15351" max="15351" width="7.28515625" style="10" customWidth="1"/>
    <col min="15352" max="15352" width="10.7109375" style="10" customWidth="1"/>
    <col min="15353" max="15353" width="12.85546875" style="10" customWidth="1"/>
    <col min="15354" max="15591" width="11.42578125" style="10"/>
    <col min="15592" max="15592" width="5.140625" style="10" customWidth="1"/>
    <col min="15593" max="15593" width="58.5703125" style="10" customWidth="1"/>
    <col min="15594" max="15594" width="5.140625" style="10" customWidth="1"/>
    <col min="15595" max="15595" width="7.28515625" style="10" customWidth="1"/>
    <col min="15596" max="15596" width="10.7109375" style="10" customWidth="1"/>
    <col min="15597" max="15597" width="12.85546875" style="10" customWidth="1"/>
    <col min="15598" max="15598" width="7.28515625" style="10" customWidth="1"/>
    <col min="15599" max="15599" width="10.7109375" style="10" customWidth="1"/>
    <col min="15600" max="15600" width="14.140625" style="10" customWidth="1"/>
    <col min="15601" max="15601" width="7.28515625" style="10" customWidth="1"/>
    <col min="15602" max="15602" width="10.7109375" style="10" customWidth="1"/>
    <col min="15603" max="15603" width="12.85546875" style="10" customWidth="1"/>
    <col min="15604" max="15604" width="7.28515625" style="10" customWidth="1"/>
    <col min="15605" max="15605" width="10.7109375" style="10" customWidth="1"/>
    <col min="15606" max="15606" width="12.85546875" style="10" customWidth="1"/>
    <col min="15607" max="15607" width="7.28515625" style="10" customWidth="1"/>
    <col min="15608" max="15608" width="10.7109375" style="10" customWidth="1"/>
    <col min="15609" max="15609" width="12.85546875" style="10" customWidth="1"/>
    <col min="15610" max="15847" width="11.42578125" style="10"/>
    <col min="15848" max="15848" width="5.140625" style="10" customWidth="1"/>
    <col min="15849" max="15849" width="58.5703125" style="10" customWidth="1"/>
    <col min="15850" max="15850" width="5.140625" style="10" customWidth="1"/>
    <col min="15851" max="15851" width="7.28515625" style="10" customWidth="1"/>
    <col min="15852" max="15852" width="10.7109375" style="10" customWidth="1"/>
    <col min="15853" max="15853" width="12.85546875" style="10" customWidth="1"/>
    <col min="15854" max="15854" width="7.28515625" style="10" customWidth="1"/>
    <col min="15855" max="15855" width="10.7109375" style="10" customWidth="1"/>
    <col min="15856" max="15856" width="14.140625" style="10" customWidth="1"/>
    <col min="15857" max="15857" width="7.28515625" style="10" customWidth="1"/>
    <col min="15858" max="15858" width="10.7109375" style="10" customWidth="1"/>
    <col min="15859" max="15859" width="12.85546875" style="10" customWidth="1"/>
    <col min="15860" max="15860" width="7.28515625" style="10" customWidth="1"/>
    <col min="15861" max="15861" width="10.7109375" style="10" customWidth="1"/>
    <col min="15862" max="15862" width="12.85546875" style="10" customWidth="1"/>
    <col min="15863" max="15863" width="7.28515625" style="10" customWidth="1"/>
    <col min="15864" max="15864" width="10.7109375" style="10" customWidth="1"/>
    <col min="15865" max="15865" width="12.85546875" style="10" customWidth="1"/>
    <col min="15866" max="16103" width="11.42578125" style="10"/>
    <col min="16104" max="16104" width="5.140625" style="10" customWidth="1"/>
    <col min="16105" max="16105" width="58.5703125" style="10" customWidth="1"/>
    <col min="16106" max="16106" width="5.140625" style="10" customWidth="1"/>
    <col min="16107" max="16107" width="7.28515625" style="10" customWidth="1"/>
    <col min="16108" max="16108" width="10.7109375" style="10" customWidth="1"/>
    <col min="16109" max="16109" width="12.85546875" style="10" customWidth="1"/>
    <col min="16110" max="16110" width="7.28515625" style="10" customWidth="1"/>
    <col min="16111" max="16111" width="10.7109375" style="10" customWidth="1"/>
    <col min="16112" max="16112" width="14.140625" style="10" customWidth="1"/>
    <col min="16113" max="16113" width="7.28515625" style="10" customWidth="1"/>
    <col min="16114" max="16114" width="10.7109375" style="10" customWidth="1"/>
    <col min="16115" max="16115" width="12.85546875" style="10" customWidth="1"/>
    <col min="16116" max="16116" width="7.28515625" style="10" customWidth="1"/>
    <col min="16117" max="16117" width="10.7109375" style="10" customWidth="1"/>
    <col min="16118" max="16118" width="12.85546875" style="10" customWidth="1"/>
    <col min="16119" max="16119" width="7.28515625" style="10" customWidth="1"/>
    <col min="16120" max="16120" width="10.7109375" style="10" customWidth="1"/>
    <col min="16121" max="16121" width="12.85546875" style="10" customWidth="1"/>
    <col min="16122" max="16371" width="11.42578125" style="10"/>
    <col min="16372" max="16384" width="11.5703125" style="10" customWidth="1"/>
  </cols>
  <sheetData>
    <row r="1" spans="1:6" ht="12.75" customHeight="1" x14ac:dyDescent="0.2">
      <c r="A1" s="5"/>
      <c r="B1" s="6"/>
      <c r="C1" s="7"/>
      <c r="D1" s="7"/>
      <c r="E1" s="8"/>
      <c r="F1" s="9"/>
    </row>
    <row r="2" spans="1:6" ht="20.100000000000001" customHeight="1" x14ac:dyDescent="0.2">
      <c r="A2" s="527" t="s">
        <v>121</v>
      </c>
      <c r="B2" s="529"/>
      <c r="C2" s="11"/>
      <c r="D2" s="524" t="s">
        <v>521</v>
      </c>
      <c r="E2" s="525"/>
      <c r="F2" s="526"/>
    </row>
    <row r="3" spans="1:6" ht="20.100000000000001" customHeight="1" x14ac:dyDescent="0.2">
      <c r="A3" s="527" t="s">
        <v>122</v>
      </c>
      <c r="B3" s="528"/>
      <c r="C3" s="528"/>
      <c r="D3" s="525"/>
      <c r="E3" s="525"/>
      <c r="F3" s="526"/>
    </row>
    <row r="4" spans="1:6" ht="31.5" customHeight="1" x14ac:dyDescent="0.2">
      <c r="A4" s="527" t="s">
        <v>173</v>
      </c>
      <c r="B4" s="528"/>
      <c r="C4" s="143"/>
      <c r="D4" s="525"/>
      <c r="E4" s="525"/>
      <c r="F4" s="526"/>
    </row>
    <row r="5" spans="1:6" ht="15.75" customHeight="1" x14ac:dyDescent="0.2">
      <c r="A5" s="132"/>
      <c r="B5" s="133"/>
      <c r="C5" s="12"/>
      <c r="D5" s="530"/>
      <c r="E5" s="531"/>
      <c r="F5" s="532"/>
    </row>
    <row r="6" spans="1:6" ht="24.95" customHeight="1" x14ac:dyDescent="0.2">
      <c r="A6" s="13" t="s">
        <v>1</v>
      </c>
      <c r="B6" s="14" t="s">
        <v>23</v>
      </c>
      <c r="C6" s="13" t="s">
        <v>24</v>
      </c>
      <c r="D6" s="15" t="s">
        <v>25</v>
      </c>
      <c r="E6" s="14" t="s">
        <v>26</v>
      </c>
      <c r="F6" s="14" t="s">
        <v>27</v>
      </c>
    </row>
    <row r="7" spans="1:6" ht="24.95" customHeight="1" x14ac:dyDescent="0.2">
      <c r="A7" s="167"/>
      <c r="B7" s="223"/>
      <c r="C7" s="167"/>
      <c r="D7" s="224"/>
      <c r="E7" s="223"/>
      <c r="F7" s="223"/>
    </row>
    <row r="8" spans="1:6" ht="12.75" customHeight="1" x14ac:dyDescent="0.25">
      <c r="A8" s="167" t="s">
        <v>174</v>
      </c>
      <c r="B8" s="168" t="s">
        <v>175</v>
      </c>
      <c r="C8" s="169"/>
      <c r="D8" s="169"/>
      <c r="E8" s="169"/>
      <c r="F8" s="170"/>
    </row>
    <row r="9" spans="1:6" ht="12.75" customHeight="1" x14ac:dyDescent="0.25">
      <c r="A9" s="167"/>
      <c r="B9" s="168"/>
      <c r="C9" s="169"/>
      <c r="D9" s="169"/>
      <c r="E9" s="169"/>
      <c r="F9" s="170"/>
    </row>
    <row r="10" spans="1:6" ht="12.75" customHeight="1" x14ac:dyDescent="0.25">
      <c r="A10" s="167"/>
      <c r="B10" s="171" t="s">
        <v>176</v>
      </c>
      <c r="C10" s="172" t="s">
        <v>39</v>
      </c>
      <c r="D10" s="172"/>
      <c r="E10" s="172"/>
      <c r="F10" s="170">
        <f>D10*E10</f>
        <v>0</v>
      </c>
    </row>
    <row r="11" spans="1:6" ht="13.5" customHeight="1" x14ac:dyDescent="0.25">
      <c r="A11" s="167"/>
      <c r="B11" s="171" t="s">
        <v>177</v>
      </c>
      <c r="C11" s="172" t="s">
        <v>39</v>
      </c>
      <c r="D11" s="172"/>
      <c r="E11" s="172"/>
      <c r="F11" s="170">
        <f t="shared" ref="F11:F12" si="0">D11*E11</f>
        <v>0</v>
      </c>
    </row>
    <row r="12" spans="1:6" ht="12.75" customHeight="1" x14ac:dyDescent="0.25">
      <c r="A12" s="167"/>
      <c r="B12" s="171" t="s">
        <v>178</v>
      </c>
      <c r="C12" s="172" t="s">
        <v>39</v>
      </c>
      <c r="D12" s="172"/>
      <c r="E12" s="172"/>
      <c r="F12" s="170">
        <f t="shared" si="0"/>
        <v>0</v>
      </c>
    </row>
    <row r="13" spans="1:6" ht="13.5" customHeight="1" thickBot="1" x14ac:dyDescent="0.3">
      <c r="A13" s="167"/>
      <c r="B13" s="173"/>
      <c r="C13" s="172"/>
      <c r="D13" s="172"/>
      <c r="E13" s="172"/>
      <c r="F13" s="170"/>
    </row>
    <row r="14" spans="1:6" ht="13.5" customHeight="1" x14ac:dyDescent="0.25">
      <c r="A14" s="167"/>
      <c r="B14" s="174" t="s">
        <v>179</v>
      </c>
      <c r="C14" s="175"/>
      <c r="D14" s="175"/>
      <c r="E14" s="175"/>
      <c r="F14" s="176">
        <f>SUBTOTAL(9,F10:F13)</f>
        <v>0</v>
      </c>
    </row>
    <row r="15" spans="1:6" ht="13.5" customHeight="1" x14ac:dyDescent="0.2">
      <c r="A15" s="177"/>
      <c r="B15" s="178"/>
      <c r="C15" s="179"/>
      <c r="D15" s="179"/>
      <c r="E15" s="179"/>
      <c r="F15" s="180"/>
    </row>
    <row r="16" spans="1:6" ht="13.5" customHeight="1" x14ac:dyDescent="0.25">
      <c r="A16" s="177" t="s">
        <v>180</v>
      </c>
      <c r="B16" s="168" t="s">
        <v>181</v>
      </c>
      <c r="C16" s="179"/>
      <c r="D16" s="179"/>
      <c r="E16" s="179"/>
      <c r="F16" s="180" t="s">
        <v>88</v>
      </c>
    </row>
    <row r="17" spans="1:6" ht="13.5" customHeight="1" x14ac:dyDescent="0.2">
      <c r="A17" s="177"/>
      <c r="B17" s="178"/>
      <c r="C17" s="179"/>
      <c r="D17" s="179"/>
      <c r="E17" s="179"/>
      <c r="F17" s="180"/>
    </row>
    <row r="18" spans="1:6" ht="12.75" customHeight="1" x14ac:dyDescent="0.25">
      <c r="A18" s="167" t="s">
        <v>182</v>
      </c>
      <c r="B18" s="168" t="s">
        <v>183</v>
      </c>
      <c r="C18" s="181"/>
      <c r="D18" s="181"/>
      <c r="E18" s="181"/>
      <c r="F18" s="180"/>
    </row>
    <row r="19" spans="1:6" ht="12.75" customHeight="1" x14ac:dyDescent="0.25">
      <c r="A19" s="167"/>
      <c r="B19" s="168"/>
      <c r="C19" s="181"/>
      <c r="D19" s="181"/>
      <c r="E19" s="181"/>
      <c r="F19" s="180"/>
    </row>
    <row r="20" spans="1:6" ht="12.75" customHeight="1" x14ac:dyDescent="0.2">
      <c r="A20" s="177" t="s">
        <v>184</v>
      </c>
      <c r="B20" s="182" t="s">
        <v>185</v>
      </c>
      <c r="C20" s="179"/>
      <c r="D20" s="179"/>
      <c r="E20" s="179"/>
      <c r="F20" s="180"/>
    </row>
    <row r="21" spans="1:6" ht="12.75" customHeight="1" x14ac:dyDescent="0.2">
      <c r="A21" s="177"/>
      <c r="B21" s="183" t="s">
        <v>186</v>
      </c>
      <c r="C21" s="184" t="s">
        <v>39</v>
      </c>
      <c r="D21" s="179"/>
      <c r="E21" s="179"/>
      <c r="F21" s="170">
        <f>D21*E21</f>
        <v>0</v>
      </c>
    </row>
    <row r="22" spans="1:6" ht="12.75" customHeight="1" x14ac:dyDescent="0.2">
      <c r="A22" s="177"/>
      <c r="B22" s="185" t="s">
        <v>187</v>
      </c>
      <c r="C22" s="184"/>
      <c r="D22" s="179"/>
      <c r="E22" s="179"/>
      <c r="F22" s="170"/>
    </row>
    <row r="23" spans="1:6" ht="12.75" customHeight="1" x14ac:dyDescent="0.2">
      <c r="A23" s="177"/>
      <c r="B23" s="186" t="s">
        <v>188</v>
      </c>
      <c r="C23" s="184" t="s">
        <v>39</v>
      </c>
      <c r="D23" s="179"/>
      <c r="E23" s="179"/>
      <c r="F23" s="170">
        <f>D23*E23</f>
        <v>0</v>
      </c>
    </row>
    <row r="24" spans="1:6" ht="12.75" customHeight="1" x14ac:dyDescent="0.2">
      <c r="A24" s="177"/>
      <c r="B24" s="186"/>
      <c r="C24" s="184"/>
      <c r="D24" s="179"/>
      <c r="E24" s="179"/>
      <c r="F24" s="170"/>
    </row>
    <row r="25" spans="1:6" ht="12.75" customHeight="1" x14ac:dyDescent="0.2">
      <c r="A25" s="177"/>
      <c r="B25" s="185" t="s">
        <v>189</v>
      </c>
      <c r="C25" s="184" t="s">
        <v>28</v>
      </c>
      <c r="D25" s="179"/>
      <c r="E25" s="179"/>
      <c r="F25" s="170">
        <f>D25*E25</f>
        <v>0</v>
      </c>
    </row>
    <row r="26" spans="1:6" ht="12.75" customHeight="1" x14ac:dyDescent="0.2">
      <c r="A26" s="177"/>
      <c r="B26" s="185" t="s">
        <v>190</v>
      </c>
      <c r="C26" s="184" t="s">
        <v>28</v>
      </c>
      <c r="D26" s="179"/>
      <c r="E26" s="179"/>
      <c r="F26" s="170">
        <f>D26*E26</f>
        <v>0</v>
      </c>
    </row>
    <row r="27" spans="1:6" ht="12.75" customHeight="1" x14ac:dyDescent="0.2">
      <c r="A27" s="177"/>
      <c r="B27" s="185" t="s">
        <v>191</v>
      </c>
      <c r="C27" s="184" t="s">
        <v>28</v>
      </c>
      <c r="D27" s="179"/>
      <c r="E27" s="179"/>
      <c r="F27" s="170">
        <f t="shared" ref="F27:F28" si="1">D27*E27</f>
        <v>0</v>
      </c>
    </row>
    <row r="28" spans="1:6" ht="13.5" x14ac:dyDescent="0.2">
      <c r="A28" s="177"/>
      <c r="B28" s="185" t="s">
        <v>192</v>
      </c>
      <c r="C28" s="184" t="s">
        <v>94</v>
      </c>
      <c r="D28" s="179"/>
      <c r="E28" s="179"/>
      <c r="F28" s="170">
        <f t="shared" si="1"/>
        <v>0</v>
      </c>
    </row>
    <row r="29" spans="1:6" ht="13.5" x14ac:dyDescent="0.2">
      <c r="A29" s="177"/>
      <c r="B29" s="183"/>
      <c r="C29" s="187"/>
      <c r="D29" s="179"/>
      <c r="E29" s="179"/>
      <c r="F29" s="170"/>
    </row>
    <row r="30" spans="1:6" ht="12.75" customHeight="1" x14ac:dyDescent="0.2">
      <c r="A30" s="177" t="s">
        <v>193</v>
      </c>
      <c r="B30" s="188" t="s">
        <v>194</v>
      </c>
      <c r="C30" s="184"/>
      <c r="D30" s="179"/>
      <c r="E30" s="179"/>
      <c r="F30" s="170"/>
    </row>
    <row r="31" spans="1:6" ht="12.75" customHeight="1" x14ac:dyDescent="0.2">
      <c r="A31" s="177"/>
      <c r="B31" s="185" t="s">
        <v>195</v>
      </c>
      <c r="C31" s="184"/>
      <c r="D31" s="179"/>
      <c r="E31" s="179"/>
      <c r="F31" s="170"/>
    </row>
    <row r="32" spans="1:6" ht="12.75" customHeight="1" x14ac:dyDescent="0.2">
      <c r="A32" s="177"/>
      <c r="B32" s="189" t="s">
        <v>196</v>
      </c>
      <c r="C32" s="184" t="s">
        <v>28</v>
      </c>
      <c r="D32" s="179"/>
      <c r="E32" s="179"/>
      <c r="F32" s="190">
        <f t="shared" ref="F32:F38" si="2">D32*E32</f>
        <v>0</v>
      </c>
    </row>
    <row r="33" spans="1:6" ht="12.75" customHeight="1" x14ac:dyDescent="0.2">
      <c r="A33" s="177"/>
      <c r="B33" s="189" t="s">
        <v>197</v>
      </c>
      <c r="C33" s="184" t="s">
        <v>28</v>
      </c>
      <c r="D33" s="179"/>
      <c r="E33" s="179"/>
      <c r="F33" s="190">
        <f t="shared" si="2"/>
        <v>0</v>
      </c>
    </row>
    <row r="34" spans="1:6" ht="12.75" customHeight="1" x14ac:dyDescent="0.2">
      <c r="A34" s="177"/>
      <c r="B34" s="189" t="s">
        <v>198</v>
      </c>
      <c r="C34" s="184" t="s">
        <v>28</v>
      </c>
      <c r="D34" s="179"/>
      <c r="E34" s="179"/>
      <c r="F34" s="190">
        <f t="shared" si="2"/>
        <v>0</v>
      </c>
    </row>
    <row r="35" spans="1:6" ht="12.75" customHeight="1" x14ac:dyDescent="0.2">
      <c r="A35" s="177"/>
      <c r="B35" s="189" t="s">
        <v>199</v>
      </c>
      <c r="C35" s="184" t="s">
        <v>28</v>
      </c>
      <c r="D35" s="179"/>
      <c r="E35" s="179"/>
      <c r="F35" s="190">
        <f t="shared" si="2"/>
        <v>0</v>
      </c>
    </row>
    <row r="36" spans="1:6" ht="12.75" customHeight="1" x14ac:dyDescent="0.2">
      <c r="A36" s="177"/>
      <c r="B36" s="191"/>
      <c r="C36" s="184"/>
      <c r="D36" s="179"/>
      <c r="E36" s="179"/>
      <c r="F36" s="190"/>
    </row>
    <row r="37" spans="1:6" ht="12.75" customHeight="1" x14ac:dyDescent="0.2">
      <c r="A37" s="177"/>
      <c r="B37" s="192" t="s">
        <v>200</v>
      </c>
      <c r="C37" s="184" t="s">
        <v>94</v>
      </c>
      <c r="D37" s="179"/>
      <c r="E37" s="179"/>
      <c r="F37" s="190">
        <f t="shared" si="2"/>
        <v>0</v>
      </c>
    </row>
    <row r="38" spans="1:6" ht="12.75" customHeight="1" x14ac:dyDescent="0.2">
      <c r="A38" s="177"/>
      <c r="B38" s="193" t="s">
        <v>201</v>
      </c>
      <c r="C38" s="184" t="s">
        <v>94</v>
      </c>
      <c r="D38" s="179"/>
      <c r="E38" s="179"/>
      <c r="F38" s="190">
        <f t="shared" si="2"/>
        <v>0</v>
      </c>
    </row>
    <row r="39" spans="1:6" ht="12.75" customHeight="1" x14ac:dyDescent="0.2">
      <c r="A39" s="177"/>
      <c r="B39" s="191"/>
      <c r="C39" s="184"/>
      <c r="D39" s="179"/>
      <c r="E39" s="179"/>
      <c r="F39" s="170"/>
    </row>
    <row r="40" spans="1:6" ht="12.75" customHeight="1" x14ac:dyDescent="0.25">
      <c r="A40" s="437"/>
      <c r="B40" s="171"/>
      <c r="C40" s="194"/>
      <c r="D40" s="194"/>
      <c r="E40" s="195"/>
      <c r="F40" s="438"/>
    </row>
    <row r="41" spans="1:6" ht="12.75" customHeight="1" x14ac:dyDescent="0.2">
      <c r="A41" s="439" t="s">
        <v>202</v>
      </c>
      <c r="B41" s="225" t="s">
        <v>203</v>
      </c>
      <c r="C41" s="194"/>
      <c r="D41" s="194"/>
      <c r="E41" s="195"/>
      <c r="F41" s="440" t="s">
        <v>204</v>
      </c>
    </row>
    <row r="42" spans="1:6" ht="12.75" customHeight="1" x14ac:dyDescent="0.25">
      <c r="A42" s="437"/>
      <c r="B42" s="171"/>
      <c r="C42" s="194"/>
      <c r="D42" s="194"/>
      <c r="E42" s="195"/>
      <c r="F42" s="438"/>
    </row>
    <row r="43" spans="1:6" ht="12.75" customHeight="1" x14ac:dyDescent="0.25">
      <c r="A43" s="437" t="s">
        <v>205</v>
      </c>
      <c r="B43" s="225" t="s">
        <v>206</v>
      </c>
      <c r="C43" s="194"/>
      <c r="D43" s="194"/>
      <c r="E43" s="195"/>
      <c r="F43" s="440" t="s">
        <v>207</v>
      </c>
    </row>
    <row r="44" spans="1:6" ht="12.75" customHeight="1" x14ac:dyDescent="0.2">
      <c r="A44" s="177"/>
      <c r="B44" s="196"/>
      <c r="C44" s="179"/>
      <c r="D44" s="179"/>
      <c r="E44" s="179"/>
      <c r="F44" s="180"/>
    </row>
    <row r="45" spans="1:6" ht="12.75" customHeight="1" thickBot="1" x14ac:dyDescent="0.25">
      <c r="A45" s="177"/>
      <c r="B45" s="185"/>
      <c r="C45" s="184"/>
      <c r="D45" s="179"/>
      <c r="E45" s="179"/>
      <c r="F45" s="170"/>
    </row>
    <row r="46" spans="1:6" ht="12.75" customHeight="1" x14ac:dyDescent="0.25">
      <c r="A46" s="167"/>
      <c r="B46" s="174" t="s">
        <v>208</v>
      </c>
      <c r="C46" s="175"/>
      <c r="D46" s="175"/>
      <c r="E46" s="175"/>
      <c r="F46" s="176">
        <f>SUBTOTAL(9,F20:F45)</f>
        <v>0</v>
      </c>
    </row>
    <row r="47" spans="1:6" ht="12.75" customHeight="1" x14ac:dyDescent="0.2">
      <c r="A47" s="177"/>
      <c r="B47" s="226"/>
      <c r="C47" s="179"/>
      <c r="D47" s="179"/>
      <c r="E47" s="179"/>
      <c r="F47" s="180"/>
    </row>
    <row r="48" spans="1:6" ht="12.75" customHeight="1" x14ac:dyDescent="0.25">
      <c r="A48" s="167" t="s">
        <v>209</v>
      </c>
      <c r="B48" s="227" t="s">
        <v>210</v>
      </c>
      <c r="C48" s="181"/>
      <c r="D48" s="181"/>
      <c r="E48" s="181"/>
      <c r="F48" s="170"/>
    </row>
    <row r="49" spans="1:6" ht="12.75" customHeight="1" x14ac:dyDescent="0.2">
      <c r="A49" s="177"/>
      <c r="B49" s="197"/>
      <c r="C49" s="181"/>
      <c r="D49" s="181"/>
      <c r="E49" s="181"/>
      <c r="F49" s="170"/>
    </row>
    <row r="50" spans="1:6" ht="12.75" customHeight="1" x14ac:dyDescent="0.2">
      <c r="A50" s="177" t="s">
        <v>211</v>
      </c>
      <c r="B50" s="228" t="s">
        <v>212</v>
      </c>
      <c r="C50" s="181"/>
      <c r="D50" s="181"/>
      <c r="E50" s="181"/>
      <c r="F50" s="170"/>
    </row>
    <row r="51" spans="1:6" ht="12.75" customHeight="1" x14ac:dyDescent="0.2">
      <c r="A51" s="167"/>
      <c r="B51" s="198" t="s">
        <v>213</v>
      </c>
      <c r="C51" s="179"/>
      <c r="D51" s="179"/>
      <c r="E51" s="179"/>
      <c r="F51" s="170"/>
    </row>
    <row r="52" spans="1:6" ht="12.75" customHeight="1" x14ac:dyDescent="0.2">
      <c r="A52" s="167"/>
      <c r="B52" s="199">
        <v>125</v>
      </c>
      <c r="C52" s="179" t="s">
        <v>28</v>
      </c>
      <c r="D52" s="179"/>
      <c r="E52" s="179"/>
      <c r="F52" s="170">
        <f>D52*E52</f>
        <v>0</v>
      </c>
    </row>
    <row r="53" spans="1:6" ht="12.75" customHeight="1" x14ac:dyDescent="0.2">
      <c r="A53" s="167"/>
      <c r="B53" s="199">
        <v>160</v>
      </c>
      <c r="C53" s="179" t="s">
        <v>28</v>
      </c>
      <c r="D53" s="179"/>
      <c r="E53" s="179"/>
      <c r="F53" s="170">
        <f t="shared" ref="F53:F56" si="3">D53*E53</f>
        <v>0</v>
      </c>
    </row>
    <row r="54" spans="1:6" ht="12.75" customHeight="1" x14ac:dyDescent="0.2">
      <c r="A54" s="167"/>
      <c r="B54" s="199">
        <v>200</v>
      </c>
      <c r="C54" s="179" t="s">
        <v>28</v>
      </c>
      <c r="D54" s="179"/>
      <c r="E54" s="179"/>
      <c r="F54" s="170">
        <f t="shared" si="3"/>
        <v>0</v>
      </c>
    </row>
    <row r="55" spans="1:6" ht="12.75" customHeight="1" x14ac:dyDescent="0.2">
      <c r="A55" s="167"/>
      <c r="B55" s="199">
        <v>250</v>
      </c>
      <c r="C55" s="179" t="s">
        <v>28</v>
      </c>
      <c r="D55" s="179"/>
      <c r="E55" s="179"/>
      <c r="F55" s="170">
        <f t="shared" si="3"/>
        <v>0</v>
      </c>
    </row>
    <row r="56" spans="1:6" ht="12.75" customHeight="1" x14ac:dyDescent="0.2">
      <c r="A56" s="167"/>
      <c r="B56" s="199">
        <v>315</v>
      </c>
      <c r="C56" s="179" t="s">
        <v>28</v>
      </c>
      <c r="D56" s="179"/>
      <c r="E56" s="179"/>
      <c r="F56" s="170">
        <f t="shared" si="3"/>
        <v>0</v>
      </c>
    </row>
    <row r="57" spans="1:6" customFormat="1" ht="12" customHeight="1" x14ac:dyDescent="0.25">
      <c r="A57" s="167"/>
      <c r="B57" s="199">
        <v>355</v>
      </c>
      <c r="C57" s="179" t="s">
        <v>28</v>
      </c>
      <c r="D57" s="179"/>
      <c r="E57" s="179"/>
      <c r="F57" s="170">
        <f>D57*E57</f>
        <v>0</v>
      </c>
    </row>
    <row r="58" spans="1:6" customFormat="1" ht="12" customHeight="1" x14ac:dyDescent="0.25">
      <c r="A58" s="167"/>
      <c r="B58" s="200" t="s">
        <v>214</v>
      </c>
      <c r="C58" s="179" t="s">
        <v>215</v>
      </c>
      <c r="D58" s="179"/>
      <c r="E58" s="179"/>
      <c r="F58" s="170">
        <f t="shared" ref="F58:F68" si="4">D58*E58</f>
        <v>0</v>
      </c>
    </row>
    <row r="59" spans="1:6" customFormat="1" ht="12" customHeight="1" x14ac:dyDescent="0.25">
      <c r="A59" s="167"/>
      <c r="B59" s="200" t="s">
        <v>216</v>
      </c>
      <c r="C59" s="179" t="s">
        <v>0</v>
      </c>
      <c r="D59" s="179"/>
      <c r="E59" s="179"/>
      <c r="F59" s="170">
        <f t="shared" si="4"/>
        <v>0</v>
      </c>
    </row>
    <row r="60" spans="1:6" customFormat="1" ht="12" customHeight="1" x14ac:dyDescent="0.25">
      <c r="A60" s="177"/>
      <c r="B60" s="229" t="s">
        <v>217</v>
      </c>
      <c r="C60" s="181" t="s">
        <v>94</v>
      </c>
      <c r="D60" s="181"/>
      <c r="E60" s="181"/>
      <c r="F60" s="170">
        <f t="shared" si="4"/>
        <v>0</v>
      </c>
    </row>
    <row r="61" spans="1:6" customFormat="1" ht="12" customHeight="1" x14ac:dyDescent="0.25">
      <c r="A61" s="177"/>
      <c r="B61" s="229" t="s">
        <v>218</v>
      </c>
      <c r="C61" s="181" t="s">
        <v>94</v>
      </c>
      <c r="D61" s="181"/>
      <c r="E61" s="181"/>
      <c r="F61" s="170">
        <f t="shared" si="4"/>
        <v>0</v>
      </c>
    </row>
    <row r="62" spans="1:6" customFormat="1" ht="12" customHeight="1" x14ac:dyDescent="0.25">
      <c r="A62" s="177"/>
      <c r="B62" s="229" t="s">
        <v>219</v>
      </c>
      <c r="C62" s="181" t="s">
        <v>94</v>
      </c>
      <c r="D62" s="181"/>
      <c r="E62" s="181"/>
      <c r="F62" s="170">
        <f t="shared" si="4"/>
        <v>0</v>
      </c>
    </row>
    <row r="63" spans="1:6" customFormat="1" ht="12" customHeight="1" x14ac:dyDescent="0.25">
      <c r="A63" s="177"/>
      <c r="B63" s="229" t="s">
        <v>220</v>
      </c>
      <c r="C63" s="181" t="s">
        <v>39</v>
      </c>
      <c r="D63" s="181"/>
      <c r="E63" s="181"/>
      <c r="F63" s="170">
        <f t="shared" si="4"/>
        <v>0</v>
      </c>
    </row>
    <row r="64" spans="1:6" s="27" customFormat="1" ht="12.75" customHeight="1" x14ac:dyDescent="0.2">
      <c r="A64" s="177"/>
      <c r="B64" s="230" t="s">
        <v>221</v>
      </c>
      <c r="C64" s="181" t="s">
        <v>94</v>
      </c>
      <c r="D64" s="181"/>
      <c r="E64" s="181"/>
      <c r="F64" s="170">
        <f t="shared" si="4"/>
        <v>0</v>
      </c>
    </row>
    <row r="65" spans="1:6" s="34" customFormat="1" ht="12.75" customHeight="1" x14ac:dyDescent="0.25">
      <c r="A65" s="177"/>
      <c r="B65" s="230" t="s">
        <v>222</v>
      </c>
      <c r="C65" s="181" t="s">
        <v>94</v>
      </c>
      <c r="D65" s="181"/>
      <c r="E65" s="181"/>
      <c r="F65" s="170">
        <f t="shared" si="4"/>
        <v>0</v>
      </c>
    </row>
    <row r="66" spans="1:6" s="34" customFormat="1" ht="12.75" customHeight="1" x14ac:dyDescent="0.25">
      <c r="A66" s="177"/>
      <c r="B66" s="229" t="s">
        <v>223</v>
      </c>
      <c r="C66" s="181" t="s">
        <v>94</v>
      </c>
      <c r="D66" s="181"/>
      <c r="E66" s="181"/>
      <c r="F66" s="170">
        <f t="shared" si="4"/>
        <v>0</v>
      </c>
    </row>
    <row r="67" spans="1:6" s="34" customFormat="1" ht="12.75" customHeight="1" x14ac:dyDescent="0.25">
      <c r="A67" s="177"/>
      <c r="B67" s="229" t="s">
        <v>224</v>
      </c>
      <c r="C67" s="181" t="s">
        <v>94</v>
      </c>
      <c r="D67" s="181"/>
      <c r="E67" s="181"/>
      <c r="F67" s="170">
        <f t="shared" si="4"/>
        <v>0</v>
      </c>
    </row>
    <row r="68" spans="1:6" s="50" customFormat="1" ht="12.75" customHeight="1" x14ac:dyDescent="0.2">
      <c r="A68" s="177"/>
      <c r="B68" s="229" t="s">
        <v>225</v>
      </c>
      <c r="C68" s="181" t="s">
        <v>94</v>
      </c>
      <c r="D68" s="181"/>
      <c r="E68" s="181"/>
      <c r="F68" s="170">
        <f t="shared" si="4"/>
        <v>0</v>
      </c>
    </row>
    <row r="69" spans="1:6" s="50" customFormat="1" ht="12.75" customHeight="1" thickBot="1" x14ac:dyDescent="0.25">
      <c r="A69" s="177"/>
      <c r="B69" s="201"/>
      <c r="C69" s="181"/>
      <c r="D69" s="202"/>
      <c r="E69" s="202"/>
      <c r="F69" s="170"/>
    </row>
    <row r="70" spans="1:6" s="50" customFormat="1" ht="12.75" customHeight="1" x14ac:dyDescent="0.25">
      <c r="A70" s="167"/>
      <c r="B70" s="174" t="s">
        <v>226</v>
      </c>
      <c r="C70" s="175"/>
      <c r="D70" s="175"/>
      <c r="E70" s="175"/>
      <c r="F70" s="176">
        <f>SUBTOTAL(9,F50:F69)</f>
        <v>0</v>
      </c>
    </row>
    <row r="71" spans="1:6" s="50" customFormat="1" ht="12.75" customHeight="1" x14ac:dyDescent="0.25">
      <c r="A71" s="167"/>
      <c r="B71" s="231"/>
      <c r="C71" s="175"/>
      <c r="D71" s="175"/>
      <c r="E71" s="175"/>
      <c r="F71" s="203"/>
    </row>
    <row r="72" spans="1:6" s="50" customFormat="1" ht="12.75" customHeight="1" x14ac:dyDescent="0.25">
      <c r="A72" s="167" t="s">
        <v>227</v>
      </c>
      <c r="B72" s="227" t="s">
        <v>228</v>
      </c>
      <c r="C72" s="181"/>
      <c r="D72" s="181"/>
      <c r="E72" s="181"/>
      <c r="F72" s="215" t="s">
        <v>528</v>
      </c>
    </row>
    <row r="73" spans="1:6" s="50" customFormat="1" ht="12.75" customHeight="1" x14ac:dyDescent="0.25">
      <c r="A73" s="167"/>
      <c r="B73" s="231"/>
      <c r="C73" s="175"/>
      <c r="D73" s="175"/>
      <c r="E73" s="175"/>
      <c r="F73" s="203"/>
    </row>
    <row r="74" spans="1:6" ht="12.75" customHeight="1" x14ac:dyDescent="0.25">
      <c r="A74" s="167" t="s">
        <v>229</v>
      </c>
      <c r="B74" s="227" t="s">
        <v>230</v>
      </c>
      <c r="C74" s="181"/>
      <c r="D74" s="181"/>
      <c r="E74" s="181"/>
      <c r="F74" s="170"/>
    </row>
    <row r="75" spans="1:6" ht="12.75" customHeight="1" x14ac:dyDescent="0.25">
      <c r="A75" s="167"/>
      <c r="B75" s="232"/>
      <c r="C75" s="181"/>
      <c r="D75" s="181"/>
      <c r="E75" s="181"/>
      <c r="F75" s="170"/>
    </row>
    <row r="76" spans="1:6" ht="12.75" customHeight="1" x14ac:dyDescent="0.2">
      <c r="A76" s="167" t="s">
        <v>231</v>
      </c>
      <c r="B76" s="233" t="s">
        <v>232</v>
      </c>
      <c r="C76" s="181"/>
      <c r="D76" s="181"/>
      <c r="E76" s="181"/>
      <c r="F76" s="170"/>
    </row>
    <row r="77" spans="1:6" ht="12.75" customHeight="1" x14ac:dyDescent="0.2">
      <c r="A77" s="167"/>
      <c r="B77" s="234"/>
      <c r="C77" s="181"/>
      <c r="D77" s="181"/>
      <c r="E77" s="181"/>
      <c r="F77" s="170"/>
    </row>
    <row r="78" spans="1:6" ht="12.75" customHeight="1" x14ac:dyDescent="0.2">
      <c r="A78" s="204"/>
      <c r="B78" s="206" t="s">
        <v>233</v>
      </c>
      <c r="C78" s="207"/>
      <c r="D78" s="205"/>
      <c r="E78" s="205"/>
      <c r="F78" s="170"/>
    </row>
    <row r="79" spans="1:6" ht="12.75" customHeight="1" x14ac:dyDescent="0.2">
      <c r="A79" s="204"/>
      <c r="B79" s="189" t="s">
        <v>196</v>
      </c>
      <c r="C79" s="208" t="s">
        <v>28</v>
      </c>
      <c r="D79" s="205"/>
      <c r="E79" s="205"/>
      <c r="F79" s="170">
        <f>D79*E79</f>
        <v>0</v>
      </c>
    </row>
    <row r="80" spans="1:6" ht="12.75" customHeight="1" x14ac:dyDescent="0.2">
      <c r="A80" s="204"/>
      <c r="B80" s="189" t="s">
        <v>197</v>
      </c>
      <c r="C80" s="208" t="s">
        <v>28</v>
      </c>
      <c r="D80" s="205"/>
      <c r="E80" s="205"/>
      <c r="F80" s="170">
        <f>D80*E80</f>
        <v>0</v>
      </c>
    </row>
    <row r="81" spans="1:6" ht="12.75" customHeight="1" x14ac:dyDescent="0.2">
      <c r="A81" s="204"/>
      <c r="B81" s="189"/>
      <c r="C81" s="208"/>
      <c r="D81" s="205"/>
      <c r="E81" s="205"/>
      <c r="F81" s="170"/>
    </row>
    <row r="82" spans="1:6" ht="12.75" customHeight="1" x14ac:dyDescent="0.2">
      <c r="A82" s="204"/>
      <c r="B82" s="209" t="s">
        <v>234</v>
      </c>
      <c r="C82" s="208" t="s">
        <v>28</v>
      </c>
      <c r="D82" s="205"/>
      <c r="E82" s="205"/>
      <c r="F82" s="170">
        <f>D82*E82</f>
        <v>0</v>
      </c>
    </row>
    <row r="83" spans="1:6" ht="12.75" customHeight="1" x14ac:dyDescent="0.2">
      <c r="A83" s="204"/>
      <c r="B83" s="210"/>
      <c r="C83" s="208"/>
      <c r="D83" s="205"/>
      <c r="E83" s="205"/>
      <c r="F83" s="170"/>
    </row>
    <row r="84" spans="1:6" ht="12.75" customHeight="1" x14ac:dyDescent="0.2">
      <c r="A84" s="204"/>
      <c r="B84" s="206" t="s">
        <v>235</v>
      </c>
      <c r="C84" s="207"/>
      <c r="D84" s="205"/>
      <c r="E84" s="205"/>
      <c r="F84" s="170"/>
    </row>
    <row r="85" spans="1:6" ht="12.75" customHeight="1" x14ac:dyDescent="0.2">
      <c r="A85" s="204"/>
      <c r="B85" s="189" t="s">
        <v>196</v>
      </c>
      <c r="C85" s="208" t="s">
        <v>28</v>
      </c>
      <c r="D85" s="205"/>
      <c r="E85" s="205"/>
      <c r="F85" s="170">
        <f>D85*E85</f>
        <v>0</v>
      </c>
    </row>
    <row r="86" spans="1:6" ht="12.75" customHeight="1" x14ac:dyDescent="0.2">
      <c r="A86" s="204"/>
      <c r="B86" s="189" t="s">
        <v>197</v>
      </c>
      <c r="C86" s="208" t="s">
        <v>28</v>
      </c>
      <c r="D86" s="205"/>
      <c r="E86" s="205"/>
      <c r="F86" s="170">
        <f>D86*E86</f>
        <v>0</v>
      </c>
    </row>
    <row r="87" spans="1:6" ht="12.75" customHeight="1" x14ac:dyDescent="0.2">
      <c r="A87" s="204"/>
      <c r="B87" s="189"/>
      <c r="C87" s="208"/>
      <c r="D87" s="205"/>
      <c r="E87" s="205"/>
      <c r="F87" s="170"/>
    </row>
    <row r="88" spans="1:6" ht="12.75" customHeight="1" x14ac:dyDescent="0.2">
      <c r="A88" s="204"/>
      <c r="B88" s="206" t="s">
        <v>236</v>
      </c>
      <c r="C88" s="207"/>
      <c r="D88" s="205"/>
      <c r="E88" s="205"/>
      <c r="F88" s="170"/>
    </row>
    <row r="89" spans="1:6" ht="12.75" customHeight="1" x14ac:dyDescent="0.2">
      <c r="A89" s="204"/>
      <c r="B89" s="189" t="s">
        <v>196</v>
      </c>
      <c r="C89" s="208" t="s">
        <v>28</v>
      </c>
      <c r="D89" s="205"/>
      <c r="E89" s="205"/>
      <c r="F89" s="170">
        <f>D89*E89</f>
        <v>0</v>
      </c>
    </row>
    <row r="90" spans="1:6" ht="12.75" customHeight="1" x14ac:dyDescent="0.2">
      <c r="A90" s="204"/>
      <c r="B90" s="189" t="s">
        <v>197</v>
      </c>
      <c r="C90" s="208" t="s">
        <v>28</v>
      </c>
      <c r="D90" s="205"/>
      <c r="E90" s="205"/>
      <c r="F90" s="170">
        <f>D90*E90</f>
        <v>0</v>
      </c>
    </row>
    <row r="91" spans="1:6" ht="12.75" customHeight="1" x14ac:dyDescent="0.2">
      <c r="A91" s="204"/>
      <c r="B91" s="189"/>
      <c r="C91" s="208"/>
      <c r="D91" s="205"/>
      <c r="E91" s="205"/>
      <c r="F91" s="170"/>
    </row>
    <row r="92" spans="1:6" ht="12.75" customHeight="1" x14ac:dyDescent="0.2">
      <c r="A92" s="204"/>
      <c r="B92" s="206" t="s">
        <v>237</v>
      </c>
      <c r="C92" s="207"/>
      <c r="D92" s="205"/>
      <c r="E92" s="205"/>
      <c r="F92" s="170"/>
    </row>
    <row r="93" spans="1:6" ht="12.75" customHeight="1" x14ac:dyDescent="0.2">
      <c r="A93" s="204"/>
      <c r="B93" s="189" t="s">
        <v>196</v>
      </c>
      <c r="C93" s="208" t="s">
        <v>28</v>
      </c>
      <c r="D93" s="205"/>
      <c r="E93" s="205"/>
      <c r="F93" s="170">
        <f>D93*E93</f>
        <v>0</v>
      </c>
    </row>
    <row r="94" spans="1:6" ht="12.75" customHeight="1" x14ac:dyDescent="0.2">
      <c r="A94" s="204"/>
      <c r="B94" s="189" t="s">
        <v>197</v>
      </c>
      <c r="C94" s="208" t="s">
        <v>28</v>
      </c>
      <c r="D94" s="205"/>
      <c r="E94" s="205"/>
      <c r="F94" s="170">
        <f>D94*E94</f>
        <v>0</v>
      </c>
    </row>
    <row r="95" spans="1:6" ht="12.75" customHeight="1" x14ac:dyDescent="0.2">
      <c r="A95" s="204"/>
      <c r="B95" s="189"/>
      <c r="C95" s="208"/>
      <c r="D95" s="205"/>
      <c r="E95" s="205"/>
      <c r="F95" s="170"/>
    </row>
    <row r="96" spans="1:6" ht="12.75" customHeight="1" x14ac:dyDescent="0.2">
      <c r="A96" s="204"/>
      <c r="B96" s="209" t="s">
        <v>238</v>
      </c>
      <c r="C96" s="208" t="s">
        <v>28</v>
      </c>
      <c r="D96" s="205"/>
      <c r="E96" s="205"/>
      <c r="F96" s="170">
        <f>D96*E96</f>
        <v>0</v>
      </c>
    </row>
    <row r="97" spans="1:6" ht="12.75" customHeight="1" x14ac:dyDescent="0.2">
      <c r="A97" s="204"/>
      <c r="B97" s="209"/>
      <c r="C97" s="208"/>
      <c r="D97" s="205"/>
      <c r="E97" s="205"/>
      <c r="F97" s="170"/>
    </row>
    <row r="98" spans="1:6" ht="12.75" customHeight="1" x14ac:dyDescent="0.2">
      <c r="A98" s="167" t="s">
        <v>239</v>
      </c>
      <c r="B98" s="233" t="s">
        <v>240</v>
      </c>
      <c r="C98" s="181"/>
      <c r="D98" s="181"/>
      <c r="E98" s="181"/>
      <c r="F98" s="170"/>
    </row>
    <row r="99" spans="1:6" ht="12.75" customHeight="1" x14ac:dyDescent="0.2">
      <c r="A99" s="167"/>
      <c r="B99" s="206" t="s">
        <v>241</v>
      </c>
      <c r="C99" s="181"/>
      <c r="D99" s="181"/>
      <c r="E99" s="181"/>
      <c r="F99" s="170"/>
    </row>
    <row r="100" spans="1:6" ht="12.75" customHeight="1" x14ac:dyDescent="0.2">
      <c r="A100" s="204"/>
      <c r="B100" s="189" t="s">
        <v>198</v>
      </c>
      <c r="C100" s="205" t="s">
        <v>28</v>
      </c>
      <c r="D100" s="205"/>
      <c r="E100" s="205"/>
      <c r="F100" s="170">
        <f>D100*E100</f>
        <v>0</v>
      </c>
    </row>
    <row r="101" spans="1:6" ht="12.75" customHeight="1" x14ac:dyDescent="0.2">
      <c r="A101" s="204"/>
      <c r="B101" s="189" t="s">
        <v>242</v>
      </c>
      <c r="C101" s="205" t="s">
        <v>28</v>
      </c>
      <c r="D101" s="205"/>
      <c r="E101" s="205"/>
      <c r="F101" s="170">
        <f t="shared" ref="F101:F104" si="5">D101*E101</f>
        <v>0</v>
      </c>
    </row>
    <row r="102" spans="1:6" ht="12.75" customHeight="1" x14ac:dyDescent="0.2">
      <c r="A102" s="167"/>
      <c r="B102" s="189" t="s">
        <v>243</v>
      </c>
      <c r="C102" s="205" t="s">
        <v>28</v>
      </c>
      <c r="D102" s="205"/>
      <c r="E102" s="205"/>
      <c r="F102" s="170">
        <f t="shared" si="5"/>
        <v>0</v>
      </c>
    </row>
    <row r="103" spans="1:6" ht="12.75" customHeight="1" x14ac:dyDescent="0.2">
      <c r="A103" s="167"/>
      <c r="B103" s="189" t="s">
        <v>244</v>
      </c>
      <c r="C103" s="205" t="s">
        <v>28</v>
      </c>
      <c r="D103" s="205"/>
      <c r="E103" s="205"/>
      <c r="F103" s="170">
        <f t="shared" si="5"/>
        <v>0</v>
      </c>
    </row>
    <row r="104" spans="1:6" ht="12.75" customHeight="1" x14ac:dyDescent="0.2">
      <c r="A104" s="167"/>
      <c r="B104" s="189" t="s">
        <v>245</v>
      </c>
      <c r="C104" s="205" t="s">
        <v>28</v>
      </c>
      <c r="D104" s="205"/>
      <c r="E104" s="205"/>
      <c r="F104" s="170">
        <f t="shared" si="5"/>
        <v>0</v>
      </c>
    </row>
    <row r="105" spans="1:6" ht="12.75" customHeight="1" x14ac:dyDescent="0.2">
      <c r="A105" s="167"/>
      <c r="B105" s="235"/>
      <c r="C105" s="181"/>
      <c r="D105" s="181"/>
      <c r="E105" s="181"/>
      <c r="F105" s="170"/>
    </row>
    <row r="106" spans="1:6" ht="12.75" customHeight="1" x14ac:dyDescent="0.2">
      <c r="A106" s="167"/>
      <c r="B106" s="233" t="s">
        <v>246</v>
      </c>
      <c r="C106" s="181"/>
      <c r="D106" s="181"/>
      <c r="E106" s="181"/>
      <c r="F106" s="170"/>
    </row>
    <row r="107" spans="1:6" ht="12.75" customHeight="1" x14ac:dyDescent="0.2">
      <c r="A107" s="167"/>
      <c r="B107" s="206" t="s">
        <v>247</v>
      </c>
      <c r="C107" s="181"/>
      <c r="D107" s="181"/>
      <c r="E107" s="181"/>
      <c r="F107" s="170"/>
    </row>
    <row r="108" spans="1:6" ht="12.75" customHeight="1" x14ac:dyDescent="0.2">
      <c r="A108" s="204"/>
      <c r="B108" s="189" t="s">
        <v>198</v>
      </c>
      <c r="C108" s="205" t="s">
        <v>28</v>
      </c>
      <c r="D108" s="205"/>
      <c r="E108" s="205"/>
      <c r="F108" s="170">
        <f>D108*E108</f>
        <v>0</v>
      </c>
    </row>
    <row r="109" spans="1:6" ht="12.75" customHeight="1" x14ac:dyDescent="0.2">
      <c r="A109" s="204"/>
      <c r="B109" s="189" t="s">
        <v>242</v>
      </c>
      <c r="C109" s="205" t="s">
        <v>28</v>
      </c>
      <c r="D109" s="205"/>
      <c r="E109" s="205"/>
      <c r="F109" s="170">
        <f t="shared" ref="F109:F112" si="6">D109*E109</f>
        <v>0</v>
      </c>
    </row>
    <row r="110" spans="1:6" ht="12.75" customHeight="1" x14ac:dyDescent="0.2">
      <c r="A110" s="167"/>
      <c r="B110" s="189" t="s">
        <v>243</v>
      </c>
      <c r="C110" s="205" t="s">
        <v>28</v>
      </c>
      <c r="D110" s="205"/>
      <c r="E110" s="205"/>
      <c r="F110" s="170">
        <f t="shared" si="6"/>
        <v>0</v>
      </c>
    </row>
    <row r="111" spans="1:6" ht="12.75" customHeight="1" x14ac:dyDescent="0.2">
      <c r="A111" s="167"/>
      <c r="B111" s="189" t="s">
        <v>244</v>
      </c>
      <c r="C111" s="205" t="s">
        <v>28</v>
      </c>
      <c r="D111" s="205"/>
      <c r="E111" s="205"/>
      <c r="F111" s="170">
        <f t="shared" si="6"/>
        <v>0</v>
      </c>
    </row>
    <row r="112" spans="1:6" ht="12.75" customHeight="1" x14ac:dyDescent="0.2">
      <c r="A112" s="167"/>
      <c r="B112" s="189" t="s">
        <v>245</v>
      </c>
      <c r="C112" s="205" t="s">
        <v>28</v>
      </c>
      <c r="D112" s="205"/>
      <c r="E112" s="205"/>
      <c r="F112" s="170">
        <f t="shared" si="6"/>
        <v>0</v>
      </c>
    </row>
    <row r="113" spans="1:6" ht="12.75" customHeight="1" x14ac:dyDescent="0.2">
      <c r="A113" s="167"/>
      <c r="B113" s="233"/>
      <c r="C113" s="181"/>
      <c r="D113" s="181"/>
      <c r="E113" s="181"/>
      <c r="F113" s="170"/>
    </row>
    <row r="114" spans="1:6" ht="12.75" customHeight="1" x14ac:dyDescent="0.2">
      <c r="A114" s="167"/>
      <c r="B114" s="233" t="s">
        <v>248</v>
      </c>
      <c r="C114" s="181"/>
      <c r="D114" s="181"/>
      <c r="E114" s="181"/>
      <c r="F114" s="170" t="s">
        <v>249</v>
      </c>
    </row>
    <row r="115" spans="1:6" ht="12.75" customHeight="1" thickBot="1" x14ac:dyDescent="0.3">
      <c r="A115" s="167"/>
      <c r="B115" s="232"/>
      <c r="C115" s="181"/>
      <c r="D115" s="181"/>
      <c r="E115" s="181"/>
      <c r="F115" s="170"/>
    </row>
    <row r="116" spans="1:6" ht="12.75" customHeight="1" x14ac:dyDescent="0.25">
      <c r="A116" s="167"/>
      <c r="B116" s="174" t="s">
        <v>250</v>
      </c>
      <c r="C116" s="175"/>
      <c r="D116" s="175"/>
      <c r="E116" s="175"/>
      <c r="F116" s="176">
        <f>SUBTOTAL(9,F76:F115)</f>
        <v>0</v>
      </c>
    </row>
    <row r="117" spans="1:6" ht="12.75" customHeight="1" x14ac:dyDescent="0.2">
      <c r="A117" s="204"/>
      <c r="B117" s="211"/>
      <c r="C117" s="208"/>
      <c r="D117" s="205"/>
      <c r="E117" s="205"/>
      <c r="F117" s="170"/>
    </row>
    <row r="118" spans="1:6" ht="12.75" customHeight="1" x14ac:dyDescent="0.25">
      <c r="A118" s="167" t="s">
        <v>251</v>
      </c>
      <c r="B118" s="227" t="s">
        <v>252</v>
      </c>
      <c r="C118" s="181"/>
      <c r="D118" s="181"/>
      <c r="E118" s="181"/>
      <c r="F118" s="170"/>
    </row>
    <row r="119" spans="1:6" ht="12.75" customHeight="1" x14ac:dyDescent="0.2">
      <c r="A119" s="204"/>
      <c r="B119" s="206"/>
      <c r="C119" s="207"/>
      <c r="D119" s="205"/>
      <c r="E119" s="205"/>
      <c r="F119" s="170"/>
    </row>
    <row r="120" spans="1:6" ht="12.75" customHeight="1" x14ac:dyDescent="0.2">
      <c r="A120" s="204"/>
      <c r="B120" s="206" t="s">
        <v>253</v>
      </c>
      <c r="C120" s="212" t="s">
        <v>28</v>
      </c>
      <c r="D120" s="205"/>
      <c r="E120" s="205"/>
      <c r="F120" s="170">
        <f>D120*E120</f>
        <v>0</v>
      </c>
    </row>
    <row r="121" spans="1:6" ht="12.75" customHeight="1" x14ac:dyDescent="0.2">
      <c r="A121" s="204"/>
      <c r="B121" s="206" t="s">
        <v>254</v>
      </c>
      <c r="C121" s="212" t="s">
        <v>94</v>
      </c>
      <c r="D121" s="205"/>
      <c r="E121" s="205"/>
      <c r="F121" s="170">
        <f t="shared" ref="F121:F123" si="7">D121*E121</f>
        <v>0</v>
      </c>
    </row>
    <row r="122" spans="1:6" ht="12.75" customHeight="1" x14ac:dyDescent="0.2">
      <c r="A122" s="204"/>
      <c r="B122" s="206" t="s">
        <v>255</v>
      </c>
      <c r="C122" s="212" t="s">
        <v>39</v>
      </c>
      <c r="D122" s="205"/>
      <c r="E122" s="205"/>
      <c r="F122" s="170">
        <f t="shared" si="7"/>
        <v>0</v>
      </c>
    </row>
    <row r="123" spans="1:6" ht="12.75" customHeight="1" x14ac:dyDescent="0.2">
      <c r="A123" s="204"/>
      <c r="B123" s="206" t="s">
        <v>256</v>
      </c>
      <c r="C123" s="212" t="s">
        <v>39</v>
      </c>
      <c r="D123" s="205"/>
      <c r="E123" s="205"/>
      <c r="F123" s="170">
        <f t="shared" si="7"/>
        <v>0</v>
      </c>
    </row>
    <row r="124" spans="1:6" ht="12.75" customHeight="1" thickBot="1" x14ac:dyDescent="0.3">
      <c r="A124" s="167"/>
      <c r="B124" s="232"/>
      <c r="C124" s="181"/>
      <c r="D124" s="181"/>
      <c r="E124" s="181"/>
      <c r="F124" s="170"/>
    </row>
    <row r="125" spans="1:6" ht="12.75" customHeight="1" x14ac:dyDescent="0.25">
      <c r="A125" s="167"/>
      <c r="B125" s="174" t="s">
        <v>257</v>
      </c>
      <c r="C125" s="175"/>
      <c r="D125" s="175"/>
      <c r="E125" s="175"/>
      <c r="F125" s="176">
        <f>SUBTOTAL(9,F119:F124)</f>
        <v>0</v>
      </c>
    </row>
    <row r="126" spans="1:6" ht="12.75" customHeight="1" x14ac:dyDescent="0.25">
      <c r="A126" s="167"/>
      <c r="B126" s="231"/>
      <c r="C126" s="175"/>
      <c r="D126" s="175"/>
      <c r="E126" s="175"/>
      <c r="F126" s="203"/>
    </row>
    <row r="127" spans="1:6" ht="12.75" customHeight="1" x14ac:dyDescent="0.25">
      <c r="A127" s="213" t="s">
        <v>258</v>
      </c>
      <c r="B127" s="236" t="s">
        <v>259</v>
      </c>
      <c r="C127" s="208"/>
      <c r="D127" s="205"/>
      <c r="E127" s="205"/>
      <c r="F127" s="170"/>
    </row>
    <row r="128" spans="1:6" ht="12.75" customHeight="1" x14ac:dyDescent="0.25">
      <c r="A128" s="213"/>
      <c r="B128" s="232"/>
      <c r="C128" s="208"/>
      <c r="D128" s="205"/>
      <c r="E128" s="205"/>
      <c r="F128" s="170"/>
    </row>
    <row r="129" spans="1:6" ht="12.75" customHeight="1" x14ac:dyDescent="0.2">
      <c r="A129" s="213"/>
      <c r="B129" s="234" t="s">
        <v>260</v>
      </c>
      <c r="C129" s="208" t="s">
        <v>94</v>
      </c>
      <c r="D129" s="205"/>
      <c r="E129" s="205"/>
      <c r="F129" s="170">
        <f>D129*E129</f>
        <v>0</v>
      </c>
    </row>
    <row r="130" spans="1:6" ht="12.75" customHeight="1" x14ac:dyDescent="0.2">
      <c r="A130" s="204"/>
      <c r="B130" s="234" t="s">
        <v>261</v>
      </c>
      <c r="C130" s="208" t="s">
        <v>94</v>
      </c>
      <c r="D130" s="205"/>
      <c r="E130" s="205"/>
      <c r="F130" s="170">
        <f>D130*E130</f>
        <v>0</v>
      </c>
    </row>
    <row r="131" spans="1:6" ht="12.75" customHeight="1" x14ac:dyDescent="0.2">
      <c r="A131" s="204"/>
      <c r="B131" s="234" t="s">
        <v>262</v>
      </c>
      <c r="C131" s="208" t="s">
        <v>94</v>
      </c>
      <c r="D131" s="205"/>
      <c r="E131" s="205"/>
      <c r="F131" s="170">
        <f t="shared" ref="F131:F142" si="8">D131*E131</f>
        <v>0</v>
      </c>
    </row>
    <row r="132" spans="1:6" ht="12.75" customHeight="1" x14ac:dyDescent="0.2">
      <c r="A132" s="204"/>
      <c r="B132" s="234" t="s">
        <v>263</v>
      </c>
      <c r="C132" s="208" t="s">
        <v>94</v>
      </c>
      <c r="D132" s="205"/>
      <c r="E132" s="205"/>
      <c r="F132" s="170">
        <f t="shared" si="8"/>
        <v>0</v>
      </c>
    </row>
    <row r="133" spans="1:6" ht="12.75" customHeight="1" x14ac:dyDescent="0.2">
      <c r="A133" s="204"/>
      <c r="B133" s="234" t="s">
        <v>264</v>
      </c>
      <c r="C133" s="208" t="s">
        <v>94</v>
      </c>
      <c r="D133" s="205"/>
      <c r="E133" s="205"/>
      <c r="F133" s="170">
        <f t="shared" si="8"/>
        <v>0</v>
      </c>
    </row>
    <row r="134" spans="1:6" ht="12.75" customHeight="1" x14ac:dyDescent="0.2">
      <c r="A134" s="204"/>
      <c r="B134" s="234" t="s">
        <v>265</v>
      </c>
      <c r="C134" s="208" t="s">
        <v>94</v>
      </c>
      <c r="D134" s="205"/>
      <c r="E134" s="205"/>
      <c r="F134" s="170">
        <f t="shared" si="8"/>
        <v>0</v>
      </c>
    </row>
    <row r="135" spans="1:6" ht="12.75" customHeight="1" x14ac:dyDescent="0.2">
      <c r="A135" s="204"/>
      <c r="B135" s="234" t="s">
        <v>266</v>
      </c>
      <c r="C135" s="208" t="s">
        <v>94</v>
      </c>
      <c r="D135" s="205"/>
      <c r="E135" s="205"/>
      <c r="F135" s="170">
        <f t="shared" si="8"/>
        <v>0</v>
      </c>
    </row>
    <row r="136" spans="1:6" ht="12.75" customHeight="1" x14ac:dyDescent="0.2">
      <c r="A136" s="204"/>
      <c r="B136" s="234" t="s">
        <v>267</v>
      </c>
      <c r="C136" s="208" t="s">
        <v>94</v>
      </c>
      <c r="D136" s="205"/>
      <c r="E136" s="205"/>
      <c r="F136" s="170">
        <f t="shared" si="8"/>
        <v>0</v>
      </c>
    </row>
    <row r="137" spans="1:6" ht="12.75" customHeight="1" x14ac:dyDescent="0.2">
      <c r="A137" s="204"/>
      <c r="B137" s="234" t="s">
        <v>268</v>
      </c>
      <c r="C137" s="208" t="s">
        <v>94</v>
      </c>
      <c r="D137" s="205"/>
      <c r="E137" s="205"/>
      <c r="F137" s="170">
        <f t="shared" si="8"/>
        <v>0</v>
      </c>
    </row>
    <row r="138" spans="1:6" ht="12.75" customHeight="1" x14ac:dyDescent="0.2">
      <c r="A138" s="204"/>
      <c r="B138" s="234" t="s">
        <v>269</v>
      </c>
      <c r="C138" s="208" t="s">
        <v>94</v>
      </c>
      <c r="D138" s="205"/>
      <c r="E138" s="205"/>
      <c r="F138" s="170">
        <f t="shared" si="8"/>
        <v>0</v>
      </c>
    </row>
    <row r="139" spans="1:6" ht="12.75" customHeight="1" x14ac:dyDescent="0.2">
      <c r="A139" s="204"/>
      <c r="B139" s="234" t="s">
        <v>270</v>
      </c>
      <c r="C139" s="208" t="s">
        <v>94</v>
      </c>
      <c r="D139" s="205"/>
      <c r="E139" s="205"/>
      <c r="F139" s="170">
        <f t="shared" si="8"/>
        <v>0</v>
      </c>
    </row>
    <row r="140" spans="1:6" ht="12.75" customHeight="1" x14ac:dyDescent="0.2">
      <c r="A140" s="204"/>
      <c r="B140" s="234" t="s">
        <v>271</v>
      </c>
      <c r="C140" s="208" t="s">
        <v>94</v>
      </c>
      <c r="D140" s="205"/>
      <c r="E140" s="205"/>
      <c r="F140" s="170">
        <f t="shared" si="8"/>
        <v>0</v>
      </c>
    </row>
    <row r="141" spans="1:6" ht="12.75" customHeight="1" x14ac:dyDescent="0.2">
      <c r="A141" s="204"/>
      <c r="B141" s="234" t="s">
        <v>272</v>
      </c>
      <c r="C141" s="208" t="s">
        <v>94</v>
      </c>
      <c r="D141" s="205"/>
      <c r="E141" s="205"/>
      <c r="F141" s="170">
        <f t="shared" si="8"/>
        <v>0</v>
      </c>
    </row>
    <row r="142" spans="1:6" ht="12.75" customHeight="1" x14ac:dyDescent="0.2">
      <c r="A142" s="204"/>
      <c r="B142" s="234" t="s">
        <v>273</v>
      </c>
      <c r="C142" s="208" t="s">
        <v>94</v>
      </c>
      <c r="D142" s="205"/>
      <c r="E142" s="205"/>
      <c r="F142" s="170">
        <f t="shared" si="8"/>
        <v>0</v>
      </c>
    </row>
    <row r="143" spans="1:6" ht="12.75" customHeight="1" thickBot="1" x14ac:dyDescent="0.3">
      <c r="A143" s="167"/>
      <c r="B143" s="232"/>
      <c r="C143" s="181"/>
      <c r="D143" s="181"/>
      <c r="E143" s="181"/>
      <c r="F143" s="170"/>
    </row>
    <row r="144" spans="1:6" ht="12.75" customHeight="1" x14ac:dyDescent="0.25">
      <c r="A144" s="167"/>
      <c r="B144" s="174" t="s">
        <v>274</v>
      </c>
      <c r="C144" s="175"/>
      <c r="D144" s="175"/>
      <c r="E144" s="175"/>
      <c r="F144" s="176">
        <f>SUBTOTAL(9,F129:F143)</f>
        <v>0</v>
      </c>
    </row>
    <row r="145" spans="1:6" ht="12.75" customHeight="1" x14ac:dyDescent="0.2">
      <c r="A145" s="204"/>
      <c r="B145" s="234"/>
      <c r="C145" s="208"/>
      <c r="D145" s="205"/>
      <c r="E145" s="205"/>
      <c r="F145" s="170"/>
    </row>
    <row r="146" spans="1:6" ht="12.75" customHeight="1" x14ac:dyDescent="0.25">
      <c r="A146" s="204" t="s">
        <v>275</v>
      </c>
      <c r="B146" s="236" t="s">
        <v>276</v>
      </c>
      <c r="C146" s="208"/>
      <c r="D146" s="205"/>
      <c r="E146" s="205"/>
      <c r="F146" s="170"/>
    </row>
    <row r="147" spans="1:6" ht="12.75" customHeight="1" x14ac:dyDescent="0.2">
      <c r="A147" s="204"/>
      <c r="B147" s="234"/>
      <c r="C147" s="208"/>
      <c r="D147" s="205"/>
      <c r="E147" s="205"/>
      <c r="F147" s="170"/>
    </row>
    <row r="148" spans="1:6" ht="12.75" customHeight="1" x14ac:dyDescent="0.2">
      <c r="A148" s="204"/>
      <c r="B148" s="234" t="s">
        <v>277</v>
      </c>
      <c r="C148" s="208" t="s">
        <v>94</v>
      </c>
      <c r="D148" s="205"/>
      <c r="E148" s="205"/>
      <c r="F148" s="170">
        <f>D148*E148</f>
        <v>0</v>
      </c>
    </row>
    <row r="149" spans="1:6" ht="12.75" customHeight="1" x14ac:dyDescent="0.2">
      <c r="A149" s="204"/>
      <c r="B149" s="234" t="s">
        <v>278</v>
      </c>
      <c r="C149" s="208" t="s">
        <v>94</v>
      </c>
      <c r="D149" s="205"/>
      <c r="E149" s="205"/>
      <c r="F149" s="170">
        <f t="shared" ref="F149:F151" si="9">D149*E149</f>
        <v>0</v>
      </c>
    </row>
    <row r="150" spans="1:6" ht="12.75" customHeight="1" x14ac:dyDescent="0.2">
      <c r="A150" s="204"/>
      <c r="B150" s="234" t="s">
        <v>279</v>
      </c>
      <c r="C150" s="208" t="s">
        <v>94</v>
      </c>
      <c r="D150" s="205"/>
      <c r="E150" s="205"/>
      <c r="F150" s="170">
        <f t="shared" si="9"/>
        <v>0</v>
      </c>
    </row>
    <row r="151" spans="1:6" ht="12.75" customHeight="1" x14ac:dyDescent="0.2">
      <c r="A151" s="204"/>
      <c r="B151" s="234" t="s">
        <v>280</v>
      </c>
      <c r="C151" s="208" t="s">
        <v>94</v>
      </c>
      <c r="D151" s="205"/>
      <c r="E151" s="205"/>
      <c r="F151" s="170">
        <f t="shared" si="9"/>
        <v>0</v>
      </c>
    </row>
    <row r="152" spans="1:6" ht="12.75" customHeight="1" thickBot="1" x14ac:dyDescent="0.3">
      <c r="A152" s="167"/>
      <c r="B152" s="232"/>
      <c r="C152" s="181"/>
      <c r="D152" s="181"/>
      <c r="E152" s="181"/>
      <c r="F152" s="170"/>
    </row>
    <row r="153" spans="1:6" ht="12.75" customHeight="1" x14ac:dyDescent="0.25">
      <c r="A153" s="167"/>
      <c r="B153" s="174" t="s">
        <v>281</v>
      </c>
      <c r="C153" s="175"/>
      <c r="D153" s="175"/>
      <c r="E153" s="175"/>
      <c r="F153" s="176">
        <f>SUBTOTAL(9,F148:F152)</f>
        <v>0</v>
      </c>
    </row>
    <row r="154" spans="1:6" ht="12.75" customHeight="1" x14ac:dyDescent="0.2">
      <c r="A154" s="204"/>
      <c r="B154" s="214"/>
      <c r="C154" s="208"/>
      <c r="D154" s="205"/>
      <c r="E154" s="205"/>
      <c r="F154" s="170"/>
    </row>
    <row r="155" spans="1:6" ht="12.75" customHeight="1" x14ac:dyDescent="0.25">
      <c r="A155" s="204" t="s">
        <v>282</v>
      </c>
      <c r="B155" s="236" t="s">
        <v>283</v>
      </c>
      <c r="C155" s="208"/>
      <c r="D155" s="205"/>
      <c r="E155" s="205"/>
      <c r="F155" s="215" t="s">
        <v>284</v>
      </c>
    </row>
    <row r="156" spans="1:6" ht="12.75" customHeight="1" x14ac:dyDescent="0.2">
      <c r="A156" s="204"/>
      <c r="B156" s="234"/>
      <c r="C156" s="208"/>
      <c r="D156" s="205"/>
      <c r="E156" s="205"/>
      <c r="F156" s="170"/>
    </row>
    <row r="157" spans="1:6" ht="12.75" customHeight="1" x14ac:dyDescent="0.2">
      <c r="A157" s="204" t="s">
        <v>285</v>
      </c>
      <c r="B157" s="237" t="s">
        <v>286</v>
      </c>
      <c r="C157" s="208"/>
      <c r="D157" s="205"/>
      <c r="E157" s="205"/>
      <c r="F157" s="170"/>
    </row>
    <row r="158" spans="1:6" ht="12.75" customHeight="1" x14ac:dyDescent="0.2">
      <c r="A158" s="204"/>
      <c r="B158" s="237"/>
      <c r="C158" s="208"/>
      <c r="D158" s="205"/>
      <c r="E158" s="205"/>
      <c r="F158" s="170"/>
    </row>
    <row r="159" spans="1:6" ht="12.75" customHeight="1" x14ac:dyDescent="0.2">
      <c r="A159" s="204"/>
      <c r="B159" s="238" t="s">
        <v>287</v>
      </c>
      <c r="C159" s="208"/>
      <c r="D159" s="205"/>
      <c r="E159" s="205"/>
      <c r="F159" s="170"/>
    </row>
    <row r="160" spans="1:6" ht="12.75" customHeight="1" x14ac:dyDescent="0.2">
      <c r="A160" s="204"/>
      <c r="B160" s="189" t="s">
        <v>196</v>
      </c>
      <c r="C160" s="208" t="s">
        <v>28</v>
      </c>
      <c r="D160" s="205"/>
      <c r="E160" s="205"/>
      <c r="F160" s="170">
        <f>D160*E160</f>
        <v>0</v>
      </c>
    </row>
    <row r="161" spans="1:6" ht="12.75" customHeight="1" x14ac:dyDescent="0.2">
      <c r="A161" s="204"/>
      <c r="B161" s="239"/>
      <c r="C161" s="208"/>
      <c r="D161" s="205"/>
      <c r="E161" s="205"/>
      <c r="F161" s="170"/>
    </row>
    <row r="162" spans="1:6" ht="12.75" customHeight="1" x14ac:dyDescent="0.2">
      <c r="A162" s="204"/>
      <c r="B162" s="234" t="s">
        <v>288</v>
      </c>
      <c r="C162" s="208"/>
      <c r="D162" s="205"/>
      <c r="E162" s="205"/>
      <c r="F162" s="170"/>
    </row>
    <row r="163" spans="1:6" ht="12.75" customHeight="1" x14ac:dyDescent="0.2">
      <c r="A163" s="204"/>
      <c r="B163" s="189" t="s">
        <v>289</v>
      </c>
      <c r="C163" s="208" t="s">
        <v>94</v>
      </c>
      <c r="D163" s="205"/>
      <c r="E163" s="205"/>
      <c r="F163" s="170">
        <f t="shared" ref="F163" si="10">D163*E163</f>
        <v>0</v>
      </c>
    </row>
    <row r="164" spans="1:6" ht="12.75" customHeight="1" thickBot="1" x14ac:dyDescent="0.3">
      <c r="A164" s="167"/>
      <c r="B164" s="232"/>
      <c r="C164" s="181"/>
      <c r="D164" s="181"/>
      <c r="E164" s="181"/>
      <c r="F164" s="170"/>
    </row>
    <row r="165" spans="1:6" ht="12.75" customHeight="1" x14ac:dyDescent="0.25">
      <c r="A165" s="167"/>
      <c r="B165" s="174" t="s">
        <v>290</v>
      </c>
      <c r="C165" s="175"/>
      <c r="D165" s="175"/>
      <c r="E165" s="175"/>
      <c r="F165" s="176">
        <f>SUBTOTAL(9,F159:F164)</f>
        <v>0</v>
      </c>
    </row>
    <row r="166" spans="1:6" ht="12.75" customHeight="1" x14ac:dyDescent="0.2">
      <c r="A166" s="204"/>
      <c r="B166" s="239"/>
      <c r="C166" s="208"/>
      <c r="D166" s="205"/>
      <c r="E166" s="205"/>
      <c r="F166" s="170"/>
    </row>
    <row r="167" spans="1:6" ht="12.75" customHeight="1" x14ac:dyDescent="0.2">
      <c r="A167" s="204"/>
      <c r="B167" s="237" t="s">
        <v>291</v>
      </c>
      <c r="C167" s="208"/>
      <c r="D167" s="205"/>
      <c r="E167" s="205"/>
      <c r="F167" s="170"/>
    </row>
    <row r="168" spans="1:6" ht="12.75" customHeight="1" x14ac:dyDescent="0.2">
      <c r="A168" s="204"/>
      <c r="B168" s="237"/>
      <c r="C168" s="208"/>
      <c r="D168" s="205"/>
      <c r="E168" s="205"/>
      <c r="F168" s="170"/>
    </row>
    <row r="169" spans="1:6" ht="12.75" customHeight="1" x14ac:dyDescent="0.2">
      <c r="A169" s="204" t="s">
        <v>292</v>
      </c>
      <c r="B169" s="240" t="s">
        <v>293</v>
      </c>
      <c r="C169" s="208" t="s">
        <v>94</v>
      </c>
      <c r="D169" s="205"/>
      <c r="E169" s="205"/>
      <c r="F169" s="170">
        <f t="shared" ref="F169:F171" si="11">D169*E169</f>
        <v>0</v>
      </c>
    </row>
    <row r="170" spans="1:6" ht="12.75" customHeight="1" x14ac:dyDescent="0.2">
      <c r="A170" s="204"/>
      <c r="B170" s="234"/>
      <c r="C170" s="208"/>
      <c r="D170" s="205"/>
      <c r="E170" s="205"/>
      <c r="F170" s="170"/>
    </row>
    <row r="171" spans="1:6" ht="12.75" customHeight="1" x14ac:dyDescent="0.2">
      <c r="A171" s="204" t="s">
        <v>294</v>
      </c>
      <c r="B171" s="233" t="s">
        <v>295</v>
      </c>
      <c r="C171" s="208" t="s">
        <v>39</v>
      </c>
      <c r="D171" s="205"/>
      <c r="E171" s="205"/>
      <c r="F171" s="170">
        <f t="shared" si="11"/>
        <v>0</v>
      </c>
    </row>
    <row r="172" spans="1:6" ht="12.75" customHeight="1" x14ac:dyDescent="0.2">
      <c r="A172" s="204"/>
      <c r="B172" s="239"/>
      <c r="C172" s="208"/>
      <c r="D172" s="205"/>
      <c r="E172" s="205"/>
      <c r="F172" s="170"/>
    </row>
    <row r="173" spans="1:6" ht="12.75" customHeight="1" x14ac:dyDescent="0.2">
      <c r="A173" s="204" t="s">
        <v>296</v>
      </c>
      <c r="B173" s="233" t="s">
        <v>297</v>
      </c>
      <c r="C173" s="208" t="s">
        <v>39</v>
      </c>
      <c r="D173" s="205"/>
      <c r="E173" s="205"/>
      <c r="F173" s="170">
        <f t="shared" ref="F173:F179" si="12">D173*E173</f>
        <v>0</v>
      </c>
    </row>
    <row r="174" spans="1:6" ht="12.75" customHeight="1" thickBot="1" x14ac:dyDescent="0.3">
      <c r="A174" s="167"/>
      <c r="B174" s="232"/>
      <c r="C174" s="181"/>
      <c r="D174" s="181"/>
      <c r="E174" s="181"/>
      <c r="F174" s="170"/>
    </row>
    <row r="175" spans="1:6" ht="12.75" customHeight="1" x14ac:dyDescent="0.25">
      <c r="A175" s="167"/>
      <c r="B175" s="174" t="s">
        <v>298</v>
      </c>
      <c r="C175" s="175"/>
      <c r="D175" s="175"/>
      <c r="E175" s="175"/>
      <c r="F175" s="176">
        <f>SUBTOTAL(9,F167:F174)</f>
        <v>0</v>
      </c>
    </row>
    <row r="176" spans="1:6" ht="12.75" customHeight="1" x14ac:dyDescent="0.2">
      <c r="A176" s="204"/>
      <c r="B176" s="234"/>
      <c r="C176" s="208"/>
      <c r="D176" s="205"/>
      <c r="E176" s="205"/>
      <c r="F176" s="170"/>
    </row>
    <row r="177" spans="1:6" ht="12.75" customHeight="1" x14ac:dyDescent="0.2">
      <c r="A177" s="204"/>
      <c r="B177" s="237" t="s">
        <v>299</v>
      </c>
      <c r="C177" s="208"/>
      <c r="D177" s="205"/>
      <c r="E177" s="205"/>
      <c r="F177" s="170"/>
    </row>
    <row r="178" spans="1:6" ht="12.75" customHeight="1" x14ac:dyDescent="0.2">
      <c r="A178" s="204"/>
      <c r="B178" s="237"/>
      <c r="C178" s="208"/>
      <c r="D178" s="205"/>
      <c r="E178" s="205"/>
      <c r="F178" s="170"/>
    </row>
    <row r="179" spans="1:6" ht="12.75" customHeight="1" x14ac:dyDescent="0.2">
      <c r="A179" s="204"/>
      <c r="B179" s="234" t="s">
        <v>300</v>
      </c>
      <c r="C179" s="208" t="s">
        <v>39</v>
      </c>
      <c r="D179" s="205"/>
      <c r="E179" s="205"/>
      <c r="F179" s="170">
        <f t="shared" si="12"/>
        <v>0</v>
      </c>
    </row>
    <row r="180" spans="1:6" ht="12.75" customHeight="1" thickBot="1" x14ac:dyDescent="0.3">
      <c r="A180" s="167"/>
      <c r="B180" s="232"/>
      <c r="C180" s="181"/>
      <c r="D180" s="181"/>
      <c r="E180" s="181"/>
      <c r="F180" s="170"/>
    </row>
    <row r="181" spans="1:6" ht="12.75" customHeight="1" x14ac:dyDescent="0.25">
      <c r="A181" s="167"/>
      <c r="B181" s="174" t="s">
        <v>301</v>
      </c>
      <c r="C181" s="175"/>
      <c r="D181" s="175"/>
      <c r="E181" s="175"/>
      <c r="F181" s="176">
        <f>SUBTOTAL(9,F179:F180)</f>
        <v>0</v>
      </c>
    </row>
    <row r="182" spans="1:6" ht="12.75" customHeight="1" x14ac:dyDescent="0.2">
      <c r="A182" s="204"/>
      <c r="B182" s="237"/>
      <c r="C182" s="208"/>
      <c r="D182" s="205"/>
      <c r="E182" s="205"/>
      <c r="F182" s="170"/>
    </row>
    <row r="183" spans="1:6" ht="12.75" customHeight="1" x14ac:dyDescent="0.2">
      <c r="A183" s="204"/>
      <c r="B183" s="237"/>
      <c r="C183" s="208"/>
      <c r="D183" s="205"/>
      <c r="E183" s="205"/>
      <c r="F183" s="170"/>
    </row>
    <row r="184" spans="1:6" ht="12.75" customHeight="1" x14ac:dyDescent="0.2">
      <c r="A184" s="204"/>
      <c r="B184" s="237" t="s">
        <v>302</v>
      </c>
      <c r="C184" s="208"/>
      <c r="D184" s="205"/>
      <c r="E184" s="205"/>
      <c r="F184" s="170"/>
    </row>
    <row r="185" spans="1:6" ht="12.75" customHeight="1" x14ac:dyDescent="0.2">
      <c r="A185" s="204"/>
      <c r="B185" s="237"/>
      <c r="C185" s="208"/>
      <c r="D185" s="205"/>
      <c r="E185" s="205"/>
      <c r="F185" s="170"/>
    </row>
    <row r="186" spans="1:6" ht="12.75" customHeight="1" x14ac:dyDescent="0.2">
      <c r="A186" s="204"/>
      <c r="B186" s="238" t="s">
        <v>303</v>
      </c>
      <c r="C186" s="208" t="s">
        <v>39</v>
      </c>
      <c r="D186" s="205"/>
      <c r="E186" s="205"/>
      <c r="F186" s="170">
        <f t="shared" ref="F186" si="13">D186*E186</f>
        <v>0</v>
      </c>
    </row>
    <row r="187" spans="1:6" ht="12.75" customHeight="1" thickBot="1" x14ac:dyDescent="0.3">
      <c r="A187" s="167"/>
      <c r="B187" s="232"/>
      <c r="C187" s="181"/>
      <c r="D187" s="181"/>
      <c r="E187" s="181"/>
      <c r="F187" s="170"/>
    </row>
    <row r="188" spans="1:6" ht="12.75" customHeight="1" x14ac:dyDescent="0.25">
      <c r="A188" s="167"/>
      <c r="B188" s="174" t="s">
        <v>304</v>
      </c>
      <c r="C188" s="175"/>
      <c r="D188" s="175"/>
      <c r="E188" s="175"/>
      <c r="F188" s="176">
        <f>SUBTOTAL(9,F186:F187)</f>
        <v>0</v>
      </c>
    </row>
    <row r="189" spans="1:6" ht="12.75" customHeight="1" x14ac:dyDescent="0.2">
      <c r="A189" s="204"/>
      <c r="B189" s="234"/>
      <c r="C189" s="208"/>
      <c r="D189" s="205"/>
      <c r="E189" s="205"/>
      <c r="F189" s="170"/>
    </row>
    <row r="190" spans="1:6" ht="12.75" customHeight="1" x14ac:dyDescent="0.2">
      <c r="A190" s="204"/>
      <c r="B190" s="234" t="s">
        <v>529</v>
      </c>
      <c r="C190" s="208"/>
      <c r="D190" s="205"/>
      <c r="E190" s="205"/>
      <c r="F190" s="170"/>
    </row>
    <row r="191" spans="1:6" ht="12.75" customHeight="1" x14ac:dyDescent="0.2">
      <c r="A191" s="204"/>
      <c r="B191" s="209"/>
      <c r="C191" s="208"/>
      <c r="D191" s="205"/>
      <c r="E191" s="205"/>
      <c r="F191" s="170"/>
    </row>
    <row r="192" spans="1:6" ht="12.75" customHeight="1" x14ac:dyDescent="0.2">
      <c r="A192" s="167"/>
      <c r="B192" s="216" t="s">
        <v>305</v>
      </c>
      <c r="C192" s="167"/>
      <c r="D192" s="167"/>
      <c r="E192" s="167"/>
      <c r="F192" s="217">
        <f>SUBTOTAL(9,F10:F191)</f>
        <v>0</v>
      </c>
    </row>
    <row r="193" spans="1:7" ht="12.75" customHeight="1" x14ac:dyDescent="0.2">
      <c r="A193" s="167"/>
      <c r="B193" s="216" t="s">
        <v>32</v>
      </c>
      <c r="C193" s="167"/>
      <c r="D193" s="167"/>
      <c r="E193" s="167"/>
      <c r="F193" s="170">
        <f>F192*0.2</f>
        <v>0</v>
      </c>
    </row>
    <row r="194" spans="1:7" ht="12.75" customHeight="1" thickBot="1" x14ac:dyDescent="0.25">
      <c r="A194" s="167"/>
      <c r="B194" s="218"/>
      <c r="C194" s="167"/>
      <c r="D194" s="167"/>
      <c r="E194" s="167"/>
      <c r="F194" s="170"/>
    </row>
    <row r="195" spans="1:7" s="27" customFormat="1" ht="12.75" customHeight="1" x14ac:dyDescent="0.2">
      <c r="A195" s="441"/>
      <c r="B195" s="219"/>
      <c r="C195" s="220"/>
      <c r="D195" s="220"/>
      <c r="E195" s="220"/>
      <c r="F195" s="536">
        <f>F192+F193</f>
        <v>0</v>
      </c>
      <c r="G195" s="10"/>
    </row>
    <row r="196" spans="1:7" s="27" customFormat="1" ht="12.75" customHeight="1" x14ac:dyDescent="0.2">
      <c r="A196" s="442"/>
      <c r="B196" s="241" t="s">
        <v>306</v>
      </c>
      <c r="C196" s="242"/>
      <c r="D196" s="242"/>
      <c r="E196" s="242"/>
      <c r="F196" s="537"/>
    </row>
    <row r="197" spans="1:7" ht="12.75" customHeight="1" thickBot="1" x14ac:dyDescent="0.25">
      <c r="A197" s="443"/>
      <c r="B197" s="221"/>
      <c r="C197" s="222"/>
      <c r="D197" s="222"/>
      <c r="E197" s="222"/>
      <c r="F197" s="538"/>
    </row>
    <row r="198" spans="1:7" ht="12.75" customHeight="1" x14ac:dyDescent="0.2">
      <c r="A198" s="204"/>
      <c r="B198" s="237"/>
      <c r="C198" s="208"/>
      <c r="D198" s="205"/>
      <c r="E198" s="205"/>
      <c r="F198" s="170"/>
    </row>
  </sheetData>
  <mergeCells count="6">
    <mergeCell ref="F195:F197"/>
    <mergeCell ref="A2:B2"/>
    <mergeCell ref="D2:F4"/>
    <mergeCell ref="A3:C3"/>
    <mergeCell ref="A4:B4"/>
    <mergeCell ref="D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5" orientation="portrait" r:id="rId1"/>
  <headerFooter alignWithMargins="0">
    <oddHeader>&amp;CPage &amp;P / &amp;N</oddHeader>
    <oddFooter xml:space="preserve">&amp;L
Emergence Architectes - Emergence Ingenierie - GRUET Ingenierie
</oddFooter>
  </headerFooter>
  <rowBreaks count="1" manualBreakCount="1">
    <brk id="67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F1166-787C-41E3-A448-EA37E21DE8E5}">
  <sheetPr>
    <pageSetUpPr fitToPage="1"/>
  </sheetPr>
  <dimension ref="A1:G222"/>
  <sheetViews>
    <sheetView showGridLines="0" showZeros="0" tabSelected="1" view="pageBreakPreview" zoomScale="115" zoomScaleNormal="100" zoomScaleSheetLayoutView="115" workbookViewId="0">
      <selection activeCell="B1" sqref="B1:G1"/>
    </sheetView>
  </sheetViews>
  <sheetFormatPr baseColWidth="10" defaultRowHeight="12.75" customHeight="1" x14ac:dyDescent="0.2"/>
  <cols>
    <col min="1" max="1" width="5.140625" style="48" customWidth="1"/>
    <col min="2" max="2" width="56.85546875" style="10" customWidth="1"/>
    <col min="3" max="3" width="5.140625" style="10" customWidth="1"/>
    <col min="4" max="4" width="10.42578125" style="10" customWidth="1"/>
    <col min="5" max="5" width="10.7109375" style="10" customWidth="1"/>
    <col min="6" max="6" width="12.85546875" style="10" customWidth="1"/>
    <col min="7" max="231" width="11.42578125" style="10"/>
    <col min="232" max="232" width="5.140625" style="10" customWidth="1"/>
    <col min="233" max="233" width="58.5703125" style="10" customWidth="1"/>
    <col min="234" max="234" width="5.140625" style="10" customWidth="1"/>
    <col min="235" max="235" width="7.28515625" style="10" customWidth="1"/>
    <col min="236" max="236" width="10.7109375" style="10" customWidth="1"/>
    <col min="237" max="237" width="12.85546875" style="10" customWidth="1"/>
    <col min="238" max="238" width="7.28515625" style="10" customWidth="1"/>
    <col min="239" max="239" width="10.7109375" style="10" customWidth="1"/>
    <col min="240" max="240" width="14.140625" style="10" customWidth="1"/>
    <col min="241" max="241" width="7.28515625" style="10" customWidth="1"/>
    <col min="242" max="242" width="10.7109375" style="10" customWidth="1"/>
    <col min="243" max="243" width="12.85546875" style="10" customWidth="1"/>
    <col min="244" max="244" width="7.28515625" style="10" customWidth="1"/>
    <col min="245" max="245" width="10.7109375" style="10" customWidth="1"/>
    <col min="246" max="246" width="12.85546875" style="10" customWidth="1"/>
    <col min="247" max="247" width="7.28515625" style="10" customWidth="1"/>
    <col min="248" max="248" width="10.7109375" style="10" customWidth="1"/>
    <col min="249" max="249" width="12.85546875" style="10" customWidth="1"/>
    <col min="250" max="487" width="11.42578125" style="10"/>
    <col min="488" max="488" width="5.140625" style="10" customWidth="1"/>
    <col min="489" max="489" width="58.5703125" style="10" customWidth="1"/>
    <col min="490" max="490" width="5.140625" style="10" customWidth="1"/>
    <col min="491" max="491" width="7.28515625" style="10" customWidth="1"/>
    <col min="492" max="492" width="10.7109375" style="10" customWidth="1"/>
    <col min="493" max="493" width="12.85546875" style="10" customWidth="1"/>
    <col min="494" max="494" width="7.28515625" style="10" customWidth="1"/>
    <col min="495" max="495" width="10.7109375" style="10" customWidth="1"/>
    <col min="496" max="496" width="14.140625" style="10" customWidth="1"/>
    <col min="497" max="497" width="7.28515625" style="10" customWidth="1"/>
    <col min="498" max="498" width="10.7109375" style="10" customWidth="1"/>
    <col min="499" max="499" width="12.85546875" style="10" customWidth="1"/>
    <col min="500" max="500" width="7.28515625" style="10" customWidth="1"/>
    <col min="501" max="501" width="10.7109375" style="10" customWidth="1"/>
    <col min="502" max="502" width="12.85546875" style="10" customWidth="1"/>
    <col min="503" max="503" width="7.28515625" style="10" customWidth="1"/>
    <col min="504" max="504" width="10.7109375" style="10" customWidth="1"/>
    <col min="505" max="505" width="12.85546875" style="10" customWidth="1"/>
    <col min="506" max="743" width="11.42578125" style="10"/>
    <col min="744" max="744" width="5.140625" style="10" customWidth="1"/>
    <col min="745" max="745" width="58.5703125" style="10" customWidth="1"/>
    <col min="746" max="746" width="5.140625" style="10" customWidth="1"/>
    <col min="747" max="747" width="7.28515625" style="10" customWidth="1"/>
    <col min="748" max="748" width="10.7109375" style="10" customWidth="1"/>
    <col min="749" max="749" width="12.85546875" style="10" customWidth="1"/>
    <col min="750" max="750" width="7.28515625" style="10" customWidth="1"/>
    <col min="751" max="751" width="10.7109375" style="10" customWidth="1"/>
    <col min="752" max="752" width="14.140625" style="10" customWidth="1"/>
    <col min="753" max="753" width="7.28515625" style="10" customWidth="1"/>
    <col min="754" max="754" width="10.7109375" style="10" customWidth="1"/>
    <col min="755" max="755" width="12.85546875" style="10" customWidth="1"/>
    <col min="756" max="756" width="7.28515625" style="10" customWidth="1"/>
    <col min="757" max="757" width="10.7109375" style="10" customWidth="1"/>
    <col min="758" max="758" width="12.85546875" style="10" customWidth="1"/>
    <col min="759" max="759" width="7.28515625" style="10" customWidth="1"/>
    <col min="760" max="760" width="10.7109375" style="10" customWidth="1"/>
    <col min="761" max="761" width="12.85546875" style="10" customWidth="1"/>
    <col min="762" max="999" width="11.42578125" style="10"/>
    <col min="1000" max="1000" width="5.140625" style="10" customWidth="1"/>
    <col min="1001" max="1001" width="58.5703125" style="10" customWidth="1"/>
    <col min="1002" max="1002" width="5.140625" style="10" customWidth="1"/>
    <col min="1003" max="1003" width="7.28515625" style="10" customWidth="1"/>
    <col min="1004" max="1004" width="10.7109375" style="10" customWidth="1"/>
    <col min="1005" max="1005" width="12.85546875" style="10" customWidth="1"/>
    <col min="1006" max="1006" width="7.28515625" style="10" customWidth="1"/>
    <col min="1007" max="1007" width="10.7109375" style="10" customWidth="1"/>
    <col min="1008" max="1008" width="14.140625" style="10" customWidth="1"/>
    <col min="1009" max="1009" width="7.28515625" style="10" customWidth="1"/>
    <col min="1010" max="1010" width="10.7109375" style="10" customWidth="1"/>
    <col min="1011" max="1011" width="12.85546875" style="10" customWidth="1"/>
    <col min="1012" max="1012" width="7.28515625" style="10" customWidth="1"/>
    <col min="1013" max="1013" width="10.7109375" style="10" customWidth="1"/>
    <col min="1014" max="1014" width="12.85546875" style="10" customWidth="1"/>
    <col min="1015" max="1015" width="7.28515625" style="10" customWidth="1"/>
    <col min="1016" max="1016" width="10.7109375" style="10" customWidth="1"/>
    <col min="1017" max="1017" width="12.85546875" style="10" customWidth="1"/>
    <col min="1018" max="1255" width="11.42578125" style="10"/>
    <col min="1256" max="1256" width="5.140625" style="10" customWidth="1"/>
    <col min="1257" max="1257" width="58.5703125" style="10" customWidth="1"/>
    <col min="1258" max="1258" width="5.140625" style="10" customWidth="1"/>
    <col min="1259" max="1259" width="7.28515625" style="10" customWidth="1"/>
    <col min="1260" max="1260" width="10.7109375" style="10" customWidth="1"/>
    <col min="1261" max="1261" width="12.85546875" style="10" customWidth="1"/>
    <col min="1262" max="1262" width="7.28515625" style="10" customWidth="1"/>
    <col min="1263" max="1263" width="10.7109375" style="10" customWidth="1"/>
    <col min="1264" max="1264" width="14.140625" style="10" customWidth="1"/>
    <col min="1265" max="1265" width="7.28515625" style="10" customWidth="1"/>
    <col min="1266" max="1266" width="10.7109375" style="10" customWidth="1"/>
    <col min="1267" max="1267" width="12.85546875" style="10" customWidth="1"/>
    <col min="1268" max="1268" width="7.28515625" style="10" customWidth="1"/>
    <col min="1269" max="1269" width="10.7109375" style="10" customWidth="1"/>
    <col min="1270" max="1270" width="12.85546875" style="10" customWidth="1"/>
    <col min="1271" max="1271" width="7.28515625" style="10" customWidth="1"/>
    <col min="1272" max="1272" width="10.7109375" style="10" customWidth="1"/>
    <col min="1273" max="1273" width="12.85546875" style="10" customWidth="1"/>
    <col min="1274" max="1511" width="11.42578125" style="10"/>
    <col min="1512" max="1512" width="5.140625" style="10" customWidth="1"/>
    <col min="1513" max="1513" width="58.5703125" style="10" customWidth="1"/>
    <col min="1514" max="1514" width="5.140625" style="10" customWidth="1"/>
    <col min="1515" max="1515" width="7.28515625" style="10" customWidth="1"/>
    <col min="1516" max="1516" width="10.7109375" style="10" customWidth="1"/>
    <col min="1517" max="1517" width="12.85546875" style="10" customWidth="1"/>
    <col min="1518" max="1518" width="7.28515625" style="10" customWidth="1"/>
    <col min="1519" max="1519" width="10.7109375" style="10" customWidth="1"/>
    <col min="1520" max="1520" width="14.140625" style="10" customWidth="1"/>
    <col min="1521" max="1521" width="7.28515625" style="10" customWidth="1"/>
    <col min="1522" max="1522" width="10.7109375" style="10" customWidth="1"/>
    <col min="1523" max="1523" width="12.85546875" style="10" customWidth="1"/>
    <col min="1524" max="1524" width="7.28515625" style="10" customWidth="1"/>
    <col min="1525" max="1525" width="10.7109375" style="10" customWidth="1"/>
    <col min="1526" max="1526" width="12.85546875" style="10" customWidth="1"/>
    <col min="1527" max="1527" width="7.28515625" style="10" customWidth="1"/>
    <col min="1528" max="1528" width="10.7109375" style="10" customWidth="1"/>
    <col min="1529" max="1529" width="12.85546875" style="10" customWidth="1"/>
    <col min="1530" max="1767" width="11.42578125" style="10"/>
    <col min="1768" max="1768" width="5.140625" style="10" customWidth="1"/>
    <col min="1769" max="1769" width="58.5703125" style="10" customWidth="1"/>
    <col min="1770" max="1770" width="5.140625" style="10" customWidth="1"/>
    <col min="1771" max="1771" width="7.28515625" style="10" customWidth="1"/>
    <col min="1772" max="1772" width="10.7109375" style="10" customWidth="1"/>
    <col min="1773" max="1773" width="12.85546875" style="10" customWidth="1"/>
    <col min="1774" max="1774" width="7.28515625" style="10" customWidth="1"/>
    <col min="1775" max="1775" width="10.7109375" style="10" customWidth="1"/>
    <col min="1776" max="1776" width="14.140625" style="10" customWidth="1"/>
    <col min="1777" max="1777" width="7.28515625" style="10" customWidth="1"/>
    <col min="1778" max="1778" width="10.7109375" style="10" customWidth="1"/>
    <col min="1779" max="1779" width="12.85546875" style="10" customWidth="1"/>
    <col min="1780" max="1780" width="7.28515625" style="10" customWidth="1"/>
    <col min="1781" max="1781" width="10.7109375" style="10" customWidth="1"/>
    <col min="1782" max="1782" width="12.85546875" style="10" customWidth="1"/>
    <col min="1783" max="1783" width="7.28515625" style="10" customWidth="1"/>
    <col min="1784" max="1784" width="10.7109375" style="10" customWidth="1"/>
    <col min="1785" max="1785" width="12.85546875" style="10" customWidth="1"/>
    <col min="1786" max="2023" width="11.42578125" style="10"/>
    <col min="2024" max="2024" width="5.140625" style="10" customWidth="1"/>
    <col min="2025" max="2025" width="58.5703125" style="10" customWidth="1"/>
    <col min="2026" max="2026" width="5.140625" style="10" customWidth="1"/>
    <col min="2027" max="2027" width="7.28515625" style="10" customWidth="1"/>
    <col min="2028" max="2028" width="10.7109375" style="10" customWidth="1"/>
    <col min="2029" max="2029" width="12.85546875" style="10" customWidth="1"/>
    <col min="2030" max="2030" width="7.28515625" style="10" customWidth="1"/>
    <col min="2031" max="2031" width="10.7109375" style="10" customWidth="1"/>
    <col min="2032" max="2032" width="14.140625" style="10" customWidth="1"/>
    <col min="2033" max="2033" width="7.28515625" style="10" customWidth="1"/>
    <col min="2034" max="2034" width="10.7109375" style="10" customWidth="1"/>
    <col min="2035" max="2035" width="12.85546875" style="10" customWidth="1"/>
    <col min="2036" max="2036" width="7.28515625" style="10" customWidth="1"/>
    <col min="2037" max="2037" width="10.7109375" style="10" customWidth="1"/>
    <col min="2038" max="2038" width="12.85546875" style="10" customWidth="1"/>
    <col min="2039" max="2039" width="7.28515625" style="10" customWidth="1"/>
    <col min="2040" max="2040" width="10.7109375" style="10" customWidth="1"/>
    <col min="2041" max="2041" width="12.85546875" style="10" customWidth="1"/>
    <col min="2042" max="2279" width="11.42578125" style="10"/>
    <col min="2280" max="2280" width="5.140625" style="10" customWidth="1"/>
    <col min="2281" max="2281" width="58.5703125" style="10" customWidth="1"/>
    <col min="2282" max="2282" width="5.140625" style="10" customWidth="1"/>
    <col min="2283" max="2283" width="7.28515625" style="10" customWidth="1"/>
    <col min="2284" max="2284" width="10.7109375" style="10" customWidth="1"/>
    <col min="2285" max="2285" width="12.85546875" style="10" customWidth="1"/>
    <col min="2286" max="2286" width="7.28515625" style="10" customWidth="1"/>
    <col min="2287" max="2287" width="10.7109375" style="10" customWidth="1"/>
    <col min="2288" max="2288" width="14.140625" style="10" customWidth="1"/>
    <col min="2289" max="2289" width="7.28515625" style="10" customWidth="1"/>
    <col min="2290" max="2290" width="10.7109375" style="10" customWidth="1"/>
    <col min="2291" max="2291" width="12.85546875" style="10" customWidth="1"/>
    <col min="2292" max="2292" width="7.28515625" style="10" customWidth="1"/>
    <col min="2293" max="2293" width="10.7109375" style="10" customWidth="1"/>
    <col min="2294" max="2294" width="12.85546875" style="10" customWidth="1"/>
    <col min="2295" max="2295" width="7.28515625" style="10" customWidth="1"/>
    <col min="2296" max="2296" width="10.7109375" style="10" customWidth="1"/>
    <col min="2297" max="2297" width="12.85546875" style="10" customWidth="1"/>
    <col min="2298" max="2535" width="11.42578125" style="10"/>
    <col min="2536" max="2536" width="5.140625" style="10" customWidth="1"/>
    <col min="2537" max="2537" width="58.5703125" style="10" customWidth="1"/>
    <col min="2538" max="2538" width="5.140625" style="10" customWidth="1"/>
    <col min="2539" max="2539" width="7.28515625" style="10" customWidth="1"/>
    <col min="2540" max="2540" width="10.7109375" style="10" customWidth="1"/>
    <col min="2541" max="2541" width="12.85546875" style="10" customWidth="1"/>
    <col min="2542" max="2542" width="7.28515625" style="10" customWidth="1"/>
    <col min="2543" max="2543" width="10.7109375" style="10" customWidth="1"/>
    <col min="2544" max="2544" width="14.140625" style="10" customWidth="1"/>
    <col min="2545" max="2545" width="7.28515625" style="10" customWidth="1"/>
    <col min="2546" max="2546" width="10.7109375" style="10" customWidth="1"/>
    <col min="2547" max="2547" width="12.85546875" style="10" customWidth="1"/>
    <col min="2548" max="2548" width="7.28515625" style="10" customWidth="1"/>
    <col min="2549" max="2549" width="10.7109375" style="10" customWidth="1"/>
    <col min="2550" max="2550" width="12.85546875" style="10" customWidth="1"/>
    <col min="2551" max="2551" width="7.28515625" style="10" customWidth="1"/>
    <col min="2552" max="2552" width="10.7109375" style="10" customWidth="1"/>
    <col min="2553" max="2553" width="12.85546875" style="10" customWidth="1"/>
    <col min="2554" max="2791" width="11.42578125" style="10"/>
    <col min="2792" max="2792" width="5.140625" style="10" customWidth="1"/>
    <col min="2793" max="2793" width="58.5703125" style="10" customWidth="1"/>
    <col min="2794" max="2794" width="5.140625" style="10" customWidth="1"/>
    <col min="2795" max="2795" width="7.28515625" style="10" customWidth="1"/>
    <col min="2796" max="2796" width="10.7109375" style="10" customWidth="1"/>
    <col min="2797" max="2797" width="12.85546875" style="10" customWidth="1"/>
    <col min="2798" max="2798" width="7.28515625" style="10" customWidth="1"/>
    <col min="2799" max="2799" width="10.7109375" style="10" customWidth="1"/>
    <col min="2800" max="2800" width="14.140625" style="10" customWidth="1"/>
    <col min="2801" max="2801" width="7.28515625" style="10" customWidth="1"/>
    <col min="2802" max="2802" width="10.7109375" style="10" customWidth="1"/>
    <col min="2803" max="2803" width="12.85546875" style="10" customWidth="1"/>
    <col min="2804" max="2804" width="7.28515625" style="10" customWidth="1"/>
    <col min="2805" max="2805" width="10.7109375" style="10" customWidth="1"/>
    <col min="2806" max="2806" width="12.85546875" style="10" customWidth="1"/>
    <col min="2807" max="2807" width="7.28515625" style="10" customWidth="1"/>
    <col min="2808" max="2808" width="10.7109375" style="10" customWidth="1"/>
    <col min="2809" max="2809" width="12.85546875" style="10" customWidth="1"/>
    <col min="2810" max="3047" width="11.42578125" style="10"/>
    <col min="3048" max="3048" width="5.140625" style="10" customWidth="1"/>
    <col min="3049" max="3049" width="58.5703125" style="10" customWidth="1"/>
    <col min="3050" max="3050" width="5.140625" style="10" customWidth="1"/>
    <col min="3051" max="3051" width="7.28515625" style="10" customWidth="1"/>
    <col min="3052" max="3052" width="10.7109375" style="10" customWidth="1"/>
    <col min="3053" max="3053" width="12.85546875" style="10" customWidth="1"/>
    <col min="3054" max="3054" width="7.28515625" style="10" customWidth="1"/>
    <col min="3055" max="3055" width="10.7109375" style="10" customWidth="1"/>
    <col min="3056" max="3056" width="14.140625" style="10" customWidth="1"/>
    <col min="3057" max="3057" width="7.28515625" style="10" customWidth="1"/>
    <col min="3058" max="3058" width="10.7109375" style="10" customWidth="1"/>
    <col min="3059" max="3059" width="12.85546875" style="10" customWidth="1"/>
    <col min="3060" max="3060" width="7.28515625" style="10" customWidth="1"/>
    <col min="3061" max="3061" width="10.7109375" style="10" customWidth="1"/>
    <col min="3062" max="3062" width="12.85546875" style="10" customWidth="1"/>
    <col min="3063" max="3063" width="7.28515625" style="10" customWidth="1"/>
    <col min="3064" max="3064" width="10.7109375" style="10" customWidth="1"/>
    <col min="3065" max="3065" width="12.85546875" style="10" customWidth="1"/>
    <col min="3066" max="3303" width="11.42578125" style="10"/>
    <col min="3304" max="3304" width="5.140625" style="10" customWidth="1"/>
    <col min="3305" max="3305" width="58.5703125" style="10" customWidth="1"/>
    <col min="3306" max="3306" width="5.140625" style="10" customWidth="1"/>
    <col min="3307" max="3307" width="7.28515625" style="10" customWidth="1"/>
    <col min="3308" max="3308" width="10.7109375" style="10" customWidth="1"/>
    <col min="3309" max="3309" width="12.85546875" style="10" customWidth="1"/>
    <col min="3310" max="3310" width="7.28515625" style="10" customWidth="1"/>
    <col min="3311" max="3311" width="10.7109375" style="10" customWidth="1"/>
    <col min="3312" max="3312" width="14.140625" style="10" customWidth="1"/>
    <col min="3313" max="3313" width="7.28515625" style="10" customWidth="1"/>
    <col min="3314" max="3314" width="10.7109375" style="10" customWidth="1"/>
    <col min="3315" max="3315" width="12.85546875" style="10" customWidth="1"/>
    <col min="3316" max="3316" width="7.28515625" style="10" customWidth="1"/>
    <col min="3317" max="3317" width="10.7109375" style="10" customWidth="1"/>
    <col min="3318" max="3318" width="12.85546875" style="10" customWidth="1"/>
    <col min="3319" max="3319" width="7.28515625" style="10" customWidth="1"/>
    <col min="3320" max="3320" width="10.7109375" style="10" customWidth="1"/>
    <col min="3321" max="3321" width="12.85546875" style="10" customWidth="1"/>
    <col min="3322" max="3559" width="11.42578125" style="10"/>
    <col min="3560" max="3560" width="5.140625" style="10" customWidth="1"/>
    <col min="3561" max="3561" width="58.5703125" style="10" customWidth="1"/>
    <col min="3562" max="3562" width="5.140625" style="10" customWidth="1"/>
    <col min="3563" max="3563" width="7.28515625" style="10" customWidth="1"/>
    <col min="3564" max="3564" width="10.7109375" style="10" customWidth="1"/>
    <col min="3565" max="3565" width="12.85546875" style="10" customWidth="1"/>
    <col min="3566" max="3566" width="7.28515625" style="10" customWidth="1"/>
    <col min="3567" max="3567" width="10.7109375" style="10" customWidth="1"/>
    <col min="3568" max="3568" width="14.140625" style="10" customWidth="1"/>
    <col min="3569" max="3569" width="7.28515625" style="10" customWidth="1"/>
    <col min="3570" max="3570" width="10.7109375" style="10" customWidth="1"/>
    <col min="3571" max="3571" width="12.85546875" style="10" customWidth="1"/>
    <col min="3572" max="3572" width="7.28515625" style="10" customWidth="1"/>
    <col min="3573" max="3573" width="10.7109375" style="10" customWidth="1"/>
    <col min="3574" max="3574" width="12.85546875" style="10" customWidth="1"/>
    <col min="3575" max="3575" width="7.28515625" style="10" customWidth="1"/>
    <col min="3576" max="3576" width="10.7109375" style="10" customWidth="1"/>
    <col min="3577" max="3577" width="12.85546875" style="10" customWidth="1"/>
    <col min="3578" max="3815" width="11.42578125" style="10"/>
    <col min="3816" max="3816" width="5.140625" style="10" customWidth="1"/>
    <col min="3817" max="3817" width="58.5703125" style="10" customWidth="1"/>
    <col min="3818" max="3818" width="5.140625" style="10" customWidth="1"/>
    <col min="3819" max="3819" width="7.28515625" style="10" customWidth="1"/>
    <col min="3820" max="3820" width="10.7109375" style="10" customWidth="1"/>
    <col min="3821" max="3821" width="12.85546875" style="10" customWidth="1"/>
    <col min="3822" max="3822" width="7.28515625" style="10" customWidth="1"/>
    <col min="3823" max="3823" width="10.7109375" style="10" customWidth="1"/>
    <col min="3824" max="3824" width="14.140625" style="10" customWidth="1"/>
    <col min="3825" max="3825" width="7.28515625" style="10" customWidth="1"/>
    <col min="3826" max="3826" width="10.7109375" style="10" customWidth="1"/>
    <col min="3827" max="3827" width="12.85546875" style="10" customWidth="1"/>
    <col min="3828" max="3828" width="7.28515625" style="10" customWidth="1"/>
    <col min="3829" max="3829" width="10.7109375" style="10" customWidth="1"/>
    <col min="3830" max="3830" width="12.85546875" style="10" customWidth="1"/>
    <col min="3831" max="3831" width="7.28515625" style="10" customWidth="1"/>
    <col min="3832" max="3832" width="10.7109375" style="10" customWidth="1"/>
    <col min="3833" max="3833" width="12.85546875" style="10" customWidth="1"/>
    <col min="3834" max="4071" width="11.42578125" style="10"/>
    <col min="4072" max="4072" width="5.140625" style="10" customWidth="1"/>
    <col min="4073" max="4073" width="58.5703125" style="10" customWidth="1"/>
    <col min="4074" max="4074" width="5.140625" style="10" customWidth="1"/>
    <col min="4075" max="4075" width="7.28515625" style="10" customWidth="1"/>
    <col min="4076" max="4076" width="10.7109375" style="10" customWidth="1"/>
    <col min="4077" max="4077" width="12.85546875" style="10" customWidth="1"/>
    <col min="4078" max="4078" width="7.28515625" style="10" customWidth="1"/>
    <col min="4079" max="4079" width="10.7109375" style="10" customWidth="1"/>
    <col min="4080" max="4080" width="14.140625" style="10" customWidth="1"/>
    <col min="4081" max="4081" width="7.28515625" style="10" customWidth="1"/>
    <col min="4082" max="4082" width="10.7109375" style="10" customWidth="1"/>
    <col min="4083" max="4083" width="12.85546875" style="10" customWidth="1"/>
    <col min="4084" max="4084" width="7.28515625" style="10" customWidth="1"/>
    <col min="4085" max="4085" width="10.7109375" style="10" customWidth="1"/>
    <col min="4086" max="4086" width="12.85546875" style="10" customWidth="1"/>
    <col min="4087" max="4087" width="7.28515625" style="10" customWidth="1"/>
    <col min="4088" max="4088" width="10.7109375" style="10" customWidth="1"/>
    <col min="4089" max="4089" width="12.85546875" style="10" customWidth="1"/>
    <col min="4090" max="4327" width="11.42578125" style="10"/>
    <col min="4328" max="4328" width="5.140625" style="10" customWidth="1"/>
    <col min="4329" max="4329" width="58.5703125" style="10" customWidth="1"/>
    <col min="4330" max="4330" width="5.140625" style="10" customWidth="1"/>
    <col min="4331" max="4331" width="7.28515625" style="10" customWidth="1"/>
    <col min="4332" max="4332" width="10.7109375" style="10" customWidth="1"/>
    <col min="4333" max="4333" width="12.85546875" style="10" customWidth="1"/>
    <col min="4334" max="4334" width="7.28515625" style="10" customWidth="1"/>
    <col min="4335" max="4335" width="10.7109375" style="10" customWidth="1"/>
    <col min="4336" max="4336" width="14.140625" style="10" customWidth="1"/>
    <col min="4337" max="4337" width="7.28515625" style="10" customWidth="1"/>
    <col min="4338" max="4338" width="10.7109375" style="10" customWidth="1"/>
    <col min="4339" max="4339" width="12.85546875" style="10" customWidth="1"/>
    <col min="4340" max="4340" width="7.28515625" style="10" customWidth="1"/>
    <col min="4341" max="4341" width="10.7109375" style="10" customWidth="1"/>
    <col min="4342" max="4342" width="12.85546875" style="10" customWidth="1"/>
    <col min="4343" max="4343" width="7.28515625" style="10" customWidth="1"/>
    <col min="4344" max="4344" width="10.7109375" style="10" customWidth="1"/>
    <col min="4345" max="4345" width="12.85546875" style="10" customWidth="1"/>
    <col min="4346" max="4583" width="11.42578125" style="10"/>
    <col min="4584" max="4584" width="5.140625" style="10" customWidth="1"/>
    <col min="4585" max="4585" width="58.5703125" style="10" customWidth="1"/>
    <col min="4586" max="4586" width="5.140625" style="10" customWidth="1"/>
    <col min="4587" max="4587" width="7.28515625" style="10" customWidth="1"/>
    <col min="4588" max="4588" width="10.7109375" style="10" customWidth="1"/>
    <col min="4589" max="4589" width="12.85546875" style="10" customWidth="1"/>
    <col min="4590" max="4590" width="7.28515625" style="10" customWidth="1"/>
    <col min="4591" max="4591" width="10.7109375" style="10" customWidth="1"/>
    <col min="4592" max="4592" width="14.140625" style="10" customWidth="1"/>
    <col min="4593" max="4593" width="7.28515625" style="10" customWidth="1"/>
    <col min="4594" max="4594" width="10.7109375" style="10" customWidth="1"/>
    <col min="4595" max="4595" width="12.85546875" style="10" customWidth="1"/>
    <col min="4596" max="4596" width="7.28515625" style="10" customWidth="1"/>
    <col min="4597" max="4597" width="10.7109375" style="10" customWidth="1"/>
    <col min="4598" max="4598" width="12.85546875" style="10" customWidth="1"/>
    <col min="4599" max="4599" width="7.28515625" style="10" customWidth="1"/>
    <col min="4600" max="4600" width="10.7109375" style="10" customWidth="1"/>
    <col min="4601" max="4601" width="12.85546875" style="10" customWidth="1"/>
    <col min="4602" max="4839" width="11.42578125" style="10"/>
    <col min="4840" max="4840" width="5.140625" style="10" customWidth="1"/>
    <col min="4841" max="4841" width="58.5703125" style="10" customWidth="1"/>
    <col min="4842" max="4842" width="5.140625" style="10" customWidth="1"/>
    <col min="4843" max="4843" width="7.28515625" style="10" customWidth="1"/>
    <col min="4844" max="4844" width="10.7109375" style="10" customWidth="1"/>
    <col min="4845" max="4845" width="12.85546875" style="10" customWidth="1"/>
    <col min="4846" max="4846" width="7.28515625" style="10" customWidth="1"/>
    <col min="4847" max="4847" width="10.7109375" style="10" customWidth="1"/>
    <col min="4848" max="4848" width="14.140625" style="10" customWidth="1"/>
    <col min="4849" max="4849" width="7.28515625" style="10" customWidth="1"/>
    <col min="4850" max="4850" width="10.7109375" style="10" customWidth="1"/>
    <col min="4851" max="4851" width="12.85546875" style="10" customWidth="1"/>
    <col min="4852" max="4852" width="7.28515625" style="10" customWidth="1"/>
    <col min="4853" max="4853" width="10.7109375" style="10" customWidth="1"/>
    <col min="4854" max="4854" width="12.85546875" style="10" customWidth="1"/>
    <col min="4855" max="4855" width="7.28515625" style="10" customWidth="1"/>
    <col min="4856" max="4856" width="10.7109375" style="10" customWidth="1"/>
    <col min="4857" max="4857" width="12.85546875" style="10" customWidth="1"/>
    <col min="4858" max="5095" width="11.42578125" style="10"/>
    <col min="5096" max="5096" width="5.140625" style="10" customWidth="1"/>
    <col min="5097" max="5097" width="58.5703125" style="10" customWidth="1"/>
    <col min="5098" max="5098" width="5.140625" style="10" customWidth="1"/>
    <col min="5099" max="5099" width="7.28515625" style="10" customWidth="1"/>
    <col min="5100" max="5100" width="10.7109375" style="10" customWidth="1"/>
    <col min="5101" max="5101" width="12.85546875" style="10" customWidth="1"/>
    <col min="5102" max="5102" width="7.28515625" style="10" customWidth="1"/>
    <col min="5103" max="5103" width="10.7109375" style="10" customWidth="1"/>
    <col min="5104" max="5104" width="14.140625" style="10" customWidth="1"/>
    <col min="5105" max="5105" width="7.28515625" style="10" customWidth="1"/>
    <col min="5106" max="5106" width="10.7109375" style="10" customWidth="1"/>
    <col min="5107" max="5107" width="12.85546875" style="10" customWidth="1"/>
    <col min="5108" max="5108" width="7.28515625" style="10" customWidth="1"/>
    <col min="5109" max="5109" width="10.7109375" style="10" customWidth="1"/>
    <col min="5110" max="5110" width="12.85546875" style="10" customWidth="1"/>
    <col min="5111" max="5111" width="7.28515625" style="10" customWidth="1"/>
    <col min="5112" max="5112" width="10.7109375" style="10" customWidth="1"/>
    <col min="5113" max="5113" width="12.85546875" style="10" customWidth="1"/>
    <col min="5114" max="5351" width="11.42578125" style="10"/>
    <col min="5352" max="5352" width="5.140625" style="10" customWidth="1"/>
    <col min="5353" max="5353" width="58.5703125" style="10" customWidth="1"/>
    <col min="5354" max="5354" width="5.140625" style="10" customWidth="1"/>
    <col min="5355" max="5355" width="7.28515625" style="10" customWidth="1"/>
    <col min="5356" max="5356" width="10.7109375" style="10" customWidth="1"/>
    <col min="5357" max="5357" width="12.85546875" style="10" customWidth="1"/>
    <col min="5358" max="5358" width="7.28515625" style="10" customWidth="1"/>
    <col min="5359" max="5359" width="10.7109375" style="10" customWidth="1"/>
    <col min="5360" max="5360" width="14.140625" style="10" customWidth="1"/>
    <col min="5361" max="5361" width="7.28515625" style="10" customWidth="1"/>
    <col min="5362" max="5362" width="10.7109375" style="10" customWidth="1"/>
    <col min="5363" max="5363" width="12.85546875" style="10" customWidth="1"/>
    <col min="5364" max="5364" width="7.28515625" style="10" customWidth="1"/>
    <col min="5365" max="5365" width="10.7109375" style="10" customWidth="1"/>
    <col min="5366" max="5366" width="12.85546875" style="10" customWidth="1"/>
    <col min="5367" max="5367" width="7.28515625" style="10" customWidth="1"/>
    <col min="5368" max="5368" width="10.7109375" style="10" customWidth="1"/>
    <col min="5369" max="5369" width="12.85546875" style="10" customWidth="1"/>
    <col min="5370" max="5607" width="11.42578125" style="10"/>
    <col min="5608" max="5608" width="5.140625" style="10" customWidth="1"/>
    <col min="5609" max="5609" width="58.5703125" style="10" customWidth="1"/>
    <col min="5610" max="5610" width="5.140625" style="10" customWidth="1"/>
    <col min="5611" max="5611" width="7.28515625" style="10" customWidth="1"/>
    <col min="5612" max="5612" width="10.7109375" style="10" customWidth="1"/>
    <col min="5613" max="5613" width="12.85546875" style="10" customWidth="1"/>
    <col min="5614" max="5614" width="7.28515625" style="10" customWidth="1"/>
    <col min="5615" max="5615" width="10.7109375" style="10" customWidth="1"/>
    <col min="5616" max="5616" width="14.140625" style="10" customWidth="1"/>
    <col min="5617" max="5617" width="7.28515625" style="10" customWidth="1"/>
    <col min="5618" max="5618" width="10.7109375" style="10" customWidth="1"/>
    <col min="5619" max="5619" width="12.85546875" style="10" customWidth="1"/>
    <col min="5620" max="5620" width="7.28515625" style="10" customWidth="1"/>
    <col min="5621" max="5621" width="10.7109375" style="10" customWidth="1"/>
    <col min="5622" max="5622" width="12.85546875" style="10" customWidth="1"/>
    <col min="5623" max="5623" width="7.28515625" style="10" customWidth="1"/>
    <col min="5624" max="5624" width="10.7109375" style="10" customWidth="1"/>
    <col min="5625" max="5625" width="12.85546875" style="10" customWidth="1"/>
    <col min="5626" max="5863" width="11.42578125" style="10"/>
    <col min="5864" max="5864" width="5.140625" style="10" customWidth="1"/>
    <col min="5865" max="5865" width="58.5703125" style="10" customWidth="1"/>
    <col min="5866" max="5866" width="5.140625" style="10" customWidth="1"/>
    <col min="5867" max="5867" width="7.28515625" style="10" customWidth="1"/>
    <col min="5868" max="5868" width="10.7109375" style="10" customWidth="1"/>
    <col min="5869" max="5869" width="12.85546875" style="10" customWidth="1"/>
    <col min="5870" max="5870" width="7.28515625" style="10" customWidth="1"/>
    <col min="5871" max="5871" width="10.7109375" style="10" customWidth="1"/>
    <col min="5872" max="5872" width="14.140625" style="10" customWidth="1"/>
    <col min="5873" max="5873" width="7.28515625" style="10" customWidth="1"/>
    <col min="5874" max="5874" width="10.7109375" style="10" customWidth="1"/>
    <col min="5875" max="5875" width="12.85546875" style="10" customWidth="1"/>
    <col min="5876" max="5876" width="7.28515625" style="10" customWidth="1"/>
    <col min="5877" max="5877" width="10.7109375" style="10" customWidth="1"/>
    <col min="5878" max="5878" width="12.85546875" style="10" customWidth="1"/>
    <col min="5879" max="5879" width="7.28515625" style="10" customWidth="1"/>
    <col min="5880" max="5880" width="10.7109375" style="10" customWidth="1"/>
    <col min="5881" max="5881" width="12.85546875" style="10" customWidth="1"/>
    <col min="5882" max="6119" width="11.42578125" style="10"/>
    <col min="6120" max="6120" width="5.140625" style="10" customWidth="1"/>
    <col min="6121" max="6121" width="58.5703125" style="10" customWidth="1"/>
    <col min="6122" max="6122" width="5.140625" style="10" customWidth="1"/>
    <col min="6123" max="6123" width="7.28515625" style="10" customWidth="1"/>
    <col min="6124" max="6124" width="10.7109375" style="10" customWidth="1"/>
    <col min="6125" max="6125" width="12.85546875" style="10" customWidth="1"/>
    <col min="6126" max="6126" width="7.28515625" style="10" customWidth="1"/>
    <col min="6127" max="6127" width="10.7109375" style="10" customWidth="1"/>
    <col min="6128" max="6128" width="14.140625" style="10" customWidth="1"/>
    <col min="6129" max="6129" width="7.28515625" style="10" customWidth="1"/>
    <col min="6130" max="6130" width="10.7109375" style="10" customWidth="1"/>
    <col min="6131" max="6131" width="12.85546875" style="10" customWidth="1"/>
    <col min="6132" max="6132" width="7.28515625" style="10" customWidth="1"/>
    <col min="6133" max="6133" width="10.7109375" style="10" customWidth="1"/>
    <col min="6134" max="6134" width="12.85546875" style="10" customWidth="1"/>
    <col min="6135" max="6135" width="7.28515625" style="10" customWidth="1"/>
    <col min="6136" max="6136" width="10.7109375" style="10" customWidth="1"/>
    <col min="6137" max="6137" width="12.85546875" style="10" customWidth="1"/>
    <col min="6138" max="6375" width="11.42578125" style="10"/>
    <col min="6376" max="6376" width="5.140625" style="10" customWidth="1"/>
    <col min="6377" max="6377" width="58.5703125" style="10" customWidth="1"/>
    <col min="6378" max="6378" width="5.140625" style="10" customWidth="1"/>
    <col min="6379" max="6379" width="7.28515625" style="10" customWidth="1"/>
    <col min="6380" max="6380" width="10.7109375" style="10" customWidth="1"/>
    <col min="6381" max="6381" width="12.85546875" style="10" customWidth="1"/>
    <col min="6382" max="6382" width="7.28515625" style="10" customWidth="1"/>
    <col min="6383" max="6383" width="10.7109375" style="10" customWidth="1"/>
    <col min="6384" max="6384" width="14.140625" style="10" customWidth="1"/>
    <col min="6385" max="6385" width="7.28515625" style="10" customWidth="1"/>
    <col min="6386" max="6386" width="10.7109375" style="10" customWidth="1"/>
    <col min="6387" max="6387" width="12.85546875" style="10" customWidth="1"/>
    <col min="6388" max="6388" width="7.28515625" style="10" customWidth="1"/>
    <col min="6389" max="6389" width="10.7109375" style="10" customWidth="1"/>
    <col min="6390" max="6390" width="12.85546875" style="10" customWidth="1"/>
    <col min="6391" max="6391" width="7.28515625" style="10" customWidth="1"/>
    <col min="6392" max="6392" width="10.7109375" style="10" customWidth="1"/>
    <col min="6393" max="6393" width="12.85546875" style="10" customWidth="1"/>
    <col min="6394" max="6631" width="11.42578125" style="10"/>
    <col min="6632" max="6632" width="5.140625" style="10" customWidth="1"/>
    <col min="6633" max="6633" width="58.5703125" style="10" customWidth="1"/>
    <col min="6634" max="6634" width="5.140625" style="10" customWidth="1"/>
    <col min="6635" max="6635" width="7.28515625" style="10" customWidth="1"/>
    <col min="6636" max="6636" width="10.7109375" style="10" customWidth="1"/>
    <col min="6637" max="6637" width="12.85546875" style="10" customWidth="1"/>
    <col min="6638" max="6638" width="7.28515625" style="10" customWidth="1"/>
    <col min="6639" max="6639" width="10.7109375" style="10" customWidth="1"/>
    <col min="6640" max="6640" width="14.140625" style="10" customWidth="1"/>
    <col min="6641" max="6641" width="7.28515625" style="10" customWidth="1"/>
    <col min="6642" max="6642" width="10.7109375" style="10" customWidth="1"/>
    <col min="6643" max="6643" width="12.85546875" style="10" customWidth="1"/>
    <col min="6644" max="6644" width="7.28515625" style="10" customWidth="1"/>
    <col min="6645" max="6645" width="10.7109375" style="10" customWidth="1"/>
    <col min="6646" max="6646" width="12.85546875" style="10" customWidth="1"/>
    <col min="6647" max="6647" width="7.28515625" style="10" customWidth="1"/>
    <col min="6648" max="6648" width="10.7109375" style="10" customWidth="1"/>
    <col min="6649" max="6649" width="12.85546875" style="10" customWidth="1"/>
    <col min="6650" max="6887" width="11.42578125" style="10"/>
    <col min="6888" max="6888" width="5.140625" style="10" customWidth="1"/>
    <col min="6889" max="6889" width="58.5703125" style="10" customWidth="1"/>
    <col min="6890" max="6890" width="5.140625" style="10" customWidth="1"/>
    <col min="6891" max="6891" width="7.28515625" style="10" customWidth="1"/>
    <col min="6892" max="6892" width="10.7109375" style="10" customWidth="1"/>
    <col min="6893" max="6893" width="12.85546875" style="10" customWidth="1"/>
    <col min="6894" max="6894" width="7.28515625" style="10" customWidth="1"/>
    <col min="6895" max="6895" width="10.7109375" style="10" customWidth="1"/>
    <col min="6896" max="6896" width="14.140625" style="10" customWidth="1"/>
    <col min="6897" max="6897" width="7.28515625" style="10" customWidth="1"/>
    <col min="6898" max="6898" width="10.7109375" style="10" customWidth="1"/>
    <col min="6899" max="6899" width="12.85546875" style="10" customWidth="1"/>
    <col min="6900" max="6900" width="7.28515625" style="10" customWidth="1"/>
    <col min="6901" max="6901" width="10.7109375" style="10" customWidth="1"/>
    <col min="6902" max="6902" width="12.85546875" style="10" customWidth="1"/>
    <col min="6903" max="6903" width="7.28515625" style="10" customWidth="1"/>
    <col min="6904" max="6904" width="10.7109375" style="10" customWidth="1"/>
    <col min="6905" max="6905" width="12.85546875" style="10" customWidth="1"/>
    <col min="6906" max="7143" width="11.42578125" style="10"/>
    <col min="7144" max="7144" width="5.140625" style="10" customWidth="1"/>
    <col min="7145" max="7145" width="58.5703125" style="10" customWidth="1"/>
    <col min="7146" max="7146" width="5.140625" style="10" customWidth="1"/>
    <col min="7147" max="7147" width="7.28515625" style="10" customWidth="1"/>
    <col min="7148" max="7148" width="10.7109375" style="10" customWidth="1"/>
    <col min="7149" max="7149" width="12.85546875" style="10" customWidth="1"/>
    <col min="7150" max="7150" width="7.28515625" style="10" customWidth="1"/>
    <col min="7151" max="7151" width="10.7109375" style="10" customWidth="1"/>
    <col min="7152" max="7152" width="14.140625" style="10" customWidth="1"/>
    <col min="7153" max="7153" width="7.28515625" style="10" customWidth="1"/>
    <col min="7154" max="7154" width="10.7109375" style="10" customWidth="1"/>
    <col min="7155" max="7155" width="12.85546875" style="10" customWidth="1"/>
    <col min="7156" max="7156" width="7.28515625" style="10" customWidth="1"/>
    <col min="7157" max="7157" width="10.7109375" style="10" customWidth="1"/>
    <col min="7158" max="7158" width="12.85546875" style="10" customWidth="1"/>
    <col min="7159" max="7159" width="7.28515625" style="10" customWidth="1"/>
    <col min="7160" max="7160" width="10.7109375" style="10" customWidth="1"/>
    <col min="7161" max="7161" width="12.85546875" style="10" customWidth="1"/>
    <col min="7162" max="7399" width="11.42578125" style="10"/>
    <col min="7400" max="7400" width="5.140625" style="10" customWidth="1"/>
    <col min="7401" max="7401" width="58.5703125" style="10" customWidth="1"/>
    <col min="7402" max="7402" width="5.140625" style="10" customWidth="1"/>
    <col min="7403" max="7403" width="7.28515625" style="10" customWidth="1"/>
    <col min="7404" max="7404" width="10.7109375" style="10" customWidth="1"/>
    <col min="7405" max="7405" width="12.85546875" style="10" customWidth="1"/>
    <col min="7406" max="7406" width="7.28515625" style="10" customWidth="1"/>
    <col min="7407" max="7407" width="10.7109375" style="10" customWidth="1"/>
    <col min="7408" max="7408" width="14.140625" style="10" customWidth="1"/>
    <col min="7409" max="7409" width="7.28515625" style="10" customWidth="1"/>
    <col min="7410" max="7410" width="10.7109375" style="10" customWidth="1"/>
    <col min="7411" max="7411" width="12.85546875" style="10" customWidth="1"/>
    <col min="7412" max="7412" width="7.28515625" style="10" customWidth="1"/>
    <col min="7413" max="7413" width="10.7109375" style="10" customWidth="1"/>
    <col min="7414" max="7414" width="12.85546875" style="10" customWidth="1"/>
    <col min="7415" max="7415" width="7.28515625" style="10" customWidth="1"/>
    <col min="7416" max="7416" width="10.7109375" style="10" customWidth="1"/>
    <col min="7417" max="7417" width="12.85546875" style="10" customWidth="1"/>
    <col min="7418" max="7655" width="11.42578125" style="10"/>
    <col min="7656" max="7656" width="5.140625" style="10" customWidth="1"/>
    <col min="7657" max="7657" width="58.5703125" style="10" customWidth="1"/>
    <col min="7658" max="7658" width="5.140625" style="10" customWidth="1"/>
    <col min="7659" max="7659" width="7.28515625" style="10" customWidth="1"/>
    <col min="7660" max="7660" width="10.7109375" style="10" customWidth="1"/>
    <col min="7661" max="7661" width="12.85546875" style="10" customWidth="1"/>
    <col min="7662" max="7662" width="7.28515625" style="10" customWidth="1"/>
    <col min="7663" max="7663" width="10.7109375" style="10" customWidth="1"/>
    <col min="7664" max="7664" width="14.140625" style="10" customWidth="1"/>
    <col min="7665" max="7665" width="7.28515625" style="10" customWidth="1"/>
    <col min="7666" max="7666" width="10.7109375" style="10" customWidth="1"/>
    <col min="7667" max="7667" width="12.85546875" style="10" customWidth="1"/>
    <col min="7668" max="7668" width="7.28515625" style="10" customWidth="1"/>
    <col min="7669" max="7669" width="10.7109375" style="10" customWidth="1"/>
    <col min="7670" max="7670" width="12.85546875" style="10" customWidth="1"/>
    <col min="7671" max="7671" width="7.28515625" style="10" customWidth="1"/>
    <col min="7672" max="7672" width="10.7109375" style="10" customWidth="1"/>
    <col min="7673" max="7673" width="12.85546875" style="10" customWidth="1"/>
    <col min="7674" max="7911" width="11.42578125" style="10"/>
    <col min="7912" max="7912" width="5.140625" style="10" customWidth="1"/>
    <col min="7913" max="7913" width="58.5703125" style="10" customWidth="1"/>
    <col min="7914" max="7914" width="5.140625" style="10" customWidth="1"/>
    <col min="7915" max="7915" width="7.28515625" style="10" customWidth="1"/>
    <col min="7916" max="7916" width="10.7109375" style="10" customWidth="1"/>
    <col min="7917" max="7917" width="12.85546875" style="10" customWidth="1"/>
    <col min="7918" max="7918" width="7.28515625" style="10" customWidth="1"/>
    <col min="7919" max="7919" width="10.7109375" style="10" customWidth="1"/>
    <col min="7920" max="7920" width="14.140625" style="10" customWidth="1"/>
    <col min="7921" max="7921" width="7.28515625" style="10" customWidth="1"/>
    <col min="7922" max="7922" width="10.7109375" style="10" customWidth="1"/>
    <col min="7923" max="7923" width="12.85546875" style="10" customWidth="1"/>
    <col min="7924" max="7924" width="7.28515625" style="10" customWidth="1"/>
    <col min="7925" max="7925" width="10.7109375" style="10" customWidth="1"/>
    <col min="7926" max="7926" width="12.85546875" style="10" customWidth="1"/>
    <col min="7927" max="7927" width="7.28515625" style="10" customWidth="1"/>
    <col min="7928" max="7928" width="10.7109375" style="10" customWidth="1"/>
    <col min="7929" max="7929" width="12.85546875" style="10" customWidth="1"/>
    <col min="7930" max="8167" width="11.42578125" style="10"/>
    <col min="8168" max="8168" width="5.140625" style="10" customWidth="1"/>
    <col min="8169" max="8169" width="58.5703125" style="10" customWidth="1"/>
    <col min="8170" max="8170" width="5.140625" style="10" customWidth="1"/>
    <col min="8171" max="8171" width="7.28515625" style="10" customWidth="1"/>
    <col min="8172" max="8172" width="10.7109375" style="10" customWidth="1"/>
    <col min="8173" max="8173" width="12.85546875" style="10" customWidth="1"/>
    <col min="8174" max="8174" width="7.28515625" style="10" customWidth="1"/>
    <col min="8175" max="8175" width="10.7109375" style="10" customWidth="1"/>
    <col min="8176" max="8176" width="14.140625" style="10" customWidth="1"/>
    <col min="8177" max="8177" width="7.28515625" style="10" customWidth="1"/>
    <col min="8178" max="8178" width="10.7109375" style="10" customWidth="1"/>
    <col min="8179" max="8179" width="12.85546875" style="10" customWidth="1"/>
    <col min="8180" max="8180" width="7.28515625" style="10" customWidth="1"/>
    <col min="8181" max="8181" width="10.7109375" style="10" customWidth="1"/>
    <col min="8182" max="8182" width="12.85546875" style="10" customWidth="1"/>
    <col min="8183" max="8183" width="7.28515625" style="10" customWidth="1"/>
    <col min="8184" max="8184" width="10.7109375" style="10" customWidth="1"/>
    <col min="8185" max="8185" width="12.85546875" style="10" customWidth="1"/>
    <col min="8186" max="8423" width="11.42578125" style="10"/>
    <col min="8424" max="8424" width="5.140625" style="10" customWidth="1"/>
    <col min="8425" max="8425" width="58.5703125" style="10" customWidth="1"/>
    <col min="8426" max="8426" width="5.140625" style="10" customWidth="1"/>
    <col min="8427" max="8427" width="7.28515625" style="10" customWidth="1"/>
    <col min="8428" max="8428" width="10.7109375" style="10" customWidth="1"/>
    <col min="8429" max="8429" width="12.85546875" style="10" customWidth="1"/>
    <col min="8430" max="8430" width="7.28515625" style="10" customWidth="1"/>
    <col min="8431" max="8431" width="10.7109375" style="10" customWidth="1"/>
    <col min="8432" max="8432" width="14.140625" style="10" customWidth="1"/>
    <col min="8433" max="8433" width="7.28515625" style="10" customWidth="1"/>
    <col min="8434" max="8434" width="10.7109375" style="10" customWidth="1"/>
    <col min="8435" max="8435" width="12.85546875" style="10" customWidth="1"/>
    <col min="8436" max="8436" width="7.28515625" style="10" customWidth="1"/>
    <col min="8437" max="8437" width="10.7109375" style="10" customWidth="1"/>
    <col min="8438" max="8438" width="12.85546875" style="10" customWidth="1"/>
    <col min="8439" max="8439" width="7.28515625" style="10" customWidth="1"/>
    <col min="8440" max="8440" width="10.7109375" style="10" customWidth="1"/>
    <col min="8441" max="8441" width="12.85546875" style="10" customWidth="1"/>
    <col min="8442" max="8679" width="11.42578125" style="10"/>
    <col min="8680" max="8680" width="5.140625" style="10" customWidth="1"/>
    <col min="8681" max="8681" width="58.5703125" style="10" customWidth="1"/>
    <col min="8682" max="8682" width="5.140625" style="10" customWidth="1"/>
    <col min="8683" max="8683" width="7.28515625" style="10" customWidth="1"/>
    <col min="8684" max="8684" width="10.7109375" style="10" customWidth="1"/>
    <col min="8685" max="8685" width="12.85546875" style="10" customWidth="1"/>
    <col min="8686" max="8686" width="7.28515625" style="10" customWidth="1"/>
    <col min="8687" max="8687" width="10.7109375" style="10" customWidth="1"/>
    <col min="8688" max="8688" width="14.140625" style="10" customWidth="1"/>
    <col min="8689" max="8689" width="7.28515625" style="10" customWidth="1"/>
    <col min="8690" max="8690" width="10.7109375" style="10" customWidth="1"/>
    <col min="8691" max="8691" width="12.85546875" style="10" customWidth="1"/>
    <col min="8692" max="8692" width="7.28515625" style="10" customWidth="1"/>
    <col min="8693" max="8693" width="10.7109375" style="10" customWidth="1"/>
    <col min="8694" max="8694" width="12.85546875" style="10" customWidth="1"/>
    <col min="8695" max="8695" width="7.28515625" style="10" customWidth="1"/>
    <col min="8696" max="8696" width="10.7109375" style="10" customWidth="1"/>
    <col min="8697" max="8697" width="12.85546875" style="10" customWidth="1"/>
    <col min="8698" max="8935" width="11.42578125" style="10"/>
    <col min="8936" max="8936" width="5.140625" style="10" customWidth="1"/>
    <col min="8937" max="8937" width="58.5703125" style="10" customWidth="1"/>
    <col min="8938" max="8938" width="5.140625" style="10" customWidth="1"/>
    <col min="8939" max="8939" width="7.28515625" style="10" customWidth="1"/>
    <col min="8940" max="8940" width="10.7109375" style="10" customWidth="1"/>
    <col min="8941" max="8941" width="12.85546875" style="10" customWidth="1"/>
    <col min="8942" max="8942" width="7.28515625" style="10" customWidth="1"/>
    <col min="8943" max="8943" width="10.7109375" style="10" customWidth="1"/>
    <col min="8944" max="8944" width="14.140625" style="10" customWidth="1"/>
    <col min="8945" max="8945" width="7.28515625" style="10" customWidth="1"/>
    <col min="8946" max="8946" width="10.7109375" style="10" customWidth="1"/>
    <col min="8947" max="8947" width="12.85546875" style="10" customWidth="1"/>
    <col min="8948" max="8948" width="7.28515625" style="10" customWidth="1"/>
    <col min="8949" max="8949" width="10.7109375" style="10" customWidth="1"/>
    <col min="8950" max="8950" width="12.85546875" style="10" customWidth="1"/>
    <col min="8951" max="8951" width="7.28515625" style="10" customWidth="1"/>
    <col min="8952" max="8952" width="10.7109375" style="10" customWidth="1"/>
    <col min="8953" max="8953" width="12.85546875" style="10" customWidth="1"/>
    <col min="8954" max="9191" width="11.42578125" style="10"/>
    <col min="9192" max="9192" width="5.140625" style="10" customWidth="1"/>
    <col min="9193" max="9193" width="58.5703125" style="10" customWidth="1"/>
    <col min="9194" max="9194" width="5.140625" style="10" customWidth="1"/>
    <col min="9195" max="9195" width="7.28515625" style="10" customWidth="1"/>
    <col min="9196" max="9196" width="10.7109375" style="10" customWidth="1"/>
    <col min="9197" max="9197" width="12.85546875" style="10" customWidth="1"/>
    <col min="9198" max="9198" width="7.28515625" style="10" customWidth="1"/>
    <col min="9199" max="9199" width="10.7109375" style="10" customWidth="1"/>
    <col min="9200" max="9200" width="14.140625" style="10" customWidth="1"/>
    <col min="9201" max="9201" width="7.28515625" style="10" customWidth="1"/>
    <col min="9202" max="9202" width="10.7109375" style="10" customWidth="1"/>
    <col min="9203" max="9203" width="12.85546875" style="10" customWidth="1"/>
    <col min="9204" max="9204" width="7.28515625" style="10" customWidth="1"/>
    <col min="9205" max="9205" width="10.7109375" style="10" customWidth="1"/>
    <col min="9206" max="9206" width="12.85546875" style="10" customWidth="1"/>
    <col min="9207" max="9207" width="7.28515625" style="10" customWidth="1"/>
    <col min="9208" max="9208" width="10.7109375" style="10" customWidth="1"/>
    <col min="9209" max="9209" width="12.85546875" style="10" customWidth="1"/>
    <col min="9210" max="9447" width="11.42578125" style="10"/>
    <col min="9448" max="9448" width="5.140625" style="10" customWidth="1"/>
    <col min="9449" max="9449" width="58.5703125" style="10" customWidth="1"/>
    <col min="9450" max="9450" width="5.140625" style="10" customWidth="1"/>
    <col min="9451" max="9451" width="7.28515625" style="10" customWidth="1"/>
    <col min="9452" max="9452" width="10.7109375" style="10" customWidth="1"/>
    <col min="9453" max="9453" width="12.85546875" style="10" customWidth="1"/>
    <col min="9454" max="9454" width="7.28515625" style="10" customWidth="1"/>
    <col min="9455" max="9455" width="10.7109375" style="10" customWidth="1"/>
    <col min="9456" max="9456" width="14.140625" style="10" customWidth="1"/>
    <col min="9457" max="9457" width="7.28515625" style="10" customWidth="1"/>
    <col min="9458" max="9458" width="10.7109375" style="10" customWidth="1"/>
    <col min="9459" max="9459" width="12.85546875" style="10" customWidth="1"/>
    <col min="9460" max="9460" width="7.28515625" style="10" customWidth="1"/>
    <col min="9461" max="9461" width="10.7109375" style="10" customWidth="1"/>
    <col min="9462" max="9462" width="12.85546875" style="10" customWidth="1"/>
    <col min="9463" max="9463" width="7.28515625" style="10" customWidth="1"/>
    <col min="9464" max="9464" width="10.7109375" style="10" customWidth="1"/>
    <col min="9465" max="9465" width="12.85546875" style="10" customWidth="1"/>
    <col min="9466" max="9703" width="11.42578125" style="10"/>
    <col min="9704" max="9704" width="5.140625" style="10" customWidth="1"/>
    <col min="9705" max="9705" width="58.5703125" style="10" customWidth="1"/>
    <col min="9706" max="9706" width="5.140625" style="10" customWidth="1"/>
    <col min="9707" max="9707" width="7.28515625" style="10" customWidth="1"/>
    <col min="9708" max="9708" width="10.7109375" style="10" customWidth="1"/>
    <col min="9709" max="9709" width="12.85546875" style="10" customWidth="1"/>
    <col min="9710" max="9710" width="7.28515625" style="10" customWidth="1"/>
    <col min="9711" max="9711" width="10.7109375" style="10" customWidth="1"/>
    <col min="9712" max="9712" width="14.140625" style="10" customWidth="1"/>
    <col min="9713" max="9713" width="7.28515625" style="10" customWidth="1"/>
    <col min="9714" max="9714" width="10.7109375" style="10" customWidth="1"/>
    <col min="9715" max="9715" width="12.85546875" style="10" customWidth="1"/>
    <col min="9716" max="9716" width="7.28515625" style="10" customWidth="1"/>
    <col min="9717" max="9717" width="10.7109375" style="10" customWidth="1"/>
    <col min="9718" max="9718" width="12.85546875" style="10" customWidth="1"/>
    <col min="9719" max="9719" width="7.28515625" style="10" customWidth="1"/>
    <col min="9720" max="9720" width="10.7109375" style="10" customWidth="1"/>
    <col min="9721" max="9721" width="12.85546875" style="10" customWidth="1"/>
    <col min="9722" max="9959" width="11.42578125" style="10"/>
    <col min="9960" max="9960" width="5.140625" style="10" customWidth="1"/>
    <col min="9961" max="9961" width="58.5703125" style="10" customWidth="1"/>
    <col min="9962" max="9962" width="5.140625" style="10" customWidth="1"/>
    <col min="9963" max="9963" width="7.28515625" style="10" customWidth="1"/>
    <col min="9964" max="9964" width="10.7109375" style="10" customWidth="1"/>
    <col min="9965" max="9965" width="12.85546875" style="10" customWidth="1"/>
    <col min="9966" max="9966" width="7.28515625" style="10" customWidth="1"/>
    <col min="9967" max="9967" width="10.7109375" style="10" customWidth="1"/>
    <col min="9968" max="9968" width="14.140625" style="10" customWidth="1"/>
    <col min="9969" max="9969" width="7.28515625" style="10" customWidth="1"/>
    <col min="9970" max="9970" width="10.7109375" style="10" customWidth="1"/>
    <col min="9971" max="9971" width="12.85546875" style="10" customWidth="1"/>
    <col min="9972" max="9972" width="7.28515625" style="10" customWidth="1"/>
    <col min="9973" max="9973" width="10.7109375" style="10" customWidth="1"/>
    <col min="9974" max="9974" width="12.85546875" style="10" customWidth="1"/>
    <col min="9975" max="9975" width="7.28515625" style="10" customWidth="1"/>
    <col min="9976" max="9976" width="10.7109375" style="10" customWidth="1"/>
    <col min="9977" max="9977" width="12.85546875" style="10" customWidth="1"/>
    <col min="9978" max="10215" width="11.42578125" style="10"/>
    <col min="10216" max="10216" width="5.140625" style="10" customWidth="1"/>
    <col min="10217" max="10217" width="58.5703125" style="10" customWidth="1"/>
    <col min="10218" max="10218" width="5.140625" style="10" customWidth="1"/>
    <col min="10219" max="10219" width="7.28515625" style="10" customWidth="1"/>
    <col min="10220" max="10220" width="10.7109375" style="10" customWidth="1"/>
    <col min="10221" max="10221" width="12.85546875" style="10" customWidth="1"/>
    <col min="10222" max="10222" width="7.28515625" style="10" customWidth="1"/>
    <col min="10223" max="10223" width="10.7109375" style="10" customWidth="1"/>
    <col min="10224" max="10224" width="14.140625" style="10" customWidth="1"/>
    <col min="10225" max="10225" width="7.28515625" style="10" customWidth="1"/>
    <col min="10226" max="10226" width="10.7109375" style="10" customWidth="1"/>
    <col min="10227" max="10227" width="12.85546875" style="10" customWidth="1"/>
    <col min="10228" max="10228" width="7.28515625" style="10" customWidth="1"/>
    <col min="10229" max="10229" width="10.7109375" style="10" customWidth="1"/>
    <col min="10230" max="10230" width="12.85546875" style="10" customWidth="1"/>
    <col min="10231" max="10231" width="7.28515625" style="10" customWidth="1"/>
    <col min="10232" max="10232" width="10.7109375" style="10" customWidth="1"/>
    <col min="10233" max="10233" width="12.85546875" style="10" customWidth="1"/>
    <col min="10234" max="10471" width="11.42578125" style="10"/>
    <col min="10472" max="10472" width="5.140625" style="10" customWidth="1"/>
    <col min="10473" max="10473" width="58.5703125" style="10" customWidth="1"/>
    <col min="10474" max="10474" width="5.140625" style="10" customWidth="1"/>
    <col min="10475" max="10475" width="7.28515625" style="10" customWidth="1"/>
    <col min="10476" max="10476" width="10.7109375" style="10" customWidth="1"/>
    <col min="10477" max="10477" width="12.85546875" style="10" customWidth="1"/>
    <col min="10478" max="10478" width="7.28515625" style="10" customWidth="1"/>
    <col min="10479" max="10479" width="10.7109375" style="10" customWidth="1"/>
    <col min="10480" max="10480" width="14.140625" style="10" customWidth="1"/>
    <col min="10481" max="10481" width="7.28515625" style="10" customWidth="1"/>
    <col min="10482" max="10482" width="10.7109375" style="10" customWidth="1"/>
    <col min="10483" max="10483" width="12.85546875" style="10" customWidth="1"/>
    <col min="10484" max="10484" width="7.28515625" style="10" customWidth="1"/>
    <col min="10485" max="10485" width="10.7109375" style="10" customWidth="1"/>
    <col min="10486" max="10486" width="12.85546875" style="10" customWidth="1"/>
    <col min="10487" max="10487" width="7.28515625" style="10" customWidth="1"/>
    <col min="10488" max="10488" width="10.7109375" style="10" customWidth="1"/>
    <col min="10489" max="10489" width="12.85546875" style="10" customWidth="1"/>
    <col min="10490" max="10727" width="11.42578125" style="10"/>
    <col min="10728" max="10728" width="5.140625" style="10" customWidth="1"/>
    <col min="10729" max="10729" width="58.5703125" style="10" customWidth="1"/>
    <col min="10730" max="10730" width="5.140625" style="10" customWidth="1"/>
    <col min="10731" max="10731" width="7.28515625" style="10" customWidth="1"/>
    <col min="10732" max="10732" width="10.7109375" style="10" customWidth="1"/>
    <col min="10733" max="10733" width="12.85546875" style="10" customWidth="1"/>
    <col min="10734" max="10734" width="7.28515625" style="10" customWidth="1"/>
    <col min="10735" max="10735" width="10.7109375" style="10" customWidth="1"/>
    <col min="10736" max="10736" width="14.140625" style="10" customWidth="1"/>
    <col min="10737" max="10737" width="7.28515625" style="10" customWidth="1"/>
    <col min="10738" max="10738" width="10.7109375" style="10" customWidth="1"/>
    <col min="10739" max="10739" width="12.85546875" style="10" customWidth="1"/>
    <col min="10740" max="10740" width="7.28515625" style="10" customWidth="1"/>
    <col min="10741" max="10741" width="10.7109375" style="10" customWidth="1"/>
    <col min="10742" max="10742" width="12.85546875" style="10" customWidth="1"/>
    <col min="10743" max="10743" width="7.28515625" style="10" customWidth="1"/>
    <col min="10744" max="10744" width="10.7109375" style="10" customWidth="1"/>
    <col min="10745" max="10745" width="12.85546875" style="10" customWidth="1"/>
    <col min="10746" max="10983" width="11.42578125" style="10"/>
    <col min="10984" max="10984" width="5.140625" style="10" customWidth="1"/>
    <col min="10985" max="10985" width="58.5703125" style="10" customWidth="1"/>
    <col min="10986" max="10986" width="5.140625" style="10" customWidth="1"/>
    <col min="10987" max="10987" width="7.28515625" style="10" customWidth="1"/>
    <col min="10988" max="10988" width="10.7109375" style="10" customWidth="1"/>
    <col min="10989" max="10989" width="12.85546875" style="10" customWidth="1"/>
    <col min="10990" max="10990" width="7.28515625" style="10" customWidth="1"/>
    <col min="10991" max="10991" width="10.7109375" style="10" customWidth="1"/>
    <col min="10992" max="10992" width="14.140625" style="10" customWidth="1"/>
    <col min="10993" max="10993" width="7.28515625" style="10" customWidth="1"/>
    <col min="10994" max="10994" width="10.7109375" style="10" customWidth="1"/>
    <col min="10995" max="10995" width="12.85546875" style="10" customWidth="1"/>
    <col min="10996" max="10996" width="7.28515625" style="10" customWidth="1"/>
    <col min="10997" max="10997" width="10.7109375" style="10" customWidth="1"/>
    <col min="10998" max="10998" width="12.85546875" style="10" customWidth="1"/>
    <col min="10999" max="10999" width="7.28515625" style="10" customWidth="1"/>
    <col min="11000" max="11000" width="10.7109375" style="10" customWidth="1"/>
    <col min="11001" max="11001" width="12.85546875" style="10" customWidth="1"/>
    <col min="11002" max="11239" width="11.42578125" style="10"/>
    <col min="11240" max="11240" width="5.140625" style="10" customWidth="1"/>
    <col min="11241" max="11241" width="58.5703125" style="10" customWidth="1"/>
    <col min="11242" max="11242" width="5.140625" style="10" customWidth="1"/>
    <col min="11243" max="11243" width="7.28515625" style="10" customWidth="1"/>
    <col min="11244" max="11244" width="10.7109375" style="10" customWidth="1"/>
    <col min="11245" max="11245" width="12.85546875" style="10" customWidth="1"/>
    <col min="11246" max="11246" width="7.28515625" style="10" customWidth="1"/>
    <col min="11247" max="11247" width="10.7109375" style="10" customWidth="1"/>
    <col min="11248" max="11248" width="14.140625" style="10" customWidth="1"/>
    <col min="11249" max="11249" width="7.28515625" style="10" customWidth="1"/>
    <col min="11250" max="11250" width="10.7109375" style="10" customWidth="1"/>
    <col min="11251" max="11251" width="12.85546875" style="10" customWidth="1"/>
    <col min="11252" max="11252" width="7.28515625" style="10" customWidth="1"/>
    <col min="11253" max="11253" width="10.7109375" style="10" customWidth="1"/>
    <col min="11254" max="11254" width="12.85546875" style="10" customWidth="1"/>
    <col min="11255" max="11255" width="7.28515625" style="10" customWidth="1"/>
    <col min="11256" max="11256" width="10.7109375" style="10" customWidth="1"/>
    <col min="11257" max="11257" width="12.85546875" style="10" customWidth="1"/>
    <col min="11258" max="11495" width="11.42578125" style="10"/>
    <col min="11496" max="11496" width="5.140625" style="10" customWidth="1"/>
    <col min="11497" max="11497" width="58.5703125" style="10" customWidth="1"/>
    <col min="11498" max="11498" width="5.140625" style="10" customWidth="1"/>
    <col min="11499" max="11499" width="7.28515625" style="10" customWidth="1"/>
    <col min="11500" max="11500" width="10.7109375" style="10" customWidth="1"/>
    <col min="11501" max="11501" width="12.85546875" style="10" customWidth="1"/>
    <col min="11502" max="11502" width="7.28515625" style="10" customWidth="1"/>
    <col min="11503" max="11503" width="10.7109375" style="10" customWidth="1"/>
    <col min="11504" max="11504" width="14.140625" style="10" customWidth="1"/>
    <col min="11505" max="11505" width="7.28515625" style="10" customWidth="1"/>
    <col min="11506" max="11506" width="10.7109375" style="10" customWidth="1"/>
    <col min="11507" max="11507" width="12.85546875" style="10" customWidth="1"/>
    <col min="11508" max="11508" width="7.28515625" style="10" customWidth="1"/>
    <col min="11509" max="11509" width="10.7109375" style="10" customWidth="1"/>
    <col min="11510" max="11510" width="12.85546875" style="10" customWidth="1"/>
    <col min="11511" max="11511" width="7.28515625" style="10" customWidth="1"/>
    <col min="11512" max="11512" width="10.7109375" style="10" customWidth="1"/>
    <col min="11513" max="11513" width="12.85546875" style="10" customWidth="1"/>
    <col min="11514" max="11751" width="11.42578125" style="10"/>
    <col min="11752" max="11752" width="5.140625" style="10" customWidth="1"/>
    <col min="11753" max="11753" width="58.5703125" style="10" customWidth="1"/>
    <col min="11754" max="11754" width="5.140625" style="10" customWidth="1"/>
    <col min="11755" max="11755" width="7.28515625" style="10" customWidth="1"/>
    <col min="11756" max="11756" width="10.7109375" style="10" customWidth="1"/>
    <col min="11757" max="11757" width="12.85546875" style="10" customWidth="1"/>
    <col min="11758" max="11758" width="7.28515625" style="10" customWidth="1"/>
    <col min="11759" max="11759" width="10.7109375" style="10" customWidth="1"/>
    <col min="11760" max="11760" width="14.140625" style="10" customWidth="1"/>
    <col min="11761" max="11761" width="7.28515625" style="10" customWidth="1"/>
    <col min="11762" max="11762" width="10.7109375" style="10" customWidth="1"/>
    <col min="11763" max="11763" width="12.85546875" style="10" customWidth="1"/>
    <col min="11764" max="11764" width="7.28515625" style="10" customWidth="1"/>
    <col min="11765" max="11765" width="10.7109375" style="10" customWidth="1"/>
    <col min="11766" max="11766" width="12.85546875" style="10" customWidth="1"/>
    <col min="11767" max="11767" width="7.28515625" style="10" customWidth="1"/>
    <col min="11768" max="11768" width="10.7109375" style="10" customWidth="1"/>
    <col min="11769" max="11769" width="12.85546875" style="10" customWidth="1"/>
    <col min="11770" max="12007" width="11.42578125" style="10"/>
    <col min="12008" max="12008" width="5.140625" style="10" customWidth="1"/>
    <col min="12009" max="12009" width="58.5703125" style="10" customWidth="1"/>
    <col min="12010" max="12010" width="5.140625" style="10" customWidth="1"/>
    <col min="12011" max="12011" width="7.28515625" style="10" customWidth="1"/>
    <col min="12012" max="12012" width="10.7109375" style="10" customWidth="1"/>
    <col min="12013" max="12013" width="12.85546875" style="10" customWidth="1"/>
    <col min="12014" max="12014" width="7.28515625" style="10" customWidth="1"/>
    <col min="12015" max="12015" width="10.7109375" style="10" customWidth="1"/>
    <col min="12016" max="12016" width="14.140625" style="10" customWidth="1"/>
    <col min="12017" max="12017" width="7.28515625" style="10" customWidth="1"/>
    <col min="12018" max="12018" width="10.7109375" style="10" customWidth="1"/>
    <col min="12019" max="12019" width="12.85546875" style="10" customWidth="1"/>
    <col min="12020" max="12020" width="7.28515625" style="10" customWidth="1"/>
    <col min="12021" max="12021" width="10.7109375" style="10" customWidth="1"/>
    <col min="12022" max="12022" width="12.85546875" style="10" customWidth="1"/>
    <col min="12023" max="12023" width="7.28515625" style="10" customWidth="1"/>
    <col min="12024" max="12024" width="10.7109375" style="10" customWidth="1"/>
    <col min="12025" max="12025" width="12.85546875" style="10" customWidth="1"/>
    <col min="12026" max="12263" width="11.42578125" style="10"/>
    <col min="12264" max="12264" width="5.140625" style="10" customWidth="1"/>
    <col min="12265" max="12265" width="58.5703125" style="10" customWidth="1"/>
    <col min="12266" max="12266" width="5.140625" style="10" customWidth="1"/>
    <col min="12267" max="12267" width="7.28515625" style="10" customWidth="1"/>
    <col min="12268" max="12268" width="10.7109375" style="10" customWidth="1"/>
    <col min="12269" max="12269" width="12.85546875" style="10" customWidth="1"/>
    <col min="12270" max="12270" width="7.28515625" style="10" customWidth="1"/>
    <col min="12271" max="12271" width="10.7109375" style="10" customWidth="1"/>
    <col min="12272" max="12272" width="14.140625" style="10" customWidth="1"/>
    <col min="12273" max="12273" width="7.28515625" style="10" customWidth="1"/>
    <col min="12274" max="12274" width="10.7109375" style="10" customWidth="1"/>
    <col min="12275" max="12275" width="12.85546875" style="10" customWidth="1"/>
    <col min="12276" max="12276" width="7.28515625" style="10" customWidth="1"/>
    <col min="12277" max="12277" width="10.7109375" style="10" customWidth="1"/>
    <col min="12278" max="12278" width="12.85546875" style="10" customWidth="1"/>
    <col min="12279" max="12279" width="7.28515625" style="10" customWidth="1"/>
    <col min="12280" max="12280" width="10.7109375" style="10" customWidth="1"/>
    <col min="12281" max="12281" width="12.85546875" style="10" customWidth="1"/>
    <col min="12282" max="12519" width="11.42578125" style="10"/>
    <col min="12520" max="12520" width="5.140625" style="10" customWidth="1"/>
    <col min="12521" max="12521" width="58.5703125" style="10" customWidth="1"/>
    <col min="12522" max="12522" width="5.140625" style="10" customWidth="1"/>
    <col min="12523" max="12523" width="7.28515625" style="10" customWidth="1"/>
    <col min="12524" max="12524" width="10.7109375" style="10" customWidth="1"/>
    <col min="12525" max="12525" width="12.85546875" style="10" customWidth="1"/>
    <col min="12526" max="12526" width="7.28515625" style="10" customWidth="1"/>
    <col min="12527" max="12527" width="10.7109375" style="10" customWidth="1"/>
    <col min="12528" max="12528" width="14.140625" style="10" customWidth="1"/>
    <col min="12529" max="12529" width="7.28515625" style="10" customWidth="1"/>
    <col min="12530" max="12530" width="10.7109375" style="10" customWidth="1"/>
    <col min="12531" max="12531" width="12.85546875" style="10" customWidth="1"/>
    <col min="12532" max="12532" width="7.28515625" style="10" customWidth="1"/>
    <col min="12533" max="12533" width="10.7109375" style="10" customWidth="1"/>
    <col min="12534" max="12534" width="12.85546875" style="10" customWidth="1"/>
    <col min="12535" max="12535" width="7.28515625" style="10" customWidth="1"/>
    <col min="12536" max="12536" width="10.7109375" style="10" customWidth="1"/>
    <col min="12537" max="12537" width="12.85546875" style="10" customWidth="1"/>
    <col min="12538" max="12775" width="11.42578125" style="10"/>
    <col min="12776" max="12776" width="5.140625" style="10" customWidth="1"/>
    <col min="12777" max="12777" width="58.5703125" style="10" customWidth="1"/>
    <col min="12778" max="12778" width="5.140625" style="10" customWidth="1"/>
    <col min="12779" max="12779" width="7.28515625" style="10" customWidth="1"/>
    <col min="12780" max="12780" width="10.7109375" style="10" customWidth="1"/>
    <col min="12781" max="12781" width="12.85546875" style="10" customWidth="1"/>
    <col min="12782" max="12782" width="7.28515625" style="10" customWidth="1"/>
    <col min="12783" max="12783" width="10.7109375" style="10" customWidth="1"/>
    <col min="12784" max="12784" width="14.140625" style="10" customWidth="1"/>
    <col min="12785" max="12785" width="7.28515625" style="10" customWidth="1"/>
    <col min="12786" max="12786" width="10.7109375" style="10" customWidth="1"/>
    <col min="12787" max="12787" width="12.85546875" style="10" customWidth="1"/>
    <col min="12788" max="12788" width="7.28515625" style="10" customWidth="1"/>
    <col min="12789" max="12789" width="10.7109375" style="10" customWidth="1"/>
    <col min="12790" max="12790" width="12.85546875" style="10" customWidth="1"/>
    <col min="12791" max="12791" width="7.28515625" style="10" customWidth="1"/>
    <col min="12792" max="12792" width="10.7109375" style="10" customWidth="1"/>
    <col min="12793" max="12793" width="12.85546875" style="10" customWidth="1"/>
    <col min="12794" max="13031" width="11.42578125" style="10"/>
    <col min="13032" max="13032" width="5.140625" style="10" customWidth="1"/>
    <col min="13033" max="13033" width="58.5703125" style="10" customWidth="1"/>
    <col min="13034" max="13034" width="5.140625" style="10" customWidth="1"/>
    <col min="13035" max="13035" width="7.28515625" style="10" customWidth="1"/>
    <col min="13036" max="13036" width="10.7109375" style="10" customWidth="1"/>
    <col min="13037" max="13037" width="12.85546875" style="10" customWidth="1"/>
    <col min="13038" max="13038" width="7.28515625" style="10" customWidth="1"/>
    <col min="13039" max="13039" width="10.7109375" style="10" customWidth="1"/>
    <col min="13040" max="13040" width="14.140625" style="10" customWidth="1"/>
    <col min="13041" max="13041" width="7.28515625" style="10" customWidth="1"/>
    <col min="13042" max="13042" width="10.7109375" style="10" customWidth="1"/>
    <col min="13043" max="13043" width="12.85546875" style="10" customWidth="1"/>
    <col min="13044" max="13044" width="7.28515625" style="10" customWidth="1"/>
    <col min="13045" max="13045" width="10.7109375" style="10" customWidth="1"/>
    <col min="13046" max="13046" width="12.85546875" style="10" customWidth="1"/>
    <col min="13047" max="13047" width="7.28515625" style="10" customWidth="1"/>
    <col min="13048" max="13048" width="10.7109375" style="10" customWidth="1"/>
    <col min="13049" max="13049" width="12.85546875" style="10" customWidth="1"/>
    <col min="13050" max="13287" width="11.42578125" style="10"/>
    <col min="13288" max="13288" width="5.140625" style="10" customWidth="1"/>
    <col min="13289" max="13289" width="58.5703125" style="10" customWidth="1"/>
    <col min="13290" max="13290" width="5.140625" style="10" customWidth="1"/>
    <col min="13291" max="13291" width="7.28515625" style="10" customWidth="1"/>
    <col min="13292" max="13292" width="10.7109375" style="10" customWidth="1"/>
    <col min="13293" max="13293" width="12.85546875" style="10" customWidth="1"/>
    <col min="13294" max="13294" width="7.28515625" style="10" customWidth="1"/>
    <col min="13295" max="13295" width="10.7109375" style="10" customWidth="1"/>
    <col min="13296" max="13296" width="14.140625" style="10" customWidth="1"/>
    <col min="13297" max="13297" width="7.28515625" style="10" customWidth="1"/>
    <col min="13298" max="13298" width="10.7109375" style="10" customWidth="1"/>
    <col min="13299" max="13299" width="12.85546875" style="10" customWidth="1"/>
    <col min="13300" max="13300" width="7.28515625" style="10" customWidth="1"/>
    <col min="13301" max="13301" width="10.7109375" style="10" customWidth="1"/>
    <col min="13302" max="13302" width="12.85546875" style="10" customWidth="1"/>
    <col min="13303" max="13303" width="7.28515625" style="10" customWidth="1"/>
    <col min="13304" max="13304" width="10.7109375" style="10" customWidth="1"/>
    <col min="13305" max="13305" width="12.85546875" style="10" customWidth="1"/>
    <col min="13306" max="13543" width="11.42578125" style="10"/>
    <col min="13544" max="13544" width="5.140625" style="10" customWidth="1"/>
    <col min="13545" max="13545" width="58.5703125" style="10" customWidth="1"/>
    <col min="13546" max="13546" width="5.140625" style="10" customWidth="1"/>
    <col min="13547" max="13547" width="7.28515625" style="10" customWidth="1"/>
    <col min="13548" max="13548" width="10.7109375" style="10" customWidth="1"/>
    <col min="13549" max="13549" width="12.85546875" style="10" customWidth="1"/>
    <col min="13550" max="13550" width="7.28515625" style="10" customWidth="1"/>
    <col min="13551" max="13551" width="10.7109375" style="10" customWidth="1"/>
    <col min="13552" max="13552" width="14.140625" style="10" customWidth="1"/>
    <col min="13553" max="13553" width="7.28515625" style="10" customWidth="1"/>
    <col min="13554" max="13554" width="10.7109375" style="10" customWidth="1"/>
    <col min="13555" max="13555" width="12.85546875" style="10" customWidth="1"/>
    <col min="13556" max="13556" width="7.28515625" style="10" customWidth="1"/>
    <col min="13557" max="13557" width="10.7109375" style="10" customWidth="1"/>
    <col min="13558" max="13558" width="12.85546875" style="10" customWidth="1"/>
    <col min="13559" max="13559" width="7.28515625" style="10" customWidth="1"/>
    <col min="13560" max="13560" width="10.7109375" style="10" customWidth="1"/>
    <col min="13561" max="13561" width="12.85546875" style="10" customWidth="1"/>
    <col min="13562" max="13799" width="11.42578125" style="10"/>
    <col min="13800" max="13800" width="5.140625" style="10" customWidth="1"/>
    <col min="13801" max="13801" width="58.5703125" style="10" customWidth="1"/>
    <col min="13802" max="13802" width="5.140625" style="10" customWidth="1"/>
    <col min="13803" max="13803" width="7.28515625" style="10" customWidth="1"/>
    <col min="13804" max="13804" width="10.7109375" style="10" customWidth="1"/>
    <col min="13805" max="13805" width="12.85546875" style="10" customWidth="1"/>
    <col min="13806" max="13806" width="7.28515625" style="10" customWidth="1"/>
    <col min="13807" max="13807" width="10.7109375" style="10" customWidth="1"/>
    <col min="13808" max="13808" width="14.140625" style="10" customWidth="1"/>
    <col min="13809" max="13809" width="7.28515625" style="10" customWidth="1"/>
    <col min="13810" max="13810" width="10.7109375" style="10" customWidth="1"/>
    <col min="13811" max="13811" width="12.85546875" style="10" customWidth="1"/>
    <col min="13812" max="13812" width="7.28515625" style="10" customWidth="1"/>
    <col min="13813" max="13813" width="10.7109375" style="10" customWidth="1"/>
    <col min="13814" max="13814" width="12.85546875" style="10" customWidth="1"/>
    <col min="13815" max="13815" width="7.28515625" style="10" customWidth="1"/>
    <col min="13816" max="13816" width="10.7109375" style="10" customWidth="1"/>
    <col min="13817" max="13817" width="12.85546875" style="10" customWidth="1"/>
    <col min="13818" max="14055" width="11.42578125" style="10"/>
    <col min="14056" max="14056" width="5.140625" style="10" customWidth="1"/>
    <col min="14057" max="14057" width="58.5703125" style="10" customWidth="1"/>
    <col min="14058" max="14058" width="5.140625" style="10" customWidth="1"/>
    <col min="14059" max="14059" width="7.28515625" style="10" customWidth="1"/>
    <col min="14060" max="14060" width="10.7109375" style="10" customWidth="1"/>
    <col min="14061" max="14061" width="12.85546875" style="10" customWidth="1"/>
    <col min="14062" max="14062" width="7.28515625" style="10" customWidth="1"/>
    <col min="14063" max="14063" width="10.7109375" style="10" customWidth="1"/>
    <col min="14064" max="14064" width="14.140625" style="10" customWidth="1"/>
    <col min="14065" max="14065" width="7.28515625" style="10" customWidth="1"/>
    <col min="14066" max="14066" width="10.7109375" style="10" customWidth="1"/>
    <col min="14067" max="14067" width="12.85546875" style="10" customWidth="1"/>
    <col min="14068" max="14068" width="7.28515625" style="10" customWidth="1"/>
    <col min="14069" max="14069" width="10.7109375" style="10" customWidth="1"/>
    <col min="14070" max="14070" width="12.85546875" style="10" customWidth="1"/>
    <col min="14071" max="14071" width="7.28515625" style="10" customWidth="1"/>
    <col min="14072" max="14072" width="10.7109375" style="10" customWidth="1"/>
    <col min="14073" max="14073" width="12.85546875" style="10" customWidth="1"/>
    <col min="14074" max="14311" width="11.42578125" style="10"/>
    <col min="14312" max="14312" width="5.140625" style="10" customWidth="1"/>
    <col min="14313" max="14313" width="58.5703125" style="10" customWidth="1"/>
    <col min="14314" max="14314" width="5.140625" style="10" customWidth="1"/>
    <col min="14315" max="14315" width="7.28515625" style="10" customWidth="1"/>
    <col min="14316" max="14316" width="10.7109375" style="10" customWidth="1"/>
    <col min="14317" max="14317" width="12.85546875" style="10" customWidth="1"/>
    <col min="14318" max="14318" width="7.28515625" style="10" customWidth="1"/>
    <col min="14319" max="14319" width="10.7109375" style="10" customWidth="1"/>
    <col min="14320" max="14320" width="14.140625" style="10" customWidth="1"/>
    <col min="14321" max="14321" width="7.28515625" style="10" customWidth="1"/>
    <col min="14322" max="14322" width="10.7109375" style="10" customWidth="1"/>
    <col min="14323" max="14323" width="12.85546875" style="10" customWidth="1"/>
    <col min="14324" max="14324" width="7.28515625" style="10" customWidth="1"/>
    <col min="14325" max="14325" width="10.7109375" style="10" customWidth="1"/>
    <col min="14326" max="14326" width="12.85546875" style="10" customWidth="1"/>
    <col min="14327" max="14327" width="7.28515625" style="10" customWidth="1"/>
    <col min="14328" max="14328" width="10.7109375" style="10" customWidth="1"/>
    <col min="14329" max="14329" width="12.85546875" style="10" customWidth="1"/>
    <col min="14330" max="14567" width="11.42578125" style="10"/>
    <col min="14568" max="14568" width="5.140625" style="10" customWidth="1"/>
    <col min="14569" max="14569" width="58.5703125" style="10" customWidth="1"/>
    <col min="14570" max="14570" width="5.140625" style="10" customWidth="1"/>
    <col min="14571" max="14571" width="7.28515625" style="10" customWidth="1"/>
    <col min="14572" max="14572" width="10.7109375" style="10" customWidth="1"/>
    <col min="14573" max="14573" width="12.85546875" style="10" customWidth="1"/>
    <col min="14574" max="14574" width="7.28515625" style="10" customWidth="1"/>
    <col min="14575" max="14575" width="10.7109375" style="10" customWidth="1"/>
    <col min="14576" max="14576" width="14.140625" style="10" customWidth="1"/>
    <col min="14577" max="14577" width="7.28515625" style="10" customWidth="1"/>
    <col min="14578" max="14578" width="10.7109375" style="10" customWidth="1"/>
    <col min="14579" max="14579" width="12.85546875" style="10" customWidth="1"/>
    <col min="14580" max="14580" width="7.28515625" style="10" customWidth="1"/>
    <col min="14581" max="14581" width="10.7109375" style="10" customWidth="1"/>
    <col min="14582" max="14582" width="12.85546875" style="10" customWidth="1"/>
    <col min="14583" max="14583" width="7.28515625" style="10" customWidth="1"/>
    <col min="14584" max="14584" width="10.7109375" style="10" customWidth="1"/>
    <col min="14585" max="14585" width="12.85546875" style="10" customWidth="1"/>
    <col min="14586" max="14823" width="11.42578125" style="10"/>
    <col min="14824" max="14824" width="5.140625" style="10" customWidth="1"/>
    <col min="14825" max="14825" width="58.5703125" style="10" customWidth="1"/>
    <col min="14826" max="14826" width="5.140625" style="10" customWidth="1"/>
    <col min="14827" max="14827" width="7.28515625" style="10" customWidth="1"/>
    <col min="14828" max="14828" width="10.7109375" style="10" customWidth="1"/>
    <col min="14829" max="14829" width="12.85546875" style="10" customWidth="1"/>
    <col min="14830" max="14830" width="7.28515625" style="10" customWidth="1"/>
    <col min="14831" max="14831" width="10.7109375" style="10" customWidth="1"/>
    <col min="14832" max="14832" width="14.140625" style="10" customWidth="1"/>
    <col min="14833" max="14833" width="7.28515625" style="10" customWidth="1"/>
    <col min="14834" max="14834" width="10.7109375" style="10" customWidth="1"/>
    <col min="14835" max="14835" width="12.85546875" style="10" customWidth="1"/>
    <col min="14836" max="14836" width="7.28515625" style="10" customWidth="1"/>
    <col min="14837" max="14837" width="10.7109375" style="10" customWidth="1"/>
    <col min="14838" max="14838" width="12.85546875" style="10" customWidth="1"/>
    <col min="14839" max="14839" width="7.28515625" style="10" customWidth="1"/>
    <col min="14840" max="14840" width="10.7109375" style="10" customWidth="1"/>
    <col min="14841" max="14841" width="12.85546875" style="10" customWidth="1"/>
    <col min="14842" max="15079" width="11.42578125" style="10"/>
    <col min="15080" max="15080" width="5.140625" style="10" customWidth="1"/>
    <col min="15081" max="15081" width="58.5703125" style="10" customWidth="1"/>
    <col min="15082" max="15082" width="5.140625" style="10" customWidth="1"/>
    <col min="15083" max="15083" width="7.28515625" style="10" customWidth="1"/>
    <col min="15084" max="15084" width="10.7109375" style="10" customWidth="1"/>
    <col min="15085" max="15085" width="12.85546875" style="10" customWidth="1"/>
    <col min="15086" max="15086" width="7.28515625" style="10" customWidth="1"/>
    <col min="15087" max="15087" width="10.7109375" style="10" customWidth="1"/>
    <col min="15088" max="15088" width="14.140625" style="10" customWidth="1"/>
    <col min="15089" max="15089" width="7.28515625" style="10" customWidth="1"/>
    <col min="15090" max="15090" width="10.7109375" style="10" customWidth="1"/>
    <col min="15091" max="15091" width="12.85546875" style="10" customWidth="1"/>
    <col min="15092" max="15092" width="7.28515625" style="10" customWidth="1"/>
    <col min="15093" max="15093" width="10.7109375" style="10" customWidth="1"/>
    <col min="15094" max="15094" width="12.85546875" style="10" customWidth="1"/>
    <col min="15095" max="15095" width="7.28515625" style="10" customWidth="1"/>
    <col min="15096" max="15096" width="10.7109375" style="10" customWidth="1"/>
    <col min="15097" max="15097" width="12.85546875" style="10" customWidth="1"/>
    <col min="15098" max="15335" width="11.42578125" style="10"/>
    <col min="15336" max="15336" width="5.140625" style="10" customWidth="1"/>
    <col min="15337" max="15337" width="58.5703125" style="10" customWidth="1"/>
    <col min="15338" max="15338" width="5.140625" style="10" customWidth="1"/>
    <col min="15339" max="15339" width="7.28515625" style="10" customWidth="1"/>
    <col min="15340" max="15340" width="10.7109375" style="10" customWidth="1"/>
    <col min="15341" max="15341" width="12.85546875" style="10" customWidth="1"/>
    <col min="15342" max="15342" width="7.28515625" style="10" customWidth="1"/>
    <col min="15343" max="15343" width="10.7109375" style="10" customWidth="1"/>
    <col min="15344" max="15344" width="14.140625" style="10" customWidth="1"/>
    <col min="15345" max="15345" width="7.28515625" style="10" customWidth="1"/>
    <col min="15346" max="15346" width="10.7109375" style="10" customWidth="1"/>
    <col min="15347" max="15347" width="12.85546875" style="10" customWidth="1"/>
    <col min="15348" max="15348" width="7.28515625" style="10" customWidth="1"/>
    <col min="15349" max="15349" width="10.7109375" style="10" customWidth="1"/>
    <col min="15350" max="15350" width="12.85546875" style="10" customWidth="1"/>
    <col min="15351" max="15351" width="7.28515625" style="10" customWidth="1"/>
    <col min="15352" max="15352" width="10.7109375" style="10" customWidth="1"/>
    <col min="15353" max="15353" width="12.85546875" style="10" customWidth="1"/>
    <col min="15354" max="15591" width="11.42578125" style="10"/>
    <col min="15592" max="15592" width="5.140625" style="10" customWidth="1"/>
    <col min="15593" max="15593" width="58.5703125" style="10" customWidth="1"/>
    <col min="15594" max="15594" width="5.140625" style="10" customWidth="1"/>
    <col min="15595" max="15595" width="7.28515625" style="10" customWidth="1"/>
    <col min="15596" max="15596" width="10.7109375" style="10" customWidth="1"/>
    <col min="15597" max="15597" width="12.85546875" style="10" customWidth="1"/>
    <col min="15598" max="15598" width="7.28515625" style="10" customWidth="1"/>
    <col min="15599" max="15599" width="10.7109375" style="10" customWidth="1"/>
    <col min="15600" max="15600" width="14.140625" style="10" customWidth="1"/>
    <col min="15601" max="15601" width="7.28515625" style="10" customWidth="1"/>
    <col min="15602" max="15602" width="10.7109375" style="10" customWidth="1"/>
    <col min="15603" max="15603" width="12.85546875" style="10" customWidth="1"/>
    <col min="15604" max="15604" width="7.28515625" style="10" customWidth="1"/>
    <col min="15605" max="15605" width="10.7109375" style="10" customWidth="1"/>
    <col min="15606" max="15606" width="12.85546875" style="10" customWidth="1"/>
    <col min="15607" max="15607" width="7.28515625" style="10" customWidth="1"/>
    <col min="15608" max="15608" width="10.7109375" style="10" customWidth="1"/>
    <col min="15609" max="15609" width="12.85546875" style="10" customWidth="1"/>
    <col min="15610" max="15847" width="11.42578125" style="10"/>
    <col min="15848" max="15848" width="5.140625" style="10" customWidth="1"/>
    <col min="15849" max="15849" width="58.5703125" style="10" customWidth="1"/>
    <col min="15850" max="15850" width="5.140625" style="10" customWidth="1"/>
    <col min="15851" max="15851" width="7.28515625" style="10" customWidth="1"/>
    <col min="15852" max="15852" width="10.7109375" style="10" customWidth="1"/>
    <col min="15853" max="15853" width="12.85546875" style="10" customWidth="1"/>
    <col min="15854" max="15854" width="7.28515625" style="10" customWidth="1"/>
    <col min="15855" max="15855" width="10.7109375" style="10" customWidth="1"/>
    <col min="15856" max="15856" width="14.140625" style="10" customWidth="1"/>
    <col min="15857" max="15857" width="7.28515625" style="10" customWidth="1"/>
    <col min="15858" max="15858" width="10.7109375" style="10" customWidth="1"/>
    <col min="15859" max="15859" width="12.85546875" style="10" customWidth="1"/>
    <col min="15860" max="15860" width="7.28515625" style="10" customWidth="1"/>
    <col min="15861" max="15861" width="10.7109375" style="10" customWidth="1"/>
    <col min="15862" max="15862" width="12.85546875" style="10" customWidth="1"/>
    <col min="15863" max="15863" width="7.28515625" style="10" customWidth="1"/>
    <col min="15864" max="15864" width="10.7109375" style="10" customWidth="1"/>
    <col min="15865" max="15865" width="12.85546875" style="10" customWidth="1"/>
    <col min="15866" max="16103" width="11.42578125" style="10"/>
    <col min="16104" max="16104" width="5.140625" style="10" customWidth="1"/>
    <col min="16105" max="16105" width="58.5703125" style="10" customWidth="1"/>
    <col min="16106" max="16106" width="5.140625" style="10" customWidth="1"/>
    <col min="16107" max="16107" width="7.28515625" style="10" customWidth="1"/>
    <col min="16108" max="16108" width="10.7109375" style="10" customWidth="1"/>
    <col min="16109" max="16109" width="12.85546875" style="10" customWidth="1"/>
    <col min="16110" max="16110" width="7.28515625" style="10" customWidth="1"/>
    <col min="16111" max="16111" width="10.7109375" style="10" customWidth="1"/>
    <col min="16112" max="16112" width="14.140625" style="10" customWidth="1"/>
    <col min="16113" max="16113" width="7.28515625" style="10" customWidth="1"/>
    <col min="16114" max="16114" width="10.7109375" style="10" customWidth="1"/>
    <col min="16115" max="16115" width="12.85546875" style="10" customWidth="1"/>
    <col min="16116" max="16116" width="7.28515625" style="10" customWidth="1"/>
    <col min="16117" max="16117" width="10.7109375" style="10" customWidth="1"/>
    <col min="16118" max="16118" width="12.85546875" style="10" customWidth="1"/>
    <col min="16119" max="16119" width="7.28515625" style="10" customWidth="1"/>
    <col min="16120" max="16120" width="10.7109375" style="10" customWidth="1"/>
    <col min="16121" max="16121" width="12.85546875" style="10" customWidth="1"/>
    <col min="16122" max="16371" width="11.42578125" style="10"/>
    <col min="16372" max="16384" width="11.5703125" style="10" customWidth="1"/>
  </cols>
  <sheetData>
    <row r="1" spans="1:6" ht="12.75" customHeight="1" x14ac:dyDescent="0.2">
      <c r="A1" s="5"/>
      <c r="B1" s="6"/>
      <c r="C1" s="7"/>
      <c r="D1" s="7"/>
      <c r="E1" s="8"/>
      <c r="F1" s="9"/>
    </row>
    <row r="2" spans="1:6" ht="20.100000000000001" customHeight="1" x14ac:dyDescent="0.2">
      <c r="A2" s="527" t="s">
        <v>121</v>
      </c>
      <c r="B2" s="529"/>
      <c r="C2" s="11"/>
      <c r="D2" s="524" t="s">
        <v>521</v>
      </c>
      <c r="E2" s="525"/>
      <c r="F2" s="526"/>
    </row>
    <row r="3" spans="1:6" ht="20.100000000000001" customHeight="1" x14ac:dyDescent="0.2">
      <c r="A3" s="527" t="s">
        <v>122</v>
      </c>
      <c r="B3" s="528"/>
      <c r="C3" s="528"/>
      <c r="D3" s="525"/>
      <c r="E3" s="525"/>
      <c r="F3" s="526"/>
    </row>
    <row r="4" spans="1:6" ht="20.100000000000001" customHeight="1" x14ac:dyDescent="0.2">
      <c r="A4" s="527" t="s">
        <v>307</v>
      </c>
      <c r="B4" s="528"/>
      <c r="C4" s="143"/>
      <c r="D4" s="525"/>
      <c r="E4" s="525"/>
      <c r="F4" s="526"/>
    </row>
    <row r="5" spans="1:6" ht="15.75" customHeight="1" x14ac:dyDescent="0.2">
      <c r="A5" s="132"/>
      <c r="B5" s="133"/>
      <c r="C5" s="12"/>
      <c r="D5" s="530"/>
      <c r="E5" s="531"/>
      <c r="F5" s="532"/>
    </row>
    <row r="6" spans="1:6" ht="24.95" customHeight="1" x14ac:dyDescent="0.2">
      <c r="A6" s="13" t="s">
        <v>1</v>
      </c>
      <c r="B6" s="14" t="s">
        <v>23</v>
      </c>
      <c r="C6" s="13" t="s">
        <v>24</v>
      </c>
      <c r="D6" s="15" t="s">
        <v>25</v>
      </c>
      <c r="E6" s="14" t="s">
        <v>26</v>
      </c>
      <c r="F6" s="14" t="s">
        <v>27</v>
      </c>
    </row>
    <row r="7" spans="1:6" ht="24.95" customHeight="1" x14ac:dyDescent="0.2">
      <c r="A7" s="167"/>
      <c r="B7" s="223"/>
      <c r="C7" s="167"/>
      <c r="D7" s="224"/>
      <c r="E7" s="223"/>
      <c r="F7" s="223"/>
    </row>
    <row r="8" spans="1:6" ht="12.75" customHeight="1" x14ac:dyDescent="0.25">
      <c r="A8" s="243">
        <v>1</v>
      </c>
      <c r="B8" s="244" t="s">
        <v>308</v>
      </c>
      <c r="C8" s="245"/>
      <c r="D8" s="246"/>
      <c r="E8" s="247"/>
      <c r="F8" s="248"/>
    </row>
    <row r="9" spans="1:6" ht="12.75" customHeight="1" x14ac:dyDescent="0.25">
      <c r="A9" s="249"/>
      <c r="B9" s="171" t="s">
        <v>309</v>
      </c>
      <c r="C9" s="245" t="s">
        <v>39</v>
      </c>
      <c r="D9" s="246"/>
      <c r="E9" s="247"/>
      <c r="F9" s="170">
        <f>D9*E9</f>
        <v>0</v>
      </c>
    </row>
    <row r="10" spans="1:6" ht="12.75" customHeight="1" x14ac:dyDescent="0.25">
      <c r="A10" s="249"/>
      <c r="B10" s="171" t="s">
        <v>310</v>
      </c>
      <c r="C10" s="245" t="s">
        <v>39</v>
      </c>
      <c r="D10" s="246"/>
      <c r="E10" s="247"/>
      <c r="F10" s="170">
        <f t="shared" ref="F10:F25" si="0">D10*E10</f>
        <v>0</v>
      </c>
    </row>
    <row r="11" spans="1:6" ht="13.5" customHeight="1" x14ac:dyDescent="0.25">
      <c r="A11" s="249"/>
      <c r="B11" s="171" t="s">
        <v>311</v>
      </c>
      <c r="C11" s="245" t="s">
        <v>39</v>
      </c>
      <c r="D11" s="246"/>
      <c r="E11" s="247"/>
      <c r="F11" s="170">
        <f t="shared" si="0"/>
        <v>0</v>
      </c>
    </row>
    <row r="12" spans="1:6" ht="12.75" customHeight="1" x14ac:dyDescent="0.25">
      <c r="A12" s="249"/>
      <c r="B12" s="171" t="s">
        <v>312</v>
      </c>
      <c r="C12" s="245" t="s">
        <v>39</v>
      </c>
      <c r="D12" s="246"/>
      <c r="E12" s="247"/>
      <c r="F12" s="170">
        <f t="shared" si="0"/>
        <v>0</v>
      </c>
    </row>
    <row r="13" spans="1:6" ht="13.5" customHeight="1" x14ac:dyDescent="0.25">
      <c r="A13" s="249"/>
      <c r="B13" s="171" t="s">
        <v>313</v>
      </c>
      <c r="C13" s="245" t="s">
        <v>39</v>
      </c>
      <c r="D13" s="246"/>
      <c r="E13" s="247"/>
      <c r="F13" s="170">
        <f t="shared" si="0"/>
        <v>0</v>
      </c>
    </row>
    <row r="14" spans="1:6" ht="13.5" customHeight="1" x14ac:dyDescent="0.25">
      <c r="A14" s="249"/>
      <c r="B14" s="171" t="s">
        <v>314</v>
      </c>
      <c r="C14" s="245" t="s">
        <v>39</v>
      </c>
      <c r="D14" s="246"/>
      <c r="E14" s="247"/>
      <c r="F14" s="170">
        <f t="shared" si="0"/>
        <v>0</v>
      </c>
    </row>
    <row r="15" spans="1:6" ht="13.5" customHeight="1" x14ac:dyDescent="0.25">
      <c r="A15" s="249"/>
      <c r="B15" s="171" t="s">
        <v>315</v>
      </c>
      <c r="C15" s="245" t="s">
        <v>39</v>
      </c>
      <c r="D15" s="246"/>
      <c r="E15" s="247"/>
      <c r="F15" s="170">
        <f t="shared" si="0"/>
        <v>0</v>
      </c>
    </row>
    <row r="16" spans="1:6" ht="13.5" customHeight="1" x14ac:dyDescent="0.25">
      <c r="A16" s="249"/>
      <c r="B16" s="171" t="s">
        <v>316</v>
      </c>
      <c r="C16" s="245" t="s">
        <v>39</v>
      </c>
      <c r="D16" s="246"/>
      <c r="E16" s="247"/>
      <c r="F16" s="170">
        <f t="shared" si="0"/>
        <v>0</v>
      </c>
    </row>
    <row r="17" spans="1:6" ht="13.5" customHeight="1" x14ac:dyDescent="0.25">
      <c r="A17" s="249"/>
      <c r="B17" s="171" t="s">
        <v>317</v>
      </c>
      <c r="C17" s="245" t="s">
        <v>39</v>
      </c>
      <c r="D17" s="246"/>
      <c r="E17" s="247"/>
      <c r="F17" s="170">
        <f t="shared" si="0"/>
        <v>0</v>
      </c>
    </row>
    <row r="18" spans="1:6" ht="12.75" customHeight="1" x14ac:dyDescent="0.25">
      <c r="A18" s="249"/>
      <c r="B18" s="171" t="s">
        <v>318</v>
      </c>
      <c r="C18" s="245" t="s">
        <v>39</v>
      </c>
      <c r="D18" s="246"/>
      <c r="E18" s="247"/>
      <c r="F18" s="170">
        <f t="shared" si="0"/>
        <v>0</v>
      </c>
    </row>
    <row r="19" spans="1:6" ht="12.75" customHeight="1" x14ac:dyDescent="0.25">
      <c r="A19" s="249"/>
      <c r="B19" s="171" t="s">
        <v>319</v>
      </c>
      <c r="C19" s="245" t="s">
        <v>39</v>
      </c>
      <c r="D19" s="246"/>
      <c r="E19" s="247"/>
      <c r="F19" s="170">
        <f t="shared" si="0"/>
        <v>0</v>
      </c>
    </row>
    <row r="20" spans="1:6" ht="12.75" customHeight="1" x14ac:dyDescent="0.25">
      <c r="A20" s="249"/>
      <c r="B20" s="171" t="s">
        <v>320</v>
      </c>
      <c r="C20" s="245" t="s">
        <v>39</v>
      </c>
      <c r="D20" s="246"/>
      <c r="E20" s="247"/>
      <c r="F20" s="170">
        <f t="shared" si="0"/>
        <v>0</v>
      </c>
    </row>
    <row r="21" spans="1:6" ht="12.75" customHeight="1" x14ac:dyDescent="0.25">
      <c r="A21" s="249"/>
      <c r="B21" s="171" t="s">
        <v>321</v>
      </c>
      <c r="C21" s="245" t="s">
        <v>39</v>
      </c>
      <c r="D21" s="246"/>
      <c r="E21" s="247"/>
      <c r="F21" s="170">
        <f t="shared" si="0"/>
        <v>0</v>
      </c>
    </row>
    <row r="22" spans="1:6" ht="12.75" customHeight="1" x14ac:dyDescent="0.25">
      <c r="A22" s="249"/>
      <c r="B22" s="250" t="s">
        <v>322</v>
      </c>
      <c r="C22" s="245" t="s">
        <v>39</v>
      </c>
      <c r="D22" s="246"/>
      <c r="E22" s="247"/>
      <c r="F22" s="170">
        <f t="shared" si="0"/>
        <v>0</v>
      </c>
    </row>
    <row r="23" spans="1:6" ht="12.75" customHeight="1" x14ac:dyDescent="0.25">
      <c r="A23" s="249"/>
      <c r="B23" s="250" t="s">
        <v>323</v>
      </c>
      <c r="C23" s="245" t="s">
        <v>39</v>
      </c>
      <c r="D23" s="246"/>
      <c r="E23" s="247"/>
      <c r="F23" s="170">
        <f t="shared" si="0"/>
        <v>0</v>
      </c>
    </row>
    <row r="24" spans="1:6" ht="12.75" customHeight="1" x14ac:dyDescent="0.25">
      <c r="A24" s="249"/>
      <c r="B24" s="250" t="s">
        <v>324</v>
      </c>
      <c r="C24" s="245" t="s">
        <v>39</v>
      </c>
      <c r="D24" s="246"/>
      <c r="E24" s="247"/>
      <c r="F24" s="170">
        <f t="shared" si="0"/>
        <v>0</v>
      </c>
    </row>
    <row r="25" spans="1:6" ht="12.75" customHeight="1" x14ac:dyDescent="0.25">
      <c r="A25" s="249"/>
      <c r="B25" s="171" t="s">
        <v>325</v>
      </c>
      <c r="C25" s="245" t="s">
        <v>39</v>
      </c>
      <c r="D25" s="246"/>
      <c r="E25" s="247"/>
      <c r="F25" s="170">
        <f t="shared" si="0"/>
        <v>0</v>
      </c>
    </row>
    <row r="26" spans="1:6" ht="12.75" customHeight="1" x14ac:dyDescent="0.25">
      <c r="A26" s="249"/>
      <c r="B26" s="251"/>
      <c r="C26" s="245"/>
      <c r="D26" s="246"/>
      <c r="E26" s="252" t="s">
        <v>326</v>
      </c>
      <c r="F26" s="253">
        <f>SUBTOTAL(109,F9:F25)</f>
        <v>0</v>
      </c>
    </row>
    <row r="27" spans="1:6" ht="12.75" customHeight="1" x14ac:dyDescent="0.25">
      <c r="A27" s="249"/>
      <c r="B27" s="251"/>
      <c r="C27" s="245"/>
      <c r="D27" s="246"/>
      <c r="E27" s="254"/>
      <c r="F27" s="255"/>
    </row>
    <row r="28" spans="1:6" ht="13.5" x14ac:dyDescent="0.25">
      <c r="A28" s="243">
        <v>2</v>
      </c>
      <c r="B28" s="244" t="s">
        <v>327</v>
      </c>
      <c r="C28" s="245"/>
      <c r="D28" s="246"/>
      <c r="E28" s="247"/>
      <c r="F28" s="256" t="s">
        <v>328</v>
      </c>
    </row>
    <row r="29" spans="1:6" ht="13.5" x14ac:dyDescent="0.25">
      <c r="A29" s="257"/>
      <c r="B29" s="258"/>
      <c r="C29" s="259"/>
      <c r="D29" s="260"/>
      <c r="E29" s="261"/>
      <c r="F29" s="262"/>
    </row>
    <row r="30" spans="1:6" ht="12.75" customHeight="1" x14ac:dyDescent="0.25">
      <c r="A30" s="263">
        <v>3</v>
      </c>
      <c r="B30" s="264" t="s">
        <v>329</v>
      </c>
      <c r="C30" s="265"/>
      <c r="D30" s="266"/>
      <c r="E30" s="267"/>
      <c r="F30" s="268"/>
    </row>
    <row r="31" spans="1:6" ht="12.75" customHeight="1" x14ac:dyDescent="0.25">
      <c r="A31" s="243"/>
      <c r="B31" s="251" t="s">
        <v>330</v>
      </c>
      <c r="C31" s="245" t="s">
        <v>39</v>
      </c>
      <c r="D31" s="246"/>
      <c r="E31" s="254"/>
      <c r="F31" s="170">
        <f>D31*E31</f>
        <v>0</v>
      </c>
    </row>
    <row r="32" spans="1:6" ht="12.75" customHeight="1" x14ac:dyDescent="0.25">
      <c r="A32" s="243"/>
      <c r="B32" s="251" t="s">
        <v>331</v>
      </c>
      <c r="C32" s="245" t="s">
        <v>39</v>
      </c>
      <c r="D32" s="246"/>
      <c r="E32" s="254"/>
      <c r="F32" s="170">
        <f>D32*E32</f>
        <v>0</v>
      </c>
    </row>
    <row r="33" spans="1:6" ht="12.75" customHeight="1" x14ac:dyDescent="0.25">
      <c r="A33" s="249"/>
      <c r="B33" s="251" t="s">
        <v>332</v>
      </c>
      <c r="C33" s="245" t="s">
        <v>39</v>
      </c>
      <c r="D33" s="246"/>
      <c r="E33" s="252"/>
      <c r="F33" s="170">
        <f>D33*E33</f>
        <v>0</v>
      </c>
    </row>
    <row r="34" spans="1:6" ht="12.75" customHeight="1" x14ac:dyDescent="0.25">
      <c r="A34" s="249"/>
      <c r="B34" s="251"/>
      <c r="C34" s="245"/>
      <c r="D34" s="246"/>
      <c r="E34" s="252" t="s">
        <v>326</v>
      </c>
      <c r="F34" s="253">
        <f>SUBTOTAL(109,F31:F33)</f>
        <v>0</v>
      </c>
    </row>
    <row r="35" spans="1:6" ht="12.75" customHeight="1" x14ac:dyDescent="0.25">
      <c r="A35" s="249"/>
      <c r="B35" s="251"/>
      <c r="C35" s="245"/>
      <c r="D35" s="246"/>
      <c r="E35" s="254"/>
      <c r="F35" s="269"/>
    </row>
    <row r="36" spans="1:6" ht="12.75" customHeight="1" x14ac:dyDescent="0.25">
      <c r="A36" s="243">
        <v>4</v>
      </c>
      <c r="B36" s="244" t="s">
        <v>333</v>
      </c>
      <c r="C36" s="245"/>
      <c r="D36" s="246"/>
      <c r="E36" s="270"/>
      <c r="F36" s="271"/>
    </row>
    <row r="37" spans="1:6" ht="12.75" customHeight="1" x14ac:dyDescent="0.25">
      <c r="A37" s="243"/>
      <c r="B37" s="251" t="s">
        <v>334</v>
      </c>
      <c r="C37" s="245"/>
      <c r="D37" s="246"/>
      <c r="E37" s="254"/>
      <c r="F37" s="170"/>
    </row>
    <row r="38" spans="1:6" ht="12.75" customHeight="1" x14ac:dyDescent="0.25">
      <c r="A38" s="243"/>
      <c r="B38" s="251" t="s">
        <v>335</v>
      </c>
      <c r="C38" s="245" t="s">
        <v>39</v>
      </c>
      <c r="D38" s="246"/>
      <c r="E38" s="252"/>
      <c r="F38" s="170">
        <f>D38*E38</f>
        <v>0</v>
      </c>
    </row>
    <row r="39" spans="1:6" ht="12.75" customHeight="1" x14ac:dyDescent="0.25">
      <c r="A39" s="243"/>
      <c r="B39" s="251" t="s">
        <v>336</v>
      </c>
      <c r="C39" s="245" t="s">
        <v>39</v>
      </c>
      <c r="D39" s="246"/>
      <c r="E39" s="252"/>
      <c r="F39" s="170">
        <f>D39*E39</f>
        <v>0</v>
      </c>
    </row>
    <row r="40" spans="1:6" ht="12.75" customHeight="1" x14ac:dyDescent="0.25">
      <c r="A40" s="243"/>
      <c r="B40" s="251" t="s">
        <v>337</v>
      </c>
      <c r="C40" s="245" t="s">
        <v>39</v>
      </c>
      <c r="D40" s="246"/>
      <c r="E40" s="252"/>
      <c r="F40" s="170">
        <f>D40*E40</f>
        <v>0</v>
      </c>
    </row>
    <row r="41" spans="1:6" ht="12.75" customHeight="1" x14ac:dyDescent="0.25">
      <c r="A41" s="243"/>
      <c r="B41" s="251" t="s">
        <v>338</v>
      </c>
      <c r="C41" s="245" t="s">
        <v>39</v>
      </c>
      <c r="D41" s="246"/>
      <c r="E41" s="252"/>
      <c r="F41" s="170">
        <f>D41*E41</f>
        <v>0</v>
      </c>
    </row>
    <row r="42" spans="1:6" ht="12.75" customHeight="1" x14ac:dyDescent="0.25">
      <c r="A42" s="249"/>
      <c r="B42" s="251"/>
      <c r="C42" s="245"/>
      <c r="D42" s="246"/>
      <c r="E42" s="270" t="s">
        <v>326</v>
      </c>
      <c r="F42" s="253">
        <f>SUBTOTAL(109,F38:F41)</f>
        <v>0</v>
      </c>
    </row>
    <row r="43" spans="1:6" ht="12.75" customHeight="1" x14ac:dyDescent="0.25">
      <c r="A43" s="249"/>
      <c r="B43" s="251"/>
      <c r="C43" s="245"/>
      <c r="D43" s="246"/>
      <c r="E43" s="254"/>
      <c r="F43" s="269"/>
    </row>
    <row r="44" spans="1:6" ht="12.75" customHeight="1" x14ac:dyDescent="0.2">
      <c r="A44" s="167">
        <v>5</v>
      </c>
      <c r="B44" s="272" t="s">
        <v>339</v>
      </c>
      <c r="C44" s="36"/>
      <c r="D44" s="273"/>
      <c r="E44" s="274"/>
      <c r="F44" s="269"/>
    </row>
    <row r="45" spans="1:6" ht="12.75" customHeight="1" x14ac:dyDescent="0.2">
      <c r="A45" s="275"/>
      <c r="B45" s="276" t="s">
        <v>340</v>
      </c>
      <c r="C45" s="277" t="s">
        <v>39</v>
      </c>
      <c r="D45" s="278"/>
      <c r="E45" s="279"/>
      <c r="F45" s="170">
        <f>D45*E45</f>
        <v>0</v>
      </c>
    </row>
    <row r="46" spans="1:6" ht="12.75" customHeight="1" x14ac:dyDescent="0.25">
      <c r="A46" s="275"/>
      <c r="B46" s="276"/>
      <c r="C46" s="277"/>
      <c r="D46" s="278"/>
      <c r="E46" s="280" t="s">
        <v>326</v>
      </c>
      <c r="F46" s="253">
        <f>SUBTOTAL(109,F45:F45)</f>
        <v>0</v>
      </c>
    </row>
    <row r="47" spans="1:6" ht="12.75" customHeight="1" x14ac:dyDescent="0.2">
      <c r="A47" s="275"/>
      <c r="B47" s="276"/>
      <c r="C47" s="277"/>
      <c r="D47" s="278"/>
      <c r="E47" s="279"/>
      <c r="F47" s="269"/>
    </row>
    <row r="48" spans="1:6" ht="12.75" customHeight="1" x14ac:dyDescent="0.2">
      <c r="A48" s="167">
        <v>6</v>
      </c>
      <c r="B48" s="272" t="s">
        <v>341</v>
      </c>
      <c r="C48" s="36"/>
      <c r="D48" s="273"/>
      <c r="E48" s="274"/>
      <c r="F48" s="269"/>
    </row>
    <row r="49" spans="1:6" ht="12.75" customHeight="1" x14ac:dyDescent="0.2">
      <c r="A49" s="275"/>
      <c r="B49" s="276" t="s">
        <v>342</v>
      </c>
      <c r="C49" s="277" t="s">
        <v>39</v>
      </c>
      <c r="D49" s="278"/>
      <c r="E49" s="279"/>
      <c r="F49" s="170">
        <f>D49*E49</f>
        <v>0</v>
      </c>
    </row>
    <row r="50" spans="1:6" ht="12.75" customHeight="1" x14ac:dyDescent="0.25">
      <c r="A50" s="275"/>
      <c r="B50" s="276"/>
      <c r="C50" s="277"/>
      <c r="D50" s="278"/>
      <c r="E50" s="280" t="s">
        <v>326</v>
      </c>
      <c r="F50" s="253">
        <f>SUBTOTAL(109,F49:F49)</f>
        <v>0</v>
      </c>
    </row>
    <row r="51" spans="1:6" ht="12.75" customHeight="1" x14ac:dyDescent="0.25">
      <c r="A51" s="275"/>
      <c r="B51" s="276"/>
      <c r="C51" s="277"/>
      <c r="D51" s="278"/>
      <c r="E51" s="280"/>
      <c r="F51" s="281"/>
    </row>
    <row r="52" spans="1:6" ht="12.75" customHeight="1" x14ac:dyDescent="0.25">
      <c r="A52" s="243">
        <v>7</v>
      </c>
      <c r="B52" s="244" t="s">
        <v>343</v>
      </c>
      <c r="C52" s="245"/>
      <c r="D52" s="246"/>
      <c r="E52" s="254"/>
      <c r="F52" s="269"/>
    </row>
    <row r="53" spans="1:6" ht="12.75" customHeight="1" x14ac:dyDescent="0.25">
      <c r="A53" s="243"/>
      <c r="B53" s="276" t="s">
        <v>344</v>
      </c>
      <c r="C53" s="277" t="s">
        <v>39</v>
      </c>
      <c r="D53" s="278"/>
      <c r="E53" s="279"/>
      <c r="F53" s="170">
        <f>D53*E53</f>
        <v>0</v>
      </c>
    </row>
    <row r="54" spans="1:6" ht="12.75" customHeight="1" x14ac:dyDescent="0.25">
      <c r="A54" s="243"/>
      <c r="B54" s="276" t="s">
        <v>345</v>
      </c>
      <c r="C54" s="277" t="s">
        <v>39</v>
      </c>
      <c r="D54" s="278"/>
      <c r="E54" s="279"/>
      <c r="F54" s="170">
        <f>D54*E54</f>
        <v>0</v>
      </c>
    </row>
    <row r="55" spans="1:6" ht="12.75" customHeight="1" x14ac:dyDescent="0.25">
      <c r="A55" s="249"/>
      <c r="B55" s="251"/>
      <c r="C55" s="245"/>
      <c r="D55" s="246"/>
      <c r="E55" s="280" t="s">
        <v>326</v>
      </c>
      <c r="F55" s="253">
        <f>SUBTOTAL(109,F53:F54)</f>
        <v>0</v>
      </c>
    </row>
    <row r="56" spans="1:6" ht="12.75" customHeight="1" x14ac:dyDescent="0.25">
      <c r="A56" s="249"/>
      <c r="B56" s="251"/>
      <c r="C56" s="245"/>
      <c r="D56" s="246"/>
      <c r="E56" s="254"/>
      <c r="F56" s="269"/>
    </row>
    <row r="57" spans="1:6" customFormat="1" ht="12" customHeight="1" x14ac:dyDescent="0.25">
      <c r="A57" s="243">
        <v>8</v>
      </c>
      <c r="B57" s="244" t="s">
        <v>346</v>
      </c>
      <c r="C57" s="245"/>
      <c r="D57" s="246"/>
      <c r="E57" s="282"/>
      <c r="F57" s="269"/>
    </row>
    <row r="58" spans="1:6" customFormat="1" ht="12" customHeight="1" x14ac:dyDescent="0.25">
      <c r="A58" s="249"/>
      <c r="B58" s="251" t="s">
        <v>347</v>
      </c>
      <c r="C58" s="245" t="s">
        <v>28</v>
      </c>
      <c r="D58" s="246"/>
      <c r="E58" s="254"/>
      <c r="F58" s="170">
        <f>D58*E58</f>
        <v>0</v>
      </c>
    </row>
    <row r="59" spans="1:6" customFormat="1" ht="12" customHeight="1" x14ac:dyDescent="0.25">
      <c r="A59" s="249"/>
      <c r="B59" s="251" t="s">
        <v>348</v>
      </c>
      <c r="C59" s="245" t="s">
        <v>28</v>
      </c>
      <c r="D59" s="246"/>
      <c r="E59" s="254"/>
      <c r="F59" s="170">
        <f>D59*E59</f>
        <v>0</v>
      </c>
    </row>
    <row r="60" spans="1:6" customFormat="1" ht="12" customHeight="1" x14ac:dyDescent="0.25">
      <c r="A60" s="249"/>
      <c r="B60" s="251"/>
      <c r="C60" s="245"/>
      <c r="D60" s="246"/>
      <c r="E60" s="254"/>
      <c r="F60" s="269"/>
    </row>
    <row r="61" spans="1:6" customFormat="1" ht="12" customHeight="1" x14ac:dyDescent="0.25">
      <c r="A61" s="283"/>
      <c r="B61" s="284" t="s">
        <v>349</v>
      </c>
      <c r="C61" s="285"/>
      <c r="D61" s="286"/>
      <c r="E61" s="287"/>
      <c r="F61" s="288"/>
    </row>
    <row r="62" spans="1:6" customFormat="1" ht="12" customHeight="1" x14ac:dyDescent="0.25">
      <c r="A62" s="283"/>
      <c r="B62" s="289" t="s">
        <v>350</v>
      </c>
      <c r="C62" s="290" t="s">
        <v>39</v>
      </c>
      <c r="D62" s="286"/>
      <c r="E62" s="287"/>
      <c r="F62" s="170">
        <f>D62*E62</f>
        <v>0</v>
      </c>
    </row>
    <row r="63" spans="1:6" customFormat="1" ht="12" customHeight="1" x14ac:dyDescent="0.25">
      <c r="A63" s="283"/>
      <c r="B63" s="289" t="s">
        <v>351</v>
      </c>
      <c r="C63" s="290" t="s">
        <v>39</v>
      </c>
      <c r="D63" s="286"/>
      <c r="E63" s="287"/>
      <c r="F63" s="170">
        <f>D63*E63</f>
        <v>0</v>
      </c>
    </row>
    <row r="64" spans="1:6" s="27" customFormat="1" ht="12.75" customHeight="1" x14ac:dyDescent="0.25">
      <c r="A64" s="283"/>
      <c r="B64" s="289" t="s">
        <v>352</v>
      </c>
      <c r="C64" s="290" t="s">
        <v>39</v>
      </c>
      <c r="D64" s="286"/>
      <c r="E64" s="287"/>
      <c r="F64" s="170">
        <f t="shared" ref="F64:F75" si="1">D64*E64</f>
        <v>0</v>
      </c>
    </row>
    <row r="65" spans="1:6" s="34" customFormat="1" ht="12.75" customHeight="1" x14ac:dyDescent="0.25">
      <c r="A65" s="283"/>
      <c r="B65" s="289" t="s">
        <v>353</v>
      </c>
      <c r="C65" s="290" t="s">
        <v>39</v>
      </c>
      <c r="D65" s="286"/>
      <c r="E65" s="287"/>
      <c r="F65" s="170">
        <f>D65*E65</f>
        <v>0</v>
      </c>
    </row>
    <row r="66" spans="1:6" s="34" customFormat="1" ht="12.75" customHeight="1" x14ac:dyDescent="0.25">
      <c r="A66" s="283"/>
      <c r="B66" s="289" t="s">
        <v>354</v>
      </c>
      <c r="C66" s="290" t="s">
        <v>39</v>
      </c>
      <c r="D66" s="286"/>
      <c r="E66" s="287"/>
      <c r="F66" s="170">
        <f t="shared" si="1"/>
        <v>0</v>
      </c>
    </row>
    <row r="67" spans="1:6" s="34" customFormat="1" ht="12.75" customHeight="1" x14ac:dyDescent="0.25">
      <c r="A67" s="283"/>
      <c r="B67" s="289" t="s">
        <v>355</v>
      </c>
      <c r="C67" s="290" t="s">
        <v>28</v>
      </c>
      <c r="D67" s="286"/>
      <c r="E67" s="287"/>
      <c r="F67" s="170">
        <f t="shared" si="1"/>
        <v>0</v>
      </c>
    </row>
    <row r="68" spans="1:6" s="50" customFormat="1" ht="12.75" customHeight="1" x14ac:dyDescent="0.25">
      <c r="A68" s="283"/>
      <c r="B68" s="289" t="s">
        <v>356</v>
      </c>
      <c r="C68" s="290" t="s">
        <v>39</v>
      </c>
      <c r="D68" s="286"/>
      <c r="E68" s="287"/>
      <c r="F68" s="170">
        <f t="shared" si="1"/>
        <v>0</v>
      </c>
    </row>
    <row r="69" spans="1:6" s="50" customFormat="1" ht="12.75" customHeight="1" x14ac:dyDescent="0.25">
      <c r="A69" s="283"/>
      <c r="B69" s="289" t="s">
        <v>357</v>
      </c>
      <c r="C69" s="290" t="s">
        <v>39</v>
      </c>
      <c r="D69" s="286"/>
      <c r="E69" s="287"/>
      <c r="F69" s="170">
        <f t="shared" si="1"/>
        <v>0</v>
      </c>
    </row>
    <row r="70" spans="1:6" s="50" customFormat="1" ht="12.75" customHeight="1" x14ac:dyDescent="0.25">
      <c r="A70" s="283"/>
      <c r="B70" s="289" t="s">
        <v>358</v>
      </c>
      <c r="C70" s="290" t="s">
        <v>28</v>
      </c>
      <c r="D70" s="286"/>
      <c r="E70" s="287"/>
      <c r="F70" s="170">
        <f t="shared" si="1"/>
        <v>0</v>
      </c>
    </row>
    <row r="71" spans="1:6" s="50" customFormat="1" ht="12.75" customHeight="1" x14ac:dyDescent="0.25">
      <c r="A71" s="283"/>
      <c r="B71" s="289" t="s">
        <v>359</v>
      </c>
      <c r="C71" s="290" t="s">
        <v>28</v>
      </c>
      <c r="D71" s="286"/>
      <c r="E71" s="287"/>
      <c r="F71" s="170">
        <f t="shared" si="1"/>
        <v>0</v>
      </c>
    </row>
    <row r="72" spans="1:6" s="50" customFormat="1" ht="12.75" customHeight="1" x14ac:dyDescent="0.25">
      <c r="A72" s="283"/>
      <c r="B72" s="289" t="s">
        <v>360</v>
      </c>
      <c r="C72" s="290" t="s">
        <v>39</v>
      </c>
      <c r="D72" s="286"/>
      <c r="E72" s="287"/>
      <c r="F72" s="170">
        <f>D72*E72</f>
        <v>0</v>
      </c>
    </row>
    <row r="73" spans="1:6" s="50" customFormat="1" ht="12.75" customHeight="1" x14ac:dyDescent="0.25">
      <c r="A73" s="283"/>
      <c r="B73" s="289" t="s">
        <v>361</v>
      </c>
      <c r="C73" s="290" t="s">
        <v>39</v>
      </c>
      <c r="D73" s="286"/>
      <c r="E73" s="287"/>
      <c r="F73" s="170">
        <f>D73*E73</f>
        <v>0</v>
      </c>
    </row>
    <row r="74" spans="1:6" ht="12.75" customHeight="1" x14ac:dyDescent="0.25">
      <c r="A74" s="283"/>
      <c r="B74" s="289" t="s">
        <v>362</v>
      </c>
      <c r="C74" s="290" t="s">
        <v>39</v>
      </c>
      <c r="D74" s="286"/>
      <c r="E74" s="287"/>
      <c r="F74" s="170">
        <f>D74*E74</f>
        <v>0</v>
      </c>
    </row>
    <row r="75" spans="1:6" ht="12.75" customHeight="1" x14ac:dyDescent="0.25">
      <c r="A75" s="283"/>
      <c r="B75" s="289" t="s">
        <v>363</v>
      </c>
      <c r="C75" s="290" t="s">
        <v>39</v>
      </c>
      <c r="D75" s="286"/>
      <c r="E75" s="287"/>
      <c r="F75" s="170">
        <f t="shared" si="1"/>
        <v>0</v>
      </c>
    </row>
    <row r="76" spans="1:6" ht="12.75" customHeight="1" x14ac:dyDescent="0.25">
      <c r="A76" s="283"/>
      <c r="B76" s="284"/>
      <c r="C76" s="285"/>
      <c r="D76" s="286"/>
      <c r="E76" s="287"/>
      <c r="F76" s="288"/>
    </row>
    <row r="77" spans="1:6" ht="12.75" customHeight="1" x14ac:dyDescent="0.25">
      <c r="A77" s="283"/>
      <c r="B77" s="284" t="s">
        <v>364</v>
      </c>
      <c r="C77" s="285"/>
      <c r="D77" s="286"/>
      <c r="E77" s="287"/>
      <c r="F77" s="288"/>
    </row>
    <row r="78" spans="1:6" ht="12.75" customHeight="1" x14ac:dyDescent="0.25">
      <c r="A78" s="283"/>
      <c r="B78" s="289" t="s">
        <v>365</v>
      </c>
      <c r="C78" s="290" t="s">
        <v>39</v>
      </c>
      <c r="D78" s="286"/>
      <c r="E78" s="287"/>
      <c r="F78" s="170">
        <f>D78*E78</f>
        <v>0</v>
      </c>
    </row>
    <row r="79" spans="1:6" ht="12.75" customHeight="1" x14ac:dyDescent="0.25">
      <c r="A79" s="283"/>
      <c r="B79" s="289" t="s">
        <v>366</v>
      </c>
      <c r="C79" s="290" t="s">
        <v>39</v>
      </c>
      <c r="D79" s="286"/>
      <c r="E79" s="287"/>
      <c r="F79" s="170">
        <f>D79*E79</f>
        <v>0</v>
      </c>
    </row>
    <row r="80" spans="1:6" ht="12.75" customHeight="1" x14ac:dyDescent="0.25">
      <c r="A80" s="283"/>
      <c r="B80" s="289" t="s">
        <v>367</v>
      </c>
      <c r="C80" s="290" t="s">
        <v>39</v>
      </c>
      <c r="D80" s="286"/>
      <c r="E80" s="287"/>
      <c r="F80" s="170">
        <f>D80*E80</f>
        <v>0</v>
      </c>
    </row>
    <row r="81" spans="1:6" ht="12.75" customHeight="1" x14ac:dyDescent="0.25">
      <c r="A81" s="283"/>
      <c r="B81" s="289" t="s">
        <v>368</v>
      </c>
      <c r="C81" s="290" t="s">
        <v>39</v>
      </c>
      <c r="D81" s="286"/>
      <c r="E81" s="287"/>
      <c r="F81" s="170">
        <f>D81*E81</f>
        <v>0</v>
      </c>
    </row>
    <row r="82" spans="1:6" ht="12.75" customHeight="1" x14ac:dyDescent="0.25">
      <c r="A82" s="249"/>
      <c r="B82" s="291"/>
      <c r="C82" s="245"/>
      <c r="D82" s="246"/>
      <c r="E82" s="252" t="s">
        <v>326</v>
      </c>
      <c r="F82" s="253">
        <f>SUBTOTAL(109,F58:F81)</f>
        <v>0</v>
      </c>
    </row>
    <row r="83" spans="1:6" ht="12.75" customHeight="1" x14ac:dyDescent="0.25">
      <c r="A83" s="292"/>
      <c r="B83" s="293"/>
      <c r="C83" s="259"/>
      <c r="D83" s="260"/>
      <c r="E83" s="294"/>
      <c r="F83" s="295"/>
    </row>
    <row r="84" spans="1:6" ht="12.75" customHeight="1" x14ac:dyDescent="0.2">
      <c r="A84" s="296">
        <v>9</v>
      </c>
      <c r="B84" s="264" t="s">
        <v>369</v>
      </c>
      <c r="C84" s="297"/>
      <c r="D84" s="297"/>
      <c r="E84" s="297"/>
      <c r="F84" s="298"/>
    </row>
    <row r="85" spans="1:6" ht="12.75" customHeight="1" x14ac:dyDescent="0.25">
      <c r="A85" s="243"/>
      <c r="B85" s="299" t="s">
        <v>370</v>
      </c>
      <c r="C85" s="245"/>
      <c r="D85" s="246"/>
      <c r="E85" s="254"/>
      <c r="F85" s="269"/>
    </row>
    <row r="86" spans="1:6" ht="12.75" customHeight="1" x14ac:dyDescent="0.25">
      <c r="A86" s="243"/>
      <c r="B86" s="291" t="s">
        <v>371</v>
      </c>
      <c r="C86" s="245" t="s">
        <v>94</v>
      </c>
      <c r="D86" s="246"/>
      <c r="E86" s="254"/>
      <c r="F86" s="170">
        <f t="shared" ref="F86:F92" si="2">D86*E86</f>
        <v>0</v>
      </c>
    </row>
    <row r="87" spans="1:6" ht="12.75" customHeight="1" x14ac:dyDescent="0.25">
      <c r="A87" s="243"/>
      <c r="B87" s="291" t="s">
        <v>372</v>
      </c>
      <c r="C87" s="245" t="s">
        <v>94</v>
      </c>
      <c r="D87" s="246"/>
      <c r="E87" s="254"/>
      <c r="F87" s="170">
        <f t="shared" si="2"/>
        <v>0</v>
      </c>
    </row>
    <row r="88" spans="1:6" ht="12.75" customHeight="1" x14ac:dyDescent="0.25">
      <c r="A88" s="243"/>
      <c r="B88" s="291" t="s">
        <v>373</v>
      </c>
      <c r="C88" s="245" t="s">
        <v>94</v>
      </c>
      <c r="D88" s="246"/>
      <c r="E88" s="254"/>
      <c r="F88" s="170">
        <f t="shared" si="2"/>
        <v>0</v>
      </c>
    </row>
    <row r="89" spans="1:6" ht="12.75" customHeight="1" x14ac:dyDescent="0.25">
      <c r="A89" s="243"/>
      <c r="B89" s="291" t="s">
        <v>374</v>
      </c>
      <c r="C89" s="245" t="s">
        <v>94</v>
      </c>
      <c r="D89" s="246"/>
      <c r="E89" s="254"/>
      <c r="F89" s="170">
        <f>D89*E89</f>
        <v>0</v>
      </c>
    </row>
    <row r="90" spans="1:6" ht="12.75" customHeight="1" x14ac:dyDescent="0.25">
      <c r="A90" s="243"/>
      <c r="B90" s="291" t="s">
        <v>375</v>
      </c>
      <c r="C90" s="245" t="s">
        <v>94</v>
      </c>
      <c r="D90" s="246"/>
      <c r="E90" s="254"/>
      <c r="F90" s="170">
        <f t="shared" si="2"/>
        <v>0</v>
      </c>
    </row>
    <row r="91" spans="1:6" ht="12.75" customHeight="1" x14ac:dyDescent="0.25">
      <c r="A91" s="243"/>
      <c r="B91" s="291" t="s">
        <v>376</v>
      </c>
      <c r="C91" s="245" t="s">
        <v>94</v>
      </c>
      <c r="D91" s="246"/>
      <c r="E91" s="254"/>
      <c r="F91" s="170">
        <f t="shared" si="2"/>
        <v>0</v>
      </c>
    </row>
    <row r="92" spans="1:6" ht="12.75" customHeight="1" x14ac:dyDescent="0.25">
      <c r="A92" s="300"/>
      <c r="B92" s="291" t="s">
        <v>377</v>
      </c>
      <c r="C92" s="290" t="s">
        <v>28</v>
      </c>
      <c r="D92" s="286"/>
      <c r="E92" s="254"/>
      <c r="F92" s="170">
        <f t="shared" si="2"/>
        <v>0</v>
      </c>
    </row>
    <row r="93" spans="1:6" ht="12.75" customHeight="1" x14ac:dyDescent="0.25">
      <c r="A93" s="243"/>
      <c r="B93" s="291"/>
      <c r="C93" s="245"/>
      <c r="D93" s="246"/>
      <c r="E93" s="254"/>
      <c r="F93" s="255"/>
    </row>
    <row r="94" spans="1:6" ht="12.75" customHeight="1" x14ac:dyDescent="0.25">
      <c r="A94" s="243"/>
      <c r="B94" s="299" t="s">
        <v>378</v>
      </c>
      <c r="C94" s="245"/>
      <c r="D94" s="301"/>
      <c r="E94" s="254"/>
      <c r="F94" s="302"/>
    </row>
    <row r="95" spans="1:6" ht="12.75" customHeight="1" x14ac:dyDescent="0.25">
      <c r="A95" s="243"/>
      <c r="B95" s="291" t="s">
        <v>372</v>
      </c>
      <c r="C95" s="245" t="s">
        <v>94</v>
      </c>
      <c r="D95" s="246"/>
      <c r="E95" s="254"/>
      <c r="F95" s="170">
        <f>D95*E95</f>
        <v>0</v>
      </c>
    </row>
    <row r="96" spans="1:6" ht="12.75" customHeight="1" x14ac:dyDescent="0.25">
      <c r="A96" s="243"/>
      <c r="B96" s="291" t="s">
        <v>379</v>
      </c>
      <c r="C96" s="245" t="s">
        <v>94</v>
      </c>
      <c r="D96" s="246"/>
      <c r="E96" s="254"/>
      <c r="F96" s="170">
        <f>D96*E96</f>
        <v>0</v>
      </c>
    </row>
    <row r="97" spans="1:6" ht="12.75" customHeight="1" x14ac:dyDescent="0.25">
      <c r="A97" s="243"/>
      <c r="B97" s="291" t="s">
        <v>375</v>
      </c>
      <c r="C97" s="245" t="s">
        <v>94</v>
      </c>
      <c r="D97" s="246"/>
      <c r="E97" s="254"/>
      <c r="F97" s="170">
        <f>D97*E97</f>
        <v>0</v>
      </c>
    </row>
    <row r="98" spans="1:6" ht="12.75" customHeight="1" x14ac:dyDescent="0.25">
      <c r="A98" s="300"/>
      <c r="B98" s="291"/>
      <c r="C98" s="290"/>
      <c r="D98" s="303"/>
      <c r="E98" s="254"/>
      <c r="F98" s="304"/>
    </row>
    <row r="99" spans="1:6" ht="12.75" customHeight="1" x14ac:dyDescent="0.25">
      <c r="A99" s="243"/>
      <c r="B99" s="299" t="s">
        <v>380</v>
      </c>
      <c r="C99" s="245"/>
      <c r="D99" s="305"/>
      <c r="E99" s="254"/>
      <c r="F99" s="304"/>
    </row>
    <row r="100" spans="1:6" ht="12.75" customHeight="1" x14ac:dyDescent="0.25">
      <c r="A100" s="243"/>
      <c r="B100" s="291" t="s">
        <v>381</v>
      </c>
      <c r="C100" s="245" t="s">
        <v>94</v>
      </c>
      <c r="D100" s="246"/>
      <c r="E100" s="254"/>
      <c r="F100" s="170">
        <f t="shared" ref="F100:F105" si="3">D100*E100</f>
        <v>0</v>
      </c>
    </row>
    <row r="101" spans="1:6" ht="12.75" customHeight="1" x14ac:dyDescent="0.25">
      <c r="A101" s="243"/>
      <c r="B101" s="291" t="s">
        <v>382</v>
      </c>
      <c r="C101" s="245" t="s">
        <v>94</v>
      </c>
      <c r="D101" s="246"/>
      <c r="E101" s="254"/>
      <c r="F101" s="170">
        <f t="shared" si="3"/>
        <v>0</v>
      </c>
    </row>
    <row r="102" spans="1:6" ht="12.75" customHeight="1" x14ac:dyDescent="0.25">
      <c r="A102" s="243"/>
      <c r="B102" s="291" t="s">
        <v>383</v>
      </c>
      <c r="C102" s="245" t="s">
        <v>94</v>
      </c>
      <c r="D102" s="305"/>
      <c r="E102" s="254"/>
      <c r="F102" s="170">
        <f t="shared" si="3"/>
        <v>0</v>
      </c>
    </row>
    <row r="103" spans="1:6" ht="12.75" customHeight="1" x14ac:dyDescent="0.25">
      <c r="A103" s="243"/>
      <c r="B103" s="291" t="s">
        <v>384</v>
      </c>
      <c r="C103" s="245" t="s">
        <v>94</v>
      </c>
      <c r="D103" s="305"/>
      <c r="E103" s="254"/>
      <c r="F103" s="170">
        <f>D103*E103</f>
        <v>0</v>
      </c>
    </row>
    <row r="104" spans="1:6" ht="12.75" customHeight="1" x14ac:dyDescent="0.25">
      <c r="A104" s="243"/>
      <c r="B104" s="291" t="s">
        <v>385</v>
      </c>
      <c r="C104" s="245" t="s">
        <v>94</v>
      </c>
      <c r="D104" s="305"/>
      <c r="E104" s="254"/>
      <c r="F104" s="170">
        <f t="shared" si="3"/>
        <v>0</v>
      </c>
    </row>
    <row r="105" spans="1:6" ht="12.75" customHeight="1" x14ac:dyDescent="0.25">
      <c r="A105" s="243"/>
      <c r="B105" s="291" t="s">
        <v>386</v>
      </c>
      <c r="C105" s="245" t="s">
        <v>39</v>
      </c>
      <c r="D105" s="305"/>
      <c r="E105" s="254"/>
      <c r="F105" s="170">
        <f t="shared" si="3"/>
        <v>0</v>
      </c>
    </row>
    <row r="106" spans="1:6" ht="12.75" customHeight="1" x14ac:dyDescent="0.25">
      <c r="A106" s="306"/>
      <c r="B106" s="291"/>
      <c r="C106" s="307"/>
      <c r="D106" s="307"/>
      <c r="E106" s="252" t="s">
        <v>326</v>
      </c>
      <c r="F106" s="253">
        <f>SUBTOTAL(109,F86:F105)</f>
        <v>0</v>
      </c>
    </row>
    <row r="107" spans="1:6" ht="12.75" customHeight="1" x14ac:dyDescent="0.25">
      <c r="A107" s="306"/>
      <c r="B107" s="291"/>
      <c r="C107" s="307"/>
      <c r="D107" s="307"/>
      <c r="E107" s="252"/>
      <c r="F107" s="281"/>
    </row>
    <row r="108" spans="1:6" ht="12.75" customHeight="1" x14ac:dyDescent="0.25">
      <c r="A108" s="243">
        <v>10</v>
      </c>
      <c r="B108" s="244" t="s">
        <v>387</v>
      </c>
      <c r="C108" s="245"/>
      <c r="D108" s="246"/>
      <c r="E108" s="254"/>
      <c r="F108" s="255"/>
    </row>
    <row r="109" spans="1:6" ht="12.75" customHeight="1" x14ac:dyDescent="0.25">
      <c r="A109" s="243"/>
      <c r="B109" s="291" t="s">
        <v>388</v>
      </c>
      <c r="C109" s="245" t="s">
        <v>94</v>
      </c>
      <c r="D109" s="246"/>
      <c r="E109" s="254"/>
      <c r="F109" s="170">
        <f t="shared" ref="F109:F114" si="4">D109*E109</f>
        <v>0</v>
      </c>
    </row>
    <row r="110" spans="1:6" ht="12.75" customHeight="1" x14ac:dyDescent="0.25">
      <c r="A110" s="243"/>
      <c r="B110" s="291" t="s">
        <v>389</v>
      </c>
      <c r="C110" s="245" t="s">
        <v>94</v>
      </c>
      <c r="D110" s="246"/>
      <c r="E110" s="254"/>
      <c r="F110" s="170">
        <f t="shared" si="4"/>
        <v>0</v>
      </c>
    </row>
    <row r="111" spans="1:6" ht="12.75" customHeight="1" x14ac:dyDescent="0.25">
      <c r="A111" s="243"/>
      <c r="B111" s="291" t="s">
        <v>390</v>
      </c>
      <c r="C111" s="245" t="s">
        <v>94</v>
      </c>
      <c r="D111" s="305"/>
      <c r="E111" s="308"/>
      <c r="F111" s="170">
        <f t="shared" si="4"/>
        <v>0</v>
      </c>
    </row>
    <row r="112" spans="1:6" ht="12.75" customHeight="1" x14ac:dyDescent="0.25">
      <c r="A112" s="249"/>
      <c r="B112" s="291" t="s">
        <v>391</v>
      </c>
      <c r="C112" s="245" t="s">
        <v>94</v>
      </c>
      <c r="D112" s="305"/>
      <c r="E112" s="309"/>
      <c r="F112" s="170">
        <f t="shared" si="4"/>
        <v>0</v>
      </c>
    </row>
    <row r="113" spans="1:6" ht="12.75" customHeight="1" x14ac:dyDescent="0.25">
      <c r="A113" s="243"/>
      <c r="B113" s="291" t="s">
        <v>392</v>
      </c>
      <c r="C113" s="245" t="s">
        <v>94</v>
      </c>
      <c r="D113" s="246"/>
      <c r="E113" s="254"/>
      <c r="F113" s="170">
        <f t="shared" si="4"/>
        <v>0</v>
      </c>
    </row>
    <row r="114" spans="1:6" ht="12.75" customHeight="1" x14ac:dyDescent="0.25">
      <c r="A114" s="243"/>
      <c r="B114" s="291" t="s">
        <v>393</v>
      </c>
      <c r="C114" s="245" t="s">
        <v>94</v>
      </c>
      <c r="D114" s="246"/>
      <c r="E114" s="254"/>
      <c r="F114" s="170">
        <f t="shared" si="4"/>
        <v>0</v>
      </c>
    </row>
    <row r="115" spans="1:6" ht="12.75" customHeight="1" x14ac:dyDescent="0.25">
      <c r="A115" s="310"/>
      <c r="B115" s="311"/>
      <c r="C115" s="312"/>
      <c r="D115" s="286"/>
      <c r="E115" s="313" t="s">
        <v>326</v>
      </c>
      <c r="F115" s="253">
        <f>SUBTOTAL(109,F109:F114)</f>
        <v>0</v>
      </c>
    </row>
    <row r="116" spans="1:6" ht="12.75" customHeight="1" x14ac:dyDescent="0.25">
      <c r="A116" s="310"/>
      <c r="B116" s="311"/>
      <c r="C116" s="312"/>
      <c r="D116" s="286"/>
      <c r="E116" s="313"/>
      <c r="F116" s="314"/>
    </row>
    <row r="117" spans="1:6" ht="12.75" customHeight="1" x14ac:dyDescent="0.25">
      <c r="A117" s="243">
        <v>11</v>
      </c>
      <c r="B117" s="244" t="s">
        <v>394</v>
      </c>
      <c r="C117" s="245"/>
      <c r="D117" s="246"/>
      <c r="E117" s="254"/>
      <c r="F117" s="269"/>
    </row>
    <row r="118" spans="1:6" ht="12.75" customHeight="1" x14ac:dyDescent="0.25">
      <c r="A118" s="243"/>
      <c r="B118" s="291" t="s">
        <v>395</v>
      </c>
      <c r="C118" s="315" t="s">
        <v>94</v>
      </c>
      <c r="D118" s="246"/>
      <c r="E118" s="254"/>
      <c r="F118" s="170">
        <f t="shared" ref="F118:F123" si="5">D118*E118</f>
        <v>0</v>
      </c>
    </row>
    <row r="119" spans="1:6" ht="12.75" customHeight="1" x14ac:dyDescent="0.25">
      <c r="A119" s="243"/>
      <c r="B119" s="291" t="s">
        <v>396</v>
      </c>
      <c r="C119" s="315" t="s">
        <v>94</v>
      </c>
      <c r="D119" s="246"/>
      <c r="E119" s="254"/>
      <c r="F119" s="170">
        <f t="shared" si="5"/>
        <v>0</v>
      </c>
    </row>
    <row r="120" spans="1:6" ht="12.75" customHeight="1" x14ac:dyDescent="0.25">
      <c r="A120" s="243"/>
      <c r="B120" s="291" t="s">
        <v>397</v>
      </c>
      <c r="C120" s="277" t="s">
        <v>39</v>
      </c>
      <c r="D120" s="246"/>
      <c r="E120" s="254"/>
      <c r="F120" s="170">
        <f t="shared" si="5"/>
        <v>0</v>
      </c>
    </row>
    <row r="121" spans="1:6" ht="12.75" customHeight="1" x14ac:dyDescent="0.25">
      <c r="A121" s="243"/>
      <c r="B121" s="291" t="s">
        <v>398</v>
      </c>
      <c r="C121" s="277" t="s">
        <v>39</v>
      </c>
      <c r="D121" s="246"/>
      <c r="E121" s="254"/>
      <c r="F121" s="170">
        <f t="shared" si="5"/>
        <v>0</v>
      </c>
    </row>
    <row r="122" spans="1:6" ht="12.75" customHeight="1" x14ac:dyDescent="0.25">
      <c r="A122" s="243"/>
      <c r="B122" s="291" t="s">
        <v>399</v>
      </c>
      <c r="C122" s="277" t="s">
        <v>39</v>
      </c>
      <c r="D122" s="246"/>
      <c r="E122" s="254"/>
      <c r="F122" s="170">
        <f t="shared" si="5"/>
        <v>0</v>
      </c>
    </row>
    <row r="123" spans="1:6" ht="12.75" customHeight="1" x14ac:dyDescent="0.25">
      <c r="A123" s="243"/>
      <c r="B123" s="291" t="s">
        <v>400</v>
      </c>
      <c r="C123" s="277" t="s">
        <v>39</v>
      </c>
      <c r="D123" s="246"/>
      <c r="E123" s="254"/>
      <c r="F123" s="170">
        <f t="shared" si="5"/>
        <v>0</v>
      </c>
    </row>
    <row r="124" spans="1:6" ht="12.75" customHeight="1" x14ac:dyDescent="0.25">
      <c r="A124" s="243"/>
      <c r="B124" s="251"/>
      <c r="C124" s="245"/>
      <c r="D124" s="246"/>
      <c r="E124" s="252" t="s">
        <v>326</v>
      </c>
      <c r="F124" s="253">
        <f>SUBTOTAL(109,F118:F123)</f>
        <v>0</v>
      </c>
    </row>
    <row r="125" spans="1:6" ht="12.75" customHeight="1" x14ac:dyDescent="0.25">
      <c r="A125" s="257"/>
      <c r="B125" s="316"/>
      <c r="C125" s="259"/>
      <c r="D125" s="260"/>
      <c r="E125" s="294"/>
      <c r="F125" s="295"/>
    </row>
    <row r="126" spans="1:6" ht="12.75" customHeight="1" x14ac:dyDescent="0.25">
      <c r="A126" s="317">
        <v>12</v>
      </c>
      <c r="B126" s="318" t="s">
        <v>401</v>
      </c>
      <c r="C126" s="265"/>
      <c r="D126" s="266"/>
      <c r="E126" s="319"/>
      <c r="F126" s="253"/>
    </row>
    <row r="127" spans="1:6" ht="12.75" customHeight="1" x14ac:dyDescent="0.25">
      <c r="A127" s="243"/>
      <c r="B127" s="251" t="s">
        <v>402</v>
      </c>
      <c r="C127" s="245" t="s">
        <v>39</v>
      </c>
      <c r="D127" s="246"/>
      <c r="E127" s="252"/>
      <c r="F127" s="170">
        <f t="shared" ref="F127:F136" si="6">D127*E127</f>
        <v>0</v>
      </c>
    </row>
    <row r="128" spans="1:6" ht="12.75" customHeight="1" x14ac:dyDescent="0.25">
      <c r="A128" s="243"/>
      <c r="B128" s="251" t="s">
        <v>403</v>
      </c>
      <c r="C128" s="245" t="s">
        <v>94</v>
      </c>
      <c r="D128" s="246"/>
      <c r="E128" s="252"/>
      <c r="F128" s="170">
        <f t="shared" si="6"/>
        <v>0</v>
      </c>
    </row>
    <row r="129" spans="1:6" ht="12.75" customHeight="1" x14ac:dyDescent="0.25">
      <c r="A129" s="243"/>
      <c r="B129" s="251" t="s">
        <v>404</v>
      </c>
      <c r="C129" s="245" t="s">
        <v>94</v>
      </c>
      <c r="D129" s="246"/>
      <c r="E129" s="252"/>
      <c r="F129" s="170">
        <f t="shared" si="6"/>
        <v>0</v>
      </c>
    </row>
    <row r="130" spans="1:6" ht="12.75" customHeight="1" x14ac:dyDescent="0.25">
      <c r="A130" s="243"/>
      <c r="B130" s="251" t="s">
        <v>405</v>
      </c>
      <c r="C130" s="245" t="s">
        <v>94</v>
      </c>
      <c r="D130" s="246"/>
      <c r="E130" s="252"/>
      <c r="F130" s="170">
        <f t="shared" si="6"/>
        <v>0</v>
      </c>
    </row>
    <row r="131" spans="1:6" ht="12.75" customHeight="1" x14ac:dyDescent="0.25">
      <c r="A131" s="243"/>
      <c r="B131" s="251" t="s">
        <v>406</v>
      </c>
      <c r="C131" s="245" t="s">
        <v>94</v>
      </c>
      <c r="D131" s="246"/>
      <c r="E131" s="252"/>
      <c r="F131" s="170">
        <f t="shared" si="6"/>
        <v>0</v>
      </c>
    </row>
    <row r="132" spans="1:6" ht="12.75" customHeight="1" x14ac:dyDescent="0.25">
      <c r="A132" s="243"/>
      <c r="B132" s="251" t="s">
        <v>407</v>
      </c>
      <c r="C132" s="245" t="s">
        <v>94</v>
      </c>
      <c r="D132" s="246"/>
      <c r="E132" s="252"/>
      <c r="F132" s="170">
        <f>D132*E132</f>
        <v>0</v>
      </c>
    </row>
    <row r="133" spans="1:6" ht="12.75" customHeight="1" x14ac:dyDescent="0.25">
      <c r="A133" s="243"/>
      <c r="B133" s="251" t="s">
        <v>408</v>
      </c>
      <c r="C133" s="245" t="s">
        <v>94</v>
      </c>
      <c r="D133" s="246"/>
      <c r="E133" s="252"/>
      <c r="F133" s="170">
        <f t="shared" si="6"/>
        <v>0</v>
      </c>
    </row>
    <row r="134" spans="1:6" ht="12.75" customHeight="1" x14ac:dyDescent="0.25">
      <c r="A134" s="243"/>
      <c r="B134" s="251" t="s">
        <v>409</v>
      </c>
      <c r="C134" s="245" t="s">
        <v>94</v>
      </c>
      <c r="D134" s="246"/>
      <c r="E134" s="252"/>
      <c r="F134" s="170">
        <f t="shared" si="6"/>
        <v>0</v>
      </c>
    </row>
    <row r="135" spans="1:6" ht="12.75" customHeight="1" x14ac:dyDescent="0.25">
      <c r="A135" s="243"/>
      <c r="B135" s="251" t="s">
        <v>410</v>
      </c>
      <c r="C135" s="245" t="s">
        <v>94</v>
      </c>
      <c r="D135" s="246"/>
      <c r="E135" s="252"/>
      <c r="F135" s="170">
        <f>D135*E135</f>
        <v>0</v>
      </c>
    </row>
    <row r="136" spans="1:6" ht="12.75" customHeight="1" x14ac:dyDescent="0.25">
      <c r="A136" s="243"/>
      <c r="B136" s="251" t="s">
        <v>411</v>
      </c>
      <c r="C136" s="245" t="s">
        <v>94</v>
      </c>
      <c r="D136" s="246"/>
      <c r="E136" s="252"/>
      <c r="F136" s="170">
        <f t="shared" si="6"/>
        <v>0</v>
      </c>
    </row>
    <row r="137" spans="1:6" ht="12.75" customHeight="1" x14ac:dyDescent="0.25">
      <c r="A137" s="243"/>
      <c r="B137" s="251" t="s">
        <v>412</v>
      </c>
      <c r="C137" s="245"/>
      <c r="D137" s="246"/>
      <c r="E137" s="252"/>
      <c r="F137" s="281"/>
    </row>
    <row r="138" spans="1:6" ht="12.75" customHeight="1" x14ac:dyDescent="0.25">
      <c r="A138" s="243"/>
      <c r="B138" s="251" t="s">
        <v>413</v>
      </c>
      <c r="C138" s="245" t="s">
        <v>94</v>
      </c>
      <c r="D138" s="246"/>
      <c r="E138" s="252"/>
      <c r="F138" s="170">
        <f>D138*E138</f>
        <v>0</v>
      </c>
    </row>
    <row r="139" spans="1:6" ht="12.75" customHeight="1" x14ac:dyDescent="0.25">
      <c r="A139" s="243"/>
      <c r="B139" s="251"/>
      <c r="C139" s="245"/>
      <c r="D139" s="246"/>
      <c r="E139" s="252"/>
      <c r="F139" s="281"/>
    </row>
    <row r="140" spans="1:6" ht="12.75" customHeight="1" x14ac:dyDescent="0.25">
      <c r="A140" s="243"/>
      <c r="B140" s="251" t="s">
        <v>414</v>
      </c>
      <c r="C140" s="245"/>
      <c r="D140" s="246"/>
      <c r="E140" s="252"/>
      <c r="F140" s="281"/>
    </row>
    <row r="141" spans="1:6" ht="12.75" customHeight="1" x14ac:dyDescent="0.25">
      <c r="A141" s="243"/>
      <c r="B141" s="251" t="s">
        <v>415</v>
      </c>
      <c r="C141" s="245" t="s">
        <v>94</v>
      </c>
      <c r="D141" s="246"/>
      <c r="E141" s="252"/>
      <c r="F141" s="170">
        <f>D141*E141</f>
        <v>0</v>
      </c>
    </row>
    <row r="142" spans="1:6" ht="12.75" customHeight="1" x14ac:dyDescent="0.25">
      <c r="A142" s="243"/>
      <c r="B142" s="251" t="s">
        <v>416</v>
      </c>
      <c r="C142" s="245" t="s">
        <v>94</v>
      </c>
      <c r="D142" s="246"/>
      <c r="E142" s="252"/>
      <c r="F142" s="170">
        <f>D142*E142</f>
        <v>0</v>
      </c>
    </row>
    <row r="143" spans="1:6" ht="12.75" customHeight="1" x14ac:dyDescent="0.25">
      <c r="A143" s="243"/>
      <c r="B143" s="251"/>
      <c r="C143" s="245"/>
      <c r="D143" s="246"/>
      <c r="E143" s="252"/>
      <c r="F143" s="281"/>
    </row>
    <row r="144" spans="1:6" ht="12.75" customHeight="1" x14ac:dyDescent="0.25">
      <c r="A144" s="243"/>
      <c r="B144" s="251" t="s">
        <v>417</v>
      </c>
      <c r="C144" s="245"/>
      <c r="D144" s="246"/>
      <c r="E144" s="252"/>
      <c r="F144" s="281"/>
    </row>
    <row r="145" spans="1:6" ht="12.75" customHeight="1" x14ac:dyDescent="0.25">
      <c r="A145" s="243"/>
      <c r="B145" s="251" t="s">
        <v>418</v>
      </c>
      <c r="C145" s="245" t="s">
        <v>94</v>
      </c>
      <c r="D145" s="246"/>
      <c r="E145" s="252"/>
      <c r="F145" s="170">
        <f>D145*E145</f>
        <v>0</v>
      </c>
    </row>
    <row r="146" spans="1:6" ht="12.75" customHeight="1" x14ac:dyDescent="0.25">
      <c r="A146" s="243"/>
      <c r="B146" s="251" t="s">
        <v>419</v>
      </c>
      <c r="C146" s="245" t="s">
        <v>94</v>
      </c>
      <c r="D146" s="246"/>
      <c r="E146" s="252"/>
      <c r="F146" s="170">
        <f>D146*E146</f>
        <v>0</v>
      </c>
    </row>
    <row r="147" spans="1:6" ht="12.75" customHeight="1" x14ac:dyDescent="0.25">
      <c r="A147" s="243"/>
      <c r="B147" s="251" t="s">
        <v>420</v>
      </c>
      <c r="C147" s="245" t="s">
        <v>94</v>
      </c>
      <c r="D147" s="246"/>
      <c r="E147" s="252"/>
      <c r="F147" s="170">
        <f>D147*E147</f>
        <v>0</v>
      </c>
    </row>
    <row r="148" spans="1:6" ht="12.75" customHeight="1" x14ac:dyDescent="0.25">
      <c r="A148" s="243"/>
      <c r="B148" s="251"/>
      <c r="C148" s="245"/>
      <c r="D148" s="246"/>
      <c r="E148" s="252"/>
      <c r="F148" s="281"/>
    </row>
    <row r="149" spans="1:6" ht="12.75" customHeight="1" x14ac:dyDescent="0.25">
      <c r="A149" s="243"/>
      <c r="B149" s="251" t="s">
        <v>421</v>
      </c>
      <c r="C149" s="245"/>
      <c r="D149" s="246"/>
      <c r="E149" s="252"/>
      <c r="F149" s="281"/>
    </row>
    <row r="150" spans="1:6" ht="12.75" customHeight="1" x14ac:dyDescent="0.25">
      <c r="A150" s="243"/>
      <c r="B150" s="251" t="s">
        <v>422</v>
      </c>
      <c r="C150" s="245"/>
      <c r="D150" s="246"/>
      <c r="E150" s="252"/>
      <c r="F150" s="281"/>
    </row>
    <row r="151" spans="1:6" ht="12.75" customHeight="1" x14ac:dyDescent="0.25">
      <c r="A151" s="243"/>
      <c r="B151" s="251" t="s">
        <v>423</v>
      </c>
      <c r="C151" s="245" t="s">
        <v>39</v>
      </c>
      <c r="D151" s="246"/>
      <c r="E151" s="252"/>
      <c r="F151" s="170">
        <f>D151*E151</f>
        <v>0</v>
      </c>
    </row>
    <row r="152" spans="1:6" ht="12.75" customHeight="1" x14ac:dyDescent="0.25">
      <c r="A152" s="243"/>
      <c r="B152" s="251" t="s">
        <v>424</v>
      </c>
      <c r="C152" s="245" t="s">
        <v>39</v>
      </c>
      <c r="D152" s="246"/>
      <c r="E152" s="252"/>
      <c r="F152" s="170">
        <f>D152*E152</f>
        <v>0</v>
      </c>
    </row>
    <row r="153" spans="1:6" ht="12.75" customHeight="1" x14ac:dyDescent="0.25">
      <c r="A153" s="243"/>
      <c r="B153" s="251"/>
      <c r="C153" s="245"/>
      <c r="D153" s="246"/>
      <c r="E153" s="252"/>
      <c r="F153" s="281"/>
    </row>
    <row r="154" spans="1:6" ht="12.75" customHeight="1" x14ac:dyDescent="0.25">
      <c r="A154" s="243"/>
      <c r="B154" s="251" t="s">
        <v>425</v>
      </c>
      <c r="C154" s="245" t="s">
        <v>39</v>
      </c>
      <c r="D154" s="246"/>
      <c r="E154" s="252"/>
      <c r="F154" s="170">
        <f>D154*E154</f>
        <v>0</v>
      </c>
    </row>
    <row r="155" spans="1:6" ht="12.75" customHeight="1" x14ac:dyDescent="0.25">
      <c r="A155" s="243"/>
      <c r="B155" s="251" t="s">
        <v>426</v>
      </c>
      <c r="C155" s="245" t="s">
        <v>39</v>
      </c>
      <c r="D155" s="246"/>
      <c r="E155" s="252"/>
      <c r="F155" s="170">
        <f>D155*E155</f>
        <v>0</v>
      </c>
    </row>
    <row r="156" spans="1:6" ht="12.75" customHeight="1" x14ac:dyDescent="0.25">
      <c r="A156" s="243"/>
      <c r="B156" s="251"/>
      <c r="C156" s="245"/>
      <c r="D156" s="246"/>
      <c r="E156" s="252" t="s">
        <v>326</v>
      </c>
      <c r="F156" s="253">
        <f>SUBTOTAL(109,F127:F155)</f>
        <v>0</v>
      </c>
    </row>
    <row r="157" spans="1:6" ht="12.75" customHeight="1" x14ac:dyDescent="0.25">
      <c r="A157" s="243"/>
      <c r="B157" s="291"/>
      <c r="C157" s="320"/>
      <c r="D157" s="246"/>
      <c r="E157" s="252"/>
      <c r="F157" s="281"/>
    </row>
    <row r="158" spans="1:6" ht="12.75" customHeight="1" x14ac:dyDescent="0.25">
      <c r="A158" s="243">
        <v>13</v>
      </c>
      <c r="B158" s="244" t="s">
        <v>427</v>
      </c>
      <c r="C158" s="320"/>
      <c r="D158" s="246"/>
      <c r="E158" s="254"/>
      <c r="F158" s="255"/>
    </row>
    <row r="159" spans="1:6" ht="12.75" customHeight="1" x14ac:dyDescent="0.25">
      <c r="A159" s="243"/>
      <c r="B159" s="321" t="s">
        <v>428</v>
      </c>
      <c r="C159" s="322" t="s">
        <v>39</v>
      </c>
      <c r="D159" s="322"/>
      <c r="E159" s="254"/>
      <c r="F159" s="170"/>
    </row>
    <row r="160" spans="1:6" ht="12.75" customHeight="1" x14ac:dyDescent="0.25">
      <c r="A160" s="243"/>
      <c r="B160" s="321" t="s">
        <v>429</v>
      </c>
      <c r="C160" s="322" t="s">
        <v>39</v>
      </c>
      <c r="D160" s="322"/>
      <c r="E160" s="254"/>
      <c r="F160" s="170"/>
    </row>
    <row r="161" spans="1:6" ht="12.75" customHeight="1" x14ac:dyDescent="0.25">
      <c r="A161" s="243"/>
      <c r="B161" s="321" t="s">
        <v>430</v>
      </c>
      <c r="C161" s="322" t="s">
        <v>39</v>
      </c>
      <c r="D161" s="322"/>
      <c r="E161" s="254"/>
      <c r="F161" s="170"/>
    </row>
    <row r="162" spans="1:6" ht="12.75" customHeight="1" x14ac:dyDescent="0.25">
      <c r="A162" s="243"/>
      <c r="B162" s="321" t="s">
        <v>431</v>
      </c>
      <c r="C162" s="322" t="s">
        <v>39</v>
      </c>
      <c r="D162" s="322"/>
      <c r="E162" s="254"/>
      <c r="F162" s="170"/>
    </row>
    <row r="163" spans="1:6" ht="12.75" customHeight="1" x14ac:dyDescent="0.25">
      <c r="A163" s="243"/>
      <c r="B163" s="321" t="s">
        <v>432</v>
      </c>
      <c r="C163" s="322" t="s">
        <v>94</v>
      </c>
      <c r="D163" s="322"/>
      <c r="E163" s="254"/>
      <c r="F163" s="170"/>
    </row>
    <row r="164" spans="1:6" ht="12.75" customHeight="1" x14ac:dyDescent="0.25">
      <c r="A164" s="243"/>
      <c r="B164" s="321" t="s">
        <v>433</v>
      </c>
      <c r="C164" s="322" t="s">
        <v>94</v>
      </c>
      <c r="D164" s="322"/>
      <c r="E164" s="254"/>
      <c r="F164" s="170"/>
    </row>
    <row r="165" spans="1:6" ht="12.75" customHeight="1" x14ac:dyDescent="0.25">
      <c r="A165" s="243"/>
      <c r="B165" s="291" t="s">
        <v>434</v>
      </c>
      <c r="C165" s="323" t="s">
        <v>39</v>
      </c>
      <c r="D165" s="246"/>
      <c r="E165" s="254"/>
      <c r="F165" s="170">
        <f>D165*E165</f>
        <v>0</v>
      </c>
    </row>
    <row r="166" spans="1:6" ht="12.75" customHeight="1" x14ac:dyDescent="0.25">
      <c r="A166" s="243"/>
      <c r="B166" s="291" t="s">
        <v>435</v>
      </c>
      <c r="C166" s="323" t="s">
        <v>39</v>
      </c>
      <c r="D166" s="246"/>
      <c r="E166" s="254"/>
      <c r="F166" s="170">
        <f>D166*E166</f>
        <v>0</v>
      </c>
    </row>
    <row r="167" spans="1:6" ht="12.75" customHeight="1" x14ac:dyDescent="0.25">
      <c r="A167" s="243"/>
      <c r="B167" s="291"/>
      <c r="C167" s="320"/>
      <c r="D167" s="246"/>
      <c r="E167" s="252" t="s">
        <v>326</v>
      </c>
      <c r="F167" s="253">
        <f>SUBTOTAL(109,F159:F166)</f>
        <v>0</v>
      </c>
    </row>
    <row r="168" spans="1:6" ht="12.75" customHeight="1" x14ac:dyDescent="0.25">
      <c r="A168" s="257"/>
      <c r="B168" s="324"/>
      <c r="C168" s="325"/>
      <c r="D168" s="260"/>
      <c r="E168" s="326"/>
      <c r="F168" s="262"/>
    </row>
    <row r="169" spans="1:6" ht="12.75" customHeight="1" x14ac:dyDescent="0.25">
      <c r="A169" s="263">
        <v>14</v>
      </c>
      <c r="B169" s="327" t="s">
        <v>436</v>
      </c>
      <c r="C169" s="328"/>
      <c r="D169" s="266"/>
      <c r="E169" s="267"/>
      <c r="F169" s="329" t="s">
        <v>437</v>
      </c>
    </row>
    <row r="170" spans="1:6" ht="12.75" customHeight="1" x14ac:dyDescent="0.25">
      <c r="A170" s="243"/>
      <c r="B170" s="330"/>
      <c r="C170" s="320"/>
      <c r="D170" s="246"/>
      <c r="E170" s="254"/>
      <c r="F170" s="331"/>
    </row>
    <row r="171" spans="1:6" ht="12.75" customHeight="1" x14ac:dyDescent="0.25">
      <c r="A171" s="243">
        <v>15</v>
      </c>
      <c r="B171" s="244" t="s">
        <v>438</v>
      </c>
      <c r="C171" s="320"/>
      <c r="D171" s="246"/>
      <c r="E171" s="254"/>
      <c r="F171" s="256"/>
    </row>
    <row r="172" spans="1:6" ht="12.75" customHeight="1" x14ac:dyDescent="0.25">
      <c r="A172" s="243"/>
      <c r="B172" s="332" t="s">
        <v>439</v>
      </c>
      <c r="C172" s="320" t="s">
        <v>39</v>
      </c>
      <c r="D172" s="246"/>
      <c r="E172" s="254"/>
      <c r="F172" s="170">
        <f>D172*E172</f>
        <v>0</v>
      </c>
    </row>
    <row r="173" spans="1:6" ht="12.75" customHeight="1" x14ac:dyDescent="0.25">
      <c r="A173" s="243"/>
      <c r="B173" s="332" t="s">
        <v>440</v>
      </c>
      <c r="C173" s="320" t="s">
        <v>39</v>
      </c>
      <c r="D173" s="246"/>
      <c r="E173" s="254"/>
      <c r="F173" s="170">
        <f>D173*E173</f>
        <v>0</v>
      </c>
    </row>
    <row r="174" spans="1:6" ht="12.75" customHeight="1" x14ac:dyDescent="0.25">
      <c r="A174" s="243"/>
      <c r="B174" s="332" t="s">
        <v>398</v>
      </c>
      <c r="C174" s="320" t="s">
        <v>94</v>
      </c>
      <c r="D174" s="246"/>
      <c r="E174" s="254"/>
      <c r="F174" s="170">
        <f>D174*E174</f>
        <v>0</v>
      </c>
    </row>
    <row r="175" spans="1:6" ht="12.75" customHeight="1" x14ac:dyDescent="0.25">
      <c r="A175" s="243"/>
      <c r="B175" s="332" t="s">
        <v>441</v>
      </c>
      <c r="C175" s="320" t="s">
        <v>39</v>
      </c>
      <c r="D175" s="246"/>
      <c r="E175" s="254"/>
      <c r="F175" s="170">
        <f>D175*E175</f>
        <v>0</v>
      </c>
    </row>
    <row r="176" spans="1:6" ht="12.75" customHeight="1" x14ac:dyDescent="0.25">
      <c r="A176" s="243"/>
      <c r="B176" s="333"/>
      <c r="C176" s="320"/>
      <c r="D176" s="246"/>
      <c r="E176" s="252" t="s">
        <v>326</v>
      </c>
      <c r="F176" s="253">
        <f>SUBTOTAL(109,F172:F175)</f>
        <v>0</v>
      </c>
    </row>
    <row r="177" spans="1:6" ht="12.75" customHeight="1" x14ac:dyDescent="0.25">
      <c r="A177" s="243"/>
      <c r="B177" s="333"/>
      <c r="C177" s="320"/>
      <c r="D177" s="246"/>
      <c r="E177" s="254"/>
      <c r="F177" s="256"/>
    </row>
    <row r="178" spans="1:6" ht="12.75" customHeight="1" x14ac:dyDescent="0.25">
      <c r="A178" s="243">
        <v>16</v>
      </c>
      <c r="B178" s="244" t="s">
        <v>442</v>
      </c>
      <c r="C178" s="320"/>
      <c r="D178" s="246"/>
      <c r="E178" s="252"/>
      <c r="F178" s="281"/>
    </row>
    <row r="179" spans="1:6" ht="12.75" customHeight="1" x14ac:dyDescent="0.25">
      <c r="A179" s="334" t="s">
        <v>443</v>
      </c>
      <c r="B179" s="335" t="s">
        <v>444</v>
      </c>
      <c r="C179" s="320"/>
      <c r="D179" s="246"/>
      <c r="E179" s="252"/>
      <c r="F179" s="281"/>
    </row>
    <row r="180" spans="1:6" ht="12.75" customHeight="1" x14ac:dyDescent="0.25">
      <c r="A180" s="243"/>
      <c r="B180" s="291" t="s">
        <v>445</v>
      </c>
      <c r="C180" s="320"/>
      <c r="D180" s="246"/>
      <c r="E180" s="336"/>
      <c r="F180" s="256" t="s">
        <v>446</v>
      </c>
    </row>
    <row r="181" spans="1:6" ht="12.75" customHeight="1" x14ac:dyDescent="0.25">
      <c r="A181" s="243"/>
      <c r="B181" s="291" t="s">
        <v>447</v>
      </c>
      <c r="C181" s="320" t="s">
        <v>94</v>
      </c>
      <c r="D181" s="246"/>
      <c r="E181" s="304"/>
      <c r="F181" s="170">
        <f>D181*E181</f>
        <v>0</v>
      </c>
    </row>
    <row r="182" spans="1:6" ht="12.75" customHeight="1" x14ac:dyDescent="0.25">
      <c r="A182" s="243"/>
      <c r="B182" s="291" t="s">
        <v>448</v>
      </c>
      <c r="C182" s="320" t="s">
        <v>94</v>
      </c>
      <c r="D182" s="246"/>
      <c r="E182" s="304"/>
      <c r="F182" s="170">
        <f>D182*E182</f>
        <v>0</v>
      </c>
    </row>
    <row r="183" spans="1:6" ht="12.75" customHeight="1" x14ac:dyDescent="0.25">
      <c r="A183" s="243"/>
      <c r="B183" s="291" t="s">
        <v>449</v>
      </c>
      <c r="C183" s="320"/>
      <c r="D183" s="246"/>
      <c r="E183" s="336"/>
      <c r="F183" s="256" t="s">
        <v>446</v>
      </c>
    </row>
    <row r="184" spans="1:6" ht="12.75" customHeight="1" x14ac:dyDescent="0.25">
      <c r="A184" s="334" t="s">
        <v>450</v>
      </c>
      <c r="B184" s="335" t="s">
        <v>451</v>
      </c>
      <c r="C184" s="320"/>
      <c r="D184" s="246"/>
      <c r="E184" s="252"/>
      <c r="F184" s="281"/>
    </row>
    <row r="185" spans="1:6" ht="12.75" customHeight="1" x14ac:dyDescent="0.25">
      <c r="A185" s="334"/>
      <c r="B185" s="291" t="s">
        <v>452</v>
      </c>
      <c r="C185" s="320" t="s">
        <v>94</v>
      </c>
      <c r="D185" s="246"/>
      <c r="E185" s="304"/>
      <c r="F185" s="170">
        <f>D185*E185</f>
        <v>0</v>
      </c>
    </row>
    <row r="186" spans="1:6" ht="12.75" customHeight="1" x14ac:dyDescent="0.25">
      <c r="A186" s="334"/>
      <c r="B186" s="291" t="s">
        <v>453</v>
      </c>
      <c r="C186" s="320"/>
      <c r="D186" s="246"/>
      <c r="E186" s="304"/>
      <c r="F186" s="256" t="s">
        <v>454</v>
      </c>
    </row>
    <row r="187" spans="1:6" ht="12.75" customHeight="1" x14ac:dyDescent="0.25">
      <c r="A187" s="334" t="s">
        <v>455</v>
      </c>
      <c r="B187" s="335" t="s">
        <v>456</v>
      </c>
      <c r="C187" s="320"/>
      <c r="D187" s="246"/>
      <c r="E187" s="337"/>
      <c r="F187" s="256" t="s">
        <v>457</v>
      </c>
    </row>
    <row r="188" spans="1:6" ht="12.75" customHeight="1" x14ac:dyDescent="0.25">
      <c r="A188" s="338" t="s">
        <v>458</v>
      </c>
      <c r="B188" s="335" t="s">
        <v>459</v>
      </c>
      <c r="C188" s="320" t="s">
        <v>39</v>
      </c>
      <c r="D188" s="246"/>
      <c r="E188" s="304"/>
      <c r="F188" s="170">
        <f>D188*E188</f>
        <v>0</v>
      </c>
    </row>
    <row r="189" spans="1:6" ht="12.75" customHeight="1" x14ac:dyDescent="0.25">
      <c r="A189" s="338" t="s">
        <v>460</v>
      </c>
      <c r="B189" s="335" t="s">
        <v>461</v>
      </c>
      <c r="C189" s="339"/>
      <c r="D189" s="246"/>
      <c r="E189" s="252"/>
      <c r="F189" s="281"/>
    </row>
    <row r="190" spans="1:6" ht="12.75" customHeight="1" x14ac:dyDescent="0.25">
      <c r="A190" s="243"/>
      <c r="B190" s="291" t="s">
        <v>462</v>
      </c>
      <c r="C190" s="320" t="s">
        <v>39</v>
      </c>
      <c r="D190" s="246"/>
      <c r="E190" s="304"/>
      <c r="F190" s="170">
        <f>D190*E190</f>
        <v>0</v>
      </c>
    </row>
    <row r="191" spans="1:6" ht="12.75" customHeight="1" x14ac:dyDescent="0.25">
      <c r="A191" s="338" t="s">
        <v>463</v>
      </c>
      <c r="B191" s="335" t="s">
        <v>464</v>
      </c>
      <c r="C191" s="320" t="s">
        <v>39</v>
      </c>
      <c r="D191" s="246"/>
      <c r="E191" s="304"/>
      <c r="F191" s="170">
        <f>D191*E191</f>
        <v>0</v>
      </c>
    </row>
    <row r="192" spans="1:6" ht="12.75" customHeight="1" x14ac:dyDescent="0.25">
      <c r="A192" s="167"/>
      <c r="B192" s="340"/>
      <c r="C192" s="277"/>
      <c r="D192" s="341"/>
      <c r="E192" s="252" t="s">
        <v>326</v>
      </c>
      <c r="F192" s="253">
        <f>SUBTOTAL(109,F180:F191)</f>
        <v>0</v>
      </c>
    </row>
    <row r="193" spans="1:6" ht="12.75" customHeight="1" x14ac:dyDescent="0.25">
      <c r="A193" s="243"/>
      <c r="B193" s="291"/>
      <c r="C193" s="320"/>
      <c r="D193" s="246"/>
      <c r="E193" s="252"/>
      <c r="F193" s="281"/>
    </row>
    <row r="194" spans="1:6" ht="12.75" customHeight="1" x14ac:dyDescent="0.25">
      <c r="A194" s="243">
        <v>17</v>
      </c>
      <c r="B194" s="244" t="s">
        <v>465</v>
      </c>
      <c r="C194" s="320"/>
      <c r="D194" s="246"/>
      <c r="E194" s="252"/>
      <c r="F194" s="281"/>
    </row>
    <row r="195" spans="1:6" ht="12.75" customHeight="1" x14ac:dyDescent="0.25">
      <c r="A195" s="243"/>
      <c r="B195" s="291" t="s">
        <v>466</v>
      </c>
      <c r="C195" s="320" t="s">
        <v>39</v>
      </c>
      <c r="D195" s="246"/>
      <c r="E195" s="252"/>
      <c r="F195" s="170">
        <f>D195*E195</f>
        <v>0</v>
      </c>
    </row>
    <row r="196" spans="1:6" ht="12.75" customHeight="1" x14ac:dyDescent="0.25">
      <c r="A196" s="243"/>
      <c r="B196" s="291"/>
      <c r="C196" s="320"/>
      <c r="D196" s="246"/>
      <c r="E196" s="252"/>
      <c r="F196" s="170"/>
    </row>
    <row r="197" spans="1:6" ht="12.75" customHeight="1" x14ac:dyDescent="0.25">
      <c r="A197" s="243"/>
      <c r="B197" s="299" t="s">
        <v>467</v>
      </c>
      <c r="C197" s="320"/>
      <c r="D197" s="246"/>
      <c r="E197" s="252"/>
      <c r="F197" s="281"/>
    </row>
    <row r="198" spans="1:6" ht="12.75" customHeight="1" x14ac:dyDescent="0.25">
      <c r="A198" s="243"/>
      <c r="B198" s="291" t="s">
        <v>468</v>
      </c>
      <c r="C198" s="320" t="s">
        <v>94</v>
      </c>
      <c r="D198" s="246"/>
      <c r="E198" s="252"/>
      <c r="F198" s="170">
        <f>D198*E198</f>
        <v>0</v>
      </c>
    </row>
    <row r="199" spans="1:6" ht="12.75" customHeight="1" x14ac:dyDescent="0.25">
      <c r="A199" s="243"/>
      <c r="B199" s="291" t="s">
        <v>469</v>
      </c>
      <c r="C199" s="320"/>
      <c r="D199" s="246"/>
      <c r="E199" s="252"/>
      <c r="F199" s="256" t="s">
        <v>470</v>
      </c>
    </row>
    <row r="200" spans="1:6" ht="12.75" customHeight="1" x14ac:dyDescent="0.25">
      <c r="A200" s="243"/>
      <c r="B200" s="291" t="s">
        <v>471</v>
      </c>
      <c r="C200" s="320" t="s">
        <v>94</v>
      </c>
      <c r="D200" s="246"/>
      <c r="E200" s="252"/>
      <c r="F200" s="170">
        <f>D200*E200</f>
        <v>0</v>
      </c>
    </row>
    <row r="201" spans="1:6" ht="12.75" customHeight="1" x14ac:dyDescent="0.25">
      <c r="A201" s="243"/>
      <c r="B201" s="291" t="s">
        <v>472</v>
      </c>
      <c r="C201" s="320" t="s">
        <v>94</v>
      </c>
      <c r="D201" s="246"/>
      <c r="E201" s="252"/>
      <c r="F201" s="170">
        <f>D201*E201</f>
        <v>0</v>
      </c>
    </row>
    <row r="202" spans="1:6" ht="12.75" customHeight="1" x14ac:dyDescent="0.25">
      <c r="A202" s="243"/>
      <c r="B202" s="291" t="s">
        <v>473</v>
      </c>
      <c r="C202" s="320" t="s">
        <v>94</v>
      </c>
      <c r="D202" s="246"/>
      <c r="E202" s="252"/>
      <c r="F202" s="170">
        <f>D202*E202</f>
        <v>0</v>
      </c>
    </row>
    <row r="203" spans="1:6" ht="12.75" customHeight="1" x14ac:dyDescent="0.25">
      <c r="A203" s="243"/>
      <c r="B203" s="291"/>
      <c r="C203" s="320"/>
      <c r="D203" s="246"/>
      <c r="E203" s="252"/>
      <c r="F203" s="281"/>
    </row>
    <row r="204" spans="1:6" ht="12.75" customHeight="1" x14ac:dyDescent="0.25">
      <c r="A204" s="243"/>
      <c r="B204" s="299" t="s">
        <v>474</v>
      </c>
      <c r="C204" s="320"/>
      <c r="D204" s="246"/>
      <c r="E204" s="252"/>
      <c r="F204" s="281"/>
    </row>
    <row r="205" spans="1:6" ht="12.75" customHeight="1" x14ac:dyDescent="0.25">
      <c r="A205" s="243"/>
      <c r="B205" s="291" t="s">
        <v>475</v>
      </c>
      <c r="C205" s="320" t="s">
        <v>94</v>
      </c>
      <c r="D205" s="246"/>
      <c r="E205" s="252"/>
      <c r="F205" s="170">
        <f>D205*E205</f>
        <v>0</v>
      </c>
    </row>
    <row r="206" spans="1:6" ht="12.75" customHeight="1" x14ac:dyDescent="0.25">
      <c r="A206" s="243"/>
      <c r="B206" s="291"/>
      <c r="C206" s="320"/>
      <c r="D206" s="246"/>
      <c r="E206" s="252"/>
      <c r="F206" s="281"/>
    </row>
    <row r="207" spans="1:6" ht="12.75" customHeight="1" x14ac:dyDescent="0.25">
      <c r="A207" s="243"/>
      <c r="B207" s="299" t="s">
        <v>476</v>
      </c>
      <c r="C207" s="320"/>
      <c r="D207" s="246"/>
      <c r="E207" s="252"/>
      <c r="F207" s="281"/>
    </row>
    <row r="208" spans="1:6" ht="12.75" customHeight="1" x14ac:dyDescent="0.25">
      <c r="A208" s="243"/>
      <c r="B208" s="291" t="s">
        <v>477</v>
      </c>
      <c r="C208" s="320" t="s">
        <v>94</v>
      </c>
      <c r="D208" s="246"/>
      <c r="E208" s="252"/>
      <c r="F208" s="170">
        <f>D208*E208</f>
        <v>0</v>
      </c>
    </row>
    <row r="209" spans="1:7" ht="12.75" customHeight="1" x14ac:dyDescent="0.25">
      <c r="A209" s="243"/>
      <c r="B209" s="291"/>
      <c r="C209" s="320"/>
      <c r="D209" s="246"/>
      <c r="E209" s="252"/>
      <c r="F209" s="281"/>
    </row>
    <row r="210" spans="1:7" ht="12.75" customHeight="1" x14ac:dyDescent="0.25">
      <c r="A210" s="243"/>
      <c r="B210" s="291" t="s">
        <v>398</v>
      </c>
      <c r="C210" s="320" t="s">
        <v>39</v>
      </c>
      <c r="D210" s="246"/>
      <c r="E210" s="252"/>
      <c r="F210" s="170">
        <f>D210*E210</f>
        <v>0</v>
      </c>
    </row>
    <row r="211" spans="1:7" ht="12.75" customHeight="1" x14ac:dyDescent="0.25">
      <c r="A211" s="243"/>
      <c r="B211" s="291" t="s">
        <v>478</v>
      </c>
      <c r="C211" s="320" t="s">
        <v>39</v>
      </c>
      <c r="D211" s="246"/>
      <c r="E211" s="252"/>
      <c r="F211" s="170">
        <f>D211*E211</f>
        <v>0</v>
      </c>
    </row>
    <row r="212" spans="1:7" ht="12.75" customHeight="1" x14ac:dyDescent="0.25">
      <c r="A212" s="243"/>
      <c r="B212" s="291"/>
      <c r="C212" s="320"/>
      <c r="D212" s="246"/>
      <c r="E212" s="252" t="s">
        <v>326</v>
      </c>
      <c r="F212" s="253">
        <f>SUBTOTAL(109,F195:F211)</f>
        <v>0</v>
      </c>
    </row>
    <row r="213" spans="1:7" ht="12.75" customHeight="1" x14ac:dyDescent="0.25">
      <c r="A213" s="243"/>
      <c r="B213" s="291"/>
      <c r="C213" s="320"/>
      <c r="D213" s="246"/>
      <c r="E213" s="252"/>
      <c r="F213" s="281"/>
    </row>
    <row r="214" spans="1:7" ht="12.75" customHeight="1" x14ac:dyDescent="0.25">
      <c r="A214" s="243"/>
      <c r="B214" s="291" t="s">
        <v>529</v>
      </c>
      <c r="C214" s="320"/>
      <c r="D214" s="246"/>
      <c r="E214" s="252"/>
      <c r="F214" s="281"/>
    </row>
    <row r="215" spans="1:7" s="27" customFormat="1" ht="12.75" customHeight="1" x14ac:dyDescent="0.25">
      <c r="A215" s="243"/>
      <c r="B215" s="291"/>
      <c r="C215" s="320"/>
      <c r="D215" s="246"/>
      <c r="E215" s="252"/>
      <c r="F215" s="281"/>
      <c r="G215" s="10"/>
    </row>
    <row r="216" spans="1:7" ht="12.75" customHeight="1" x14ac:dyDescent="0.2">
      <c r="A216" s="342"/>
      <c r="B216" s="343" t="s">
        <v>305</v>
      </c>
      <c r="C216" s="344"/>
      <c r="D216" s="345"/>
      <c r="E216" s="346"/>
      <c r="F216" s="347">
        <f>SUBTOTAL(109,F7:F215)</f>
        <v>0</v>
      </c>
    </row>
    <row r="217" spans="1:7" ht="12.75" customHeight="1" x14ac:dyDescent="0.2">
      <c r="A217" s="342"/>
      <c r="B217" s="343" t="s">
        <v>32</v>
      </c>
      <c r="C217" s="344"/>
      <c r="D217" s="345"/>
      <c r="E217" s="346"/>
      <c r="F217" s="347">
        <f>F216*0.2</f>
        <v>0</v>
      </c>
    </row>
    <row r="218" spans="1:7" ht="12.75" customHeight="1" thickBot="1" x14ac:dyDescent="0.25">
      <c r="A218" s="348"/>
      <c r="B218" s="349"/>
      <c r="C218" s="344"/>
      <c r="D218" s="345"/>
      <c r="E218" s="346"/>
      <c r="F218" s="350"/>
    </row>
    <row r="219" spans="1:7" ht="12.75" customHeight="1" x14ac:dyDescent="0.2">
      <c r="A219" s="351"/>
      <c r="B219" s="352"/>
      <c r="C219" s="353"/>
      <c r="D219" s="354"/>
      <c r="E219" s="355"/>
      <c r="F219" s="356"/>
    </row>
    <row r="220" spans="1:7" ht="12.75" customHeight="1" x14ac:dyDescent="0.2">
      <c r="A220" s="357"/>
      <c r="B220" s="358" t="s">
        <v>306</v>
      </c>
      <c r="C220" s="359"/>
      <c r="D220" s="360"/>
      <c r="E220" s="361"/>
      <c r="F220" s="362">
        <f>SUM(F216:F217)</f>
        <v>0</v>
      </c>
    </row>
    <row r="221" spans="1:7" ht="12.75" customHeight="1" thickBot="1" x14ac:dyDescent="0.25">
      <c r="A221" s="363"/>
      <c r="B221" s="364"/>
      <c r="C221" s="365"/>
      <c r="D221" s="366"/>
      <c r="E221" s="367"/>
      <c r="F221" s="368"/>
    </row>
    <row r="222" spans="1:7" ht="12.75" customHeight="1" x14ac:dyDescent="0.25">
      <c r="A222" s="444"/>
      <c r="B222" s="445"/>
      <c r="C222" s="446"/>
      <c r="D222" s="447"/>
      <c r="E222" s="448"/>
      <c r="F222" s="449"/>
    </row>
  </sheetData>
  <mergeCells count="5">
    <mergeCell ref="A2:B2"/>
    <mergeCell ref="D2:F4"/>
    <mergeCell ref="A3:C3"/>
    <mergeCell ref="A4:B4"/>
    <mergeCell ref="D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5" orientation="portrait" r:id="rId1"/>
  <headerFooter alignWithMargins="0">
    <oddHeader>&amp;CPage &amp;P / &amp;N</oddHeader>
    <oddFooter xml:space="preserve">&amp;L
Emergence Architectes - Emergence Ingenierie - GRUET Ingenierie
</oddFooter>
  </headerFooter>
  <rowBreaks count="1" manualBreakCount="1">
    <brk id="67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5D410-1EFA-4684-AC8E-21BBADC20EF6}">
  <sheetPr>
    <pageSetUpPr fitToPage="1"/>
  </sheetPr>
  <dimension ref="A1:G84"/>
  <sheetViews>
    <sheetView showGridLines="0" showZeros="0" tabSelected="1" view="pageBreakPreview" zoomScale="115" zoomScaleNormal="100" zoomScaleSheetLayoutView="115" workbookViewId="0">
      <selection activeCell="B1" sqref="B1:G1"/>
    </sheetView>
  </sheetViews>
  <sheetFormatPr baseColWidth="10" defaultRowHeight="12.75" customHeight="1" x14ac:dyDescent="0.2"/>
  <cols>
    <col min="1" max="1" width="5.140625" style="48" customWidth="1"/>
    <col min="2" max="2" width="56.85546875" style="10" customWidth="1"/>
    <col min="3" max="3" width="5.140625" style="10" customWidth="1"/>
    <col min="4" max="4" width="10.42578125" style="10" customWidth="1"/>
    <col min="5" max="5" width="10.7109375" style="10" customWidth="1"/>
    <col min="6" max="6" width="12.85546875" style="10" customWidth="1"/>
    <col min="7" max="231" width="11.42578125" style="10"/>
    <col min="232" max="232" width="5.140625" style="10" customWidth="1"/>
    <col min="233" max="233" width="58.5703125" style="10" customWidth="1"/>
    <col min="234" max="234" width="5.140625" style="10" customWidth="1"/>
    <col min="235" max="235" width="7.28515625" style="10" customWidth="1"/>
    <col min="236" max="236" width="10.7109375" style="10" customWidth="1"/>
    <col min="237" max="237" width="12.85546875" style="10" customWidth="1"/>
    <col min="238" max="238" width="7.28515625" style="10" customWidth="1"/>
    <col min="239" max="239" width="10.7109375" style="10" customWidth="1"/>
    <col min="240" max="240" width="14.140625" style="10" customWidth="1"/>
    <col min="241" max="241" width="7.28515625" style="10" customWidth="1"/>
    <col min="242" max="242" width="10.7109375" style="10" customWidth="1"/>
    <col min="243" max="243" width="12.85546875" style="10" customWidth="1"/>
    <col min="244" max="244" width="7.28515625" style="10" customWidth="1"/>
    <col min="245" max="245" width="10.7109375" style="10" customWidth="1"/>
    <col min="246" max="246" width="12.85546875" style="10" customWidth="1"/>
    <col min="247" max="247" width="7.28515625" style="10" customWidth="1"/>
    <col min="248" max="248" width="10.7109375" style="10" customWidth="1"/>
    <col min="249" max="249" width="12.85546875" style="10" customWidth="1"/>
    <col min="250" max="487" width="11.42578125" style="10"/>
    <col min="488" max="488" width="5.140625" style="10" customWidth="1"/>
    <col min="489" max="489" width="58.5703125" style="10" customWidth="1"/>
    <col min="490" max="490" width="5.140625" style="10" customWidth="1"/>
    <col min="491" max="491" width="7.28515625" style="10" customWidth="1"/>
    <col min="492" max="492" width="10.7109375" style="10" customWidth="1"/>
    <col min="493" max="493" width="12.85546875" style="10" customWidth="1"/>
    <col min="494" max="494" width="7.28515625" style="10" customWidth="1"/>
    <col min="495" max="495" width="10.7109375" style="10" customWidth="1"/>
    <col min="496" max="496" width="14.140625" style="10" customWidth="1"/>
    <col min="497" max="497" width="7.28515625" style="10" customWidth="1"/>
    <col min="498" max="498" width="10.7109375" style="10" customWidth="1"/>
    <col min="499" max="499" width="12.85546875" style="10" customWidth="1"/>
    <col min="500" max="500" width="7.28515625" style="10" customWidth="1"/>
    <col min="501" max="501" width="10.7109375" style="10" customWidth="1"/>
    <col min="502" max="502" width="12.85546875" style="10" customWidth="1"/>
    <col min="503" max="503" width="7.28515625" style="10" customWidth="1"/>
    <col min="504" max="504" width="10.7109375" style="10" customWidth="1"/>
    <col min="505" max="505" width="12.85546875" style="10" customWidth="1"/>
    <col min="506" max="743" width="11.42578125" style="10"/>
    <col min="744" max="744" width="5.140625" style="10" customWidth="1"/>
    <col min="745" max="745" width="58.5703125" style="10" customWidth="1"/>
    <col min="746" max="746" width="5.140625" style="10" customWidth="1"/>
    <col min="747" max="747" width="7.28515625" style="10" customWidth="1"/>
    <col min="748" max="748" width="10.7109375" style="10" customWidth="1"/>
    <col min="749" max="749" width="12.85546875" style="10" customWidth="1"/>
    <col min="750" max="750" width="7.28515625" style="10" customWidth="1"/>
    <col min="751" max="751" width="10.7109375" style="10" customWidth="1"/>
    <col min="752" max="752" width="14.140625" style="10" customWidth="1"/>
    <col min="753" max="753" width="7.28515625" style="10" customWidth="1"/>
    <col min="754" max="754" width="10.7109375" style="10" customWidth="1"/>
    <col min="755" max="755" width="12.85546875" style="10" customWidth="1"/>
    <col min="756" max="756" width="7.28515625" style="10" customWidth="1"/>
    <col min="757" max="757" width="10.7109375" style="10" customWidth="1"/>
    <col min="758" max="758" width="12.85546875" style="10" customWidth="1"/>
    <col min="759" max="759" width="7.28515625" style="10" customWidth="1"/>
    <col min="760" max="760" width="10.7109375" style="10" customWidth="1"/>
    <col min="761" max="761" width="12.85546875" style="10" customWidth="1"/>
    <col min="762" max="999" width="11.42578125" style="10"/>
    <col min="1000" max="1000" width="5.140625" style="10" customWidth="1"/>
    <col min="1001" max="1001" width="58.5703125" style="10" customWidth="1"/>
    <col min="1002" max="1002" width="5.140625" style="10" customWidth="1"/>
    <col min="1003" max="1003" width="7.28515625" style="10" customWidth="1"/>
    <col min="1004" max="1004" width="10.7109375" style="10" customWidth="1"/>
    <col min="1005" max="1005" width="12.85546875" style="10" customWidth="1"/>
    <col min="1006" max="1006" width="7.28515625" style="10" customWidth="1"/>
    <col min="1007" max="1007" width="10.7109375" style="10" customWidth="1"/>
    <col min="1008" max="1008" width="14.140625" style="10" customWidth="1"/>
    <col min="1009" max="1009" width="7.28515625" style="10" customWidth="1"/>
    <col min="1010" max="1010" width="10.7109375" style="10" customWidth="1"/>
    <col min="1011" max="1011" width="12.85546875" style="10" customWidth="1"/>
    <col min="1012" max="1012" width="7.28515625" style="10" customWidth="1"/>
    <col min="1013" max="1013" width="10.7109375" style="10" customWidth="1"/>
    <col min="1014" max="1014" width="12.85546875" style="10" customWidth="1"/>
    <col min="1015" max="1015" width="7.28515625" style="10" customWidth="1"/>
    <col min="1016" max="1016" width="10.7109375" style="10" customWidth="1"/>
    <col min="1017" max="1017" width="12.85546875" style="10" customWidth="1"/>
    <col min="1018" max="1255" width="11.42578125" style="10"/>
    <col min="1256" max="1256" width="5.140625" style="10" customWidth="1"/>
    <col min="1257" max="1257" width="58.5703125" style="10" customWidth="1"/>
    <col min="1258" max="1258" width="5.140625" style="10" customWidth="1"/>
    <col min="1259" max="1259" width="7.28515625" style="10" customWidth="1"/>
    <col min="1260" max="1260" width="10.7109375" style="10" customWidth="1"/>
    <col min="1261" max="1261" width="12.85546875" style="10" customWidth="1"/>
    <col min="1262" max="1262" width="7.28515625" style="10" customWidth="1"/>
    <col min="1263" max="1263" width="10.7109375" style="10" customWidth="1"/>
    <col min="1264" max="1264" width="14.140625" style="10" customWidth="1"/>
    <col min="1265" max="1265" width="7.28515625" style="10" customWidth="1"/>
    <col min="1266" max="1266" width="10.7109375" style="10" customWidth="1"/>
    <col min="1267" max="1267" width="12.85546875" style="10" customWidth="1"/>
    <col min="1268" max="1268" width="7.28515625" style="10" customWidth="1"/>
    <col min="1269" max="1269" width="10.7109375" style="10" customWidth="1"/>
    <col min="1270" max="1270" width="12.85546875" style="10" customWidth="1"/>
    <col min="1271" max="1271" width="7.28515625" style="10" customWidth="1"/>
    <col min="1272" max="1272" width="10.7109375" style="10" customWidth="1"/>
    <col min="1273" max="1273" width="12.85546875" style="10" customWidth="1"/>
    <col min="1274" max="1511" width="11.42578125" style="10"/>
    <col min="1512" max="1512" width="5.140625" style="10" customWidth="1"/>
    <col min="1513" max="1513" width="58.5703125" style="10" customWidth="1"/>
    <col min="1514" max="1514" width="5.140625" style="10" customWidth="1"/>
    <col min="1515" max="1515" width="7.28515625" style="10" customWidth="1"/>
    <col min="1516" max="1516" width="10.7109375" style="10" customWidth="1"/>
    <col min="1517" max="1517" width="12.85546875" style="10" customWidth="1"/>
    <col min="1518" max="1518" width="7.28515625" style="10" customWidth="1"/>
    <col min="1519" max="1519" width="10.7109375" style="10" customWidth="1"/>
    <col min="1520" max="1520" width="14.140625" style="10" customWidth="1"/>
    <col min="1521" max="1521" width="7.28515625" style="10" customWidth="1"/>
    <col min="1522" max="1522" width="10.7109375" style="10" customWidth="1"/>
    <col min="1523" max="1523" width="12.85546875" style="10" customWidth="1"/>
    <col min="1524" max="1524" width="7.28515625" style="10" customWidth="1"/>
    <col min="1525" max="1525" width="10.7109375" style="10" customWidth="1"/>
    <col min="1526" max="1526" width="12.85546875" style="10" customWidth="1"/>
    <col min="1527" max="1527" width="7.28515625" style="10" customWidth="1"/>
    <col min="1528" max="1528" width="10.7109375" style="10" customWidth="1"/>
    <col min="1529" max="1529" width="12.85546875" style="10" customWidth="1"/>
    <col min="1530" max="1767" width="11.42578125" style="10"/>
    <col min="1768" max="1768" width="5.140625" style="10" customWidth="1"/>
    <col min="1769" max="1769" width="58.5703125" style="10" customWidth="1"/>
    <col min="1770" max="1770" width="5.140625" style="10" customWidth="1"/>
    <col min="1771" max="1771" width="7.28515625" style="10" customWidth="1"/>
    <col min="1772" max="1772" width="10.7109375" style="10" customWidth="1"/>
    <col min="1773" max="1773" width="12.85546875" style="10" customWidth="1"/>
    <col min="1774" max="1774" width="7.28515625" style="10" customWidth="1"/>
    <col min="1775" max="1775" width="10.7109375" style="10" customWidth="1"/>
    <col min="1776" max="1776" width="14.140625" style="10" customWidth="1"/>
    <col min="1777" max="1777" width="7.28515625" style="10" customWidth="1"/>
    <col min="1778" max="1778" width="10.7109375" style="10" customWidth="1"/>
    <col min="1779" max="1779" width="12.85546875" style="10" customWidth="1"/>
    <col min="1780" max="1780" width="7.28515625" style="10" customWidth="1"/>
    <col min="1781" max="1781" width="10.7109375" style="10" customWidth="1"/>
    <col min="1782" max="1782" width="12.85546875" style="10" customWidth="1"/>
    <col min="1783" max="1783" width="7.28515625" style="10" customWidth="1"/>
    <col min="1784" max="1784" width="10.7109375" style="10" customWidth="1"/>
    <col min="1785" max="1785" width="12.85546875" style="10" customWidth="1"/>
    <col min="1786" max="2023" width="11.42578125" style="10"/>
    <col min="2024" max="2024" width="5.140625" style="10" customWidth="1"/>
    <col min="2025" max="2025" width="58.5703125" style="10" customWidth="1"/>
    <col min="2026" max="2026" width="5.140625" style="10" customWidth="1"/>
    <col min="2027" max="2027" width="7.28515625" style="10" customWidth="1"/>
    <col min="2028" max="2028" width="10.7109375" style="10" customWidth="1"/>
    <col min="2029" max="2029" width="12.85546875" style="10" customWidth="1"/>
    <col min="2030" max="2030" width="7.28515625" style="10" customWidth="1"/>
    <col min="2031" max="2031" width="10.7109375" style="10" customWidth="1"/>
    <col min="2032" max="2032" width="14.140625" style="10" customWidth="1"/>
    <col min="2033" max="2033" width="7.28515625" style="10" customWidth="1"/>
    <col min="2034" max="2034" width="10.7109375" style="10" customWidth="1"/>
    <col min="2035" max="2035" width="12.85546875" style="10" customWidth="1"/>
    <col min="2036" max="2036" width="7.28515625" style="10" customWidth="1"/>
    <col min="2037" max="2037" width="10.7109375" style="10" customWidth="1"/>
    <col min="2038" max="2038" width="12.85546875" style="10" customWidth="1"/>
    <col min="2039" max="2039" width="7.28515625" style="10" customWidth="1"/>
    <col min="2040" max="2040" width="10.7109375" style="10" customWidth="1"/>
    <col min="2041" max="2041" width="12.85546875" style="10" customWidth="1"/>
    <col min="2042" max="2279" width="11.42578125" style="10"/>
    <col min="2280" max="2280" width="5.140625" style="10" customWidth="1"/>
    <col min="2281" max="2281" width="58.5703125" style="10" customWidth="1"/>
    <col min="2282" max="2282" width="5.140625" style="10" customWidth="1"/>
    <col min="2283" max="2283" width="7.28515625" style="10" customWidth="1"/>
    <col min="2284" max="2284" width="10.7109375" style="10" customWidth="1"/>
    <col min="2285" max="2285" width="12.85546875" style="10" customWidth="1"/>
    <col min="2286" max="2286" width="7.28515625" style="10" customWidth="1"/>
    <col min="2287" max="2287" width="10.7109375" style="10" customWidth="1"/>
    <col min="2288" max="2288" width="14.140625" style="10" customWidth="1"/>
    <col min="2289" max="2289" width="7.28515625" style="10" customWidth="1"/>
    <col min="2290" max="2290" width="10.7109375" style="10" customWidth="1"/>
    <col min="2291" max="2291" width="12.85546875" style="10" customWidth="1"/>
    <col min="2292" max="2292" width="7.28515625" style="10" customWidth="1"/>
    <col min="2293" max="2293" width="10.7109375" style="10" customWidth="1"/>
    <col min="2294" max="2294" width="12.85546875" style="10" customWidth="1"/>
    <col min="2295" max="2295" width="7.28515625" style="10" customWidth="1"/>
    <col min="2296" max="2296" width="10.7109375" style="10" customWidth="1"/>
    <col min="2297" max="2297" width="12.85546875" style="10" customWidth="1"/>
    <col min="2298" max="2535" width="11.42578125" style="10"/>
    <col min="2536" max="2536" width="5.140625" style="10" customWidth="1"/>
    <col min="2537" max="2537" width="58.5703125" style="10" customWidth="1"/>
    <col min="2538" max="2538" width="5.140625" style="10" customWidth="1"/>
    <col min="2539" max="2539" width="7.28515625" style="10" customWidth="1"/>
    <col min="2540" max="2540" width="10.7109375" style="10" customWidth="1"/>
    <col min="2541" max="2541" width="12.85546875" style="10" customWidth="1"/>
    <col min="2542" max="2542" width="7.28515625" style="10" customWidth="1"/>
    <col min="2543" max="2543" width="10.7109375" style="10" customWidth="1"/>
    <col min="2544" max="2544" width="14.140625" style="10" customWidth="1"/>
    <col min="2545" max="2545" width="7.28515625" style="10" customWidth="1"/>
    <col min="2546" max="2546" width="10.7109375" style="10" customWidth="1"/>
    <col min="2547" max="2547" width="12.85546875" style="10" customWidth="1"/>
    <col min="2548" max="2548" width="7.28515625" style="10" customWidth="1"/>
    <col min="2549" max="2549" width="10.7109375" style="10" customWidth="1"/>
    <col min="2550" max="2550" width="12.85546875" style="10" customWidth="1"/>
    <col min="2551" max="2551" width="7.28515625" style="10" customWidth="1"/>
    <col min="2552" max="2552" width="10.7109375" style="10" customWidth="1"/>
    <col min="2553" max="2553" width="12.85546875" style="10" customWidth="1"/>
    <col min="2554" max="2791" width="11.42578125" style="10"/>
    <col min="2792" max="2792" width="5.140625" style="10" customWidth="1"/>
    <col min="2793" max="2793" width="58.5703125" style="10" customWidth="1"/>
    <col min="2794" max="2794" width="5.140625" style="10" customWidth="1"/>
    <col min="2795" max="2795" width="7.28515625" style="10" customWidth="1"/>
    <col min="2796" max="2796" width="10.7109375" style="10" customWidth="1"/>
    <col min="2797" max="2797" width="12.85546875" style="10" customWidth="1"/>
    <col min="2798" max="2798" width="7.28515625" style="10" customWidth="1"/>
    <col min="2799" max="2799" width="10.7109375" style="10" customWidth="1"/>
    <col min="2800" max="2800" width="14.140625" style="10" customWidth="1"/>
    <col min="2801" max="2801" width="7.28515625" style="10" customWidth="1"/>
    <col min="2802" max="2802" width="10.7109375" style="10" customWidth="1"/>
    <col min="2803" max="2803" width="12.85546875" style="10" customWidth="1"/>
    <col min="2804" max="2804" width="7.28515625" style="10" customWidth="1"/>
    <col min="2805" max="2805" width="10.7109375" style="10" customWidth="1"/>
    <col min="2806" max="2806" width="12.85546875" style="10" customWidth="1"/>
    <col min="2807" max="2807" width="7.28515625" style="10" customWidth="1"/>
    <col min="2808" max="2808" width="10.7109375" style="10" customWidth="1"/>
    <col min="2809" max="2809" width="12.85546875" style="10" customWidth="1"/>
    <col min="2810" max="3047" width="11.42578125" style="10"/>
    <col min="3048" max="3048" width="5.140625" style="10" customWidth="1"/>
    <col min="3049" max="3049" width="58.5703125" style="10" customWidth="1"/>
    <col min="3050" max="3050" width="5.140625" style="10" customWidth="1"/>
    <col min="3051" max="3051" width="7.28515625" style="10" customWidth="1"/>
    <col min="3052" max="3052" width="10.7109375" style="10" customWidth="1"/>
    <col min="3053" max="3053" width="12.85546875" style="10" customWidth="1"/>
    <col min="3054" max="3054" width="7.28515625" style="10" customWidth="1"/>
    <col min="3055" max="3055" width="10.7109375" style="10" customWidth="1"/>
    <col min="3056" max="3056" width="14.140625" style="10" customWidth="1"/>
    <col min="3057" max="3057" width="7.28515625" style="10" customWidth="1"/>
    <col min="3058" max="3058" width="10.7109375" style="10" customWidth="1"/>
    <col min="3059" max="3059" width="12.85546875" style="10" customWidth="1"/>
    <col min="3060" max="3060" width="7.28515625" style="10" customWidth="1"/>
    <col min="3061" max="3061" width="10.7109375" style="10" customWidth="1"/>
    <col min="3062" max="3062" width="12.85546875" style="10" customWidth="1"/>
    <col min="3063" max="3063" width="7.28515625" style="10" customWidth="1"/>
    <col min="3064" max="3064" width="10.7109375" style="10" customWidth="1"/>
    <col min="3065" max="3065" width="12.85546875" style="10" customWidth="1"/>
    <col min="3066" max="3303" width="11.42578125" style="10"/>
    <col min="3304" max="3304" width="5.140625" style="10" customWidth="1"/>
    <col min="3305" max="3305" width="58.5703125" style="10" customWidth="1"/>
    <col min="3306" max="3306" width="5.140625" style="10" customWidth="1"/>
    <col min="3307" max="3307" width="7.28515625" style="10" customWidth="1"/>
    <col min="3308" max="3308" width="10.7109375" style="10" customWidth="1"/>
    <col min="3309" max="3309" width="12.85546875" style="10" customWidth="1"/>
    <col min="3310" max="3310" width="7.28515625" style="10" customWidth="1"/>
    <col min="3311" max="3311" width="10.7109375" style="10" customWidth="1"/>
    <col min="3312" max="3312" width="14.140625" style="10" customWidth="1"/>
    <col min="3313" max="3313" width="7.28515625" style="10" customWidth="1"/>
    <col min="3314" max="3314" width="10.7109375" style="10" customWidth="1"/>
    <col min="3315" max="3315" width="12.85546875" style="10" customWidth="1"/>
    <col min="3316" max="3316" width="7.28515625" style="10" customWidth="1"/>
    <col min="3317" max="3317" width="10.7109375" style="10" customWidth="1"/>
    <col min="3318" max="3318" width="12.85546875" style="10" customWidth="1"/>
    <col min="3319" max="3319" width="7.28515625" style="10" customWidth="1"/>
    <col min="3320" max="3320" width="10.7109375" style="10" customWidth="1"/>
    <col min="3321" max="3321" width="12.85546875" style="10" customWidth="1"/>
    <col min="3322" max="3559" width="11.42578125" style="10"/>
    <col min="3560" max="3560" width="5.140625" style="10" customWidth="1"/>
    <col min="3561" max="3561" width="58.5703125" style="10" customWidth="1"/>
    <col min="3562" max="3562" width="5.140625" style="10" customWidth="1"/>
    <col min="3563" max="3563" width="7.28515625" style="10" customWidth="1"/>
    <col min="3564" max="3564" width="10.7109375" style="10" customWidth="1"/>
    <col min="3565" max="3565" width="12.85546875" style="10" customWidth="1"/>
    <col min="3566" max="3566" width="7.28515625" style="10" customWidth="1"/>
    <col min="3567" max="3567" width="10.7109375" style="10" customWidth="1"/>
    <col min="3568" max="3568" width="14.140625" style="10" customWidth="1"/>
    <col min="3569" max="3569" width="7.28515625" style="10" customWidth="1"/>
    <col min="3570" max="3570" width="10.7109375" style="10" customWidth="1"/>
    <col min="3571" max="3571" width="12.85546875" style="10" customWidth="1"/>
    <col min="3572" max="3572" width="7.28515625" style="10" customWidth="1"/>
    <col min="3573" max="3573" width="10.7109375" style="10" customWidth="1"/>
    <col min="3574" max="3574" width="12.85546875" style="10" customWidth="1"/>
    <col min="3575" max="3575" width="7.28515625" style="10" customWidth="1"/>
    <col min="3576" max="3576" width="10.7109375" style="10" customWidth="1"/>
    <col min="3577" max="3577" width="12.85546875" style="10" customWidth="1"/>
    <col min="3578" max="3815" width="11.42578125" style="10"/>
    <col min="3816" max="3816" width="5.140625" style="10" customWidth="1"/>
    <col min="3817" max="3817" width="58.5703125" style="10" customWidth="1"/>
    <col min="3818" max="3818" width="5.140625" style="10" customWidth="1"/>
    <col min="3819" max="3819" width="7.28515625" style="10" customWidth="1"/>
    <col min="3820" max="3820" width="10.7109375" style="10" customWidth="1"/>
    <col min="3821" max="3821" width="12.85546875" style="10" customWidth="1"/>
    <col min="3822" max="3822" width="7.28515625" style="10" customWidth="1"/>
    <col min="3823" max="3823" width="10.7109375" style="10" customWidth="1"/>
    <col min="3824" max="3824" width="14.140625" style="10" customWidth="1"/>
    <col min="3825" max="3825" width="7.28515625" style="10" customWidth="1"/>
    <col min="3826" max="3826" width="10.7109375" style="10" customWidth="1"/>
    <col min="3827" max="3827" width="12.85546875" style="10" customWidth="1"/>
    <col min="3828" max="3828" width="7.28515625" style="10" customWidth="1"/>
    <col min="3829" max="3829" width="10.7109375" style="10" customWidth="1"/>
    <col min="3830" max="3830" width="12.85546875" style="10" customWidth="1"/>
    <col min="3831" max="3831" width="7.28515625" style="10" customWidth="1"/>
    <col min="3832" max="3832" width="10.7109375" style="10" customWidth="1"/>
    <col min="3833" max="3833" width="12.85546875" style="10" customWidth="1"/>
    <col min="3834" max="4071" width="11.42578125" style="10"/>
    <col min="4072" max="4072" width="5.140625" style="10" customWidth="1"/>
    <col min="4073" max="4073" width="58.5703125" style="10" customWidth="1"/>
    <col min="4074" max="4074" width="5.140625" style="10" customWidth="1"/>
    <col min="4075" max="4075" width="7.28515625" style="10" customWidth="1"/>
    <col min="4076" max="4076" width="10.7109375" style="10" customWidth="1"/>
    <col min="4077" max="4077" width="12.85546875" style="10" customWidth="1"/>
    <col min="4078" max="4078" width="7.28515625" style="10" customWidth="1"/>
    <col min="4079" max="4079" width="10.7109375" style="10" customWidth="1"/>
    <col min="4080" max="4080" width="14.140625" style="10" customWidth="1"/>
    <col min="4081" max="4081" width="7.28515625" style="10" customWidth="1"/>
    <col min="4082" max="4082" width="10.7109375" style="10" customWidth="1"/>
    <col min="4083" max="4083" width="12.85546875" style="10" customWidth="1"/>
    <col min="4084" max="4084" width="7.28515625" style="10" customWidth="1"/>
    <col min="4085" max="4085" width="10.7109375" style="10" customWidth="1"/>
    <col min="4086" max="4086" width="12.85546875" style="10" customWidth="1"/>
    <col min="4087" max="4087" width="7.28515625" style="10" customWidth="1"/>
    <col min="4088" max="4088" width="10.7109375" style="10" customWidth="1"/>
    <col min="4089" max="4089" width="12.85546875" style="10" customWidth="1"/>
    <col min="4090" max="4327" width="11.42578125" style="10"/>
    <col min="4328" max="4328" width="5.140625" style="10" customWidth="1"/>
    <col min="4329" max="4329" width="58.5703125" style="10" customWidth="1"/>
    <col min="4330" max="4330" width="5.140625" style="10" customWidth="1"/>
    <col min="4331" max="4331" width="7.28515625" style="10" customWidth="1"/>
    <col min="4332" max="4332" width="10.7109375" style="10" customWidth="1"/>
    <col min="4333" max="4333" width="12.85546875" style="10" customWidth="1"/>
    <col min="4334" max="4334" width="7.28515625" style="10" customWidth="1"/>
    <col min="4335" max="4335" width="10.7109375" style="10" customWidth="1"/>
    <col min="4336" max="4336" width="14.140625" style="10" customWidth="1"/>
    <col min="4337" max="4337" width="7.28515625" style="10" customWidth="1"/>
    <col min="4338" max="4338" width="10.7109375" style="10" customWidth="1"/>
    <col min="4339" max="4339" width="12.85546875" style="10" customWidth="1"/>
    <col min="4340" max="4340" width="7.28515625" style="10" customWidth="1"/>
    <col min="4341" max="4341" width="10.7109375" style="10" customWidth="1"/>
    <col min="4342" max="4342" width="12.85546875" style="10" customWidth="1"/>
    <col min="4343" max="4343" width="7.28515625" style="10" customWidth="1"/>
    <col min="4344" max="4344" width="10.7109375" style="10" customWidth="1"/>
    <col min="4345" max="4345" width="12.85546875" style="10" customWidth="1"/>
    <col min="4346" max="4583" width="11.42578125" style="10"/>
    <col min="4584" max="4584" width="5.140625" style="10" customWidth="1"/>
    <col min="4585" max="4585" width="58.5703125" style="10" customWidth="1"/>
    <col min="4586" max="4586" width="5.140625" style="10" customWidth="1"/>
    <col min="4587" max="4587" width="7.28515625" style="10" customWidth="1"/>
    <col min="4588" max="4588" width="10.7109375" style="10" customWidth="1"/>
    <col min="4589" max="4589" width="12.85546875" style="10" customWidth="1"/>
    <col min="4590" max="4590" width="7.28515625" style="10" customWidth="1"/>
    <col min="4591" max="4591" width="10.7109375" style="10" customWidth="1"/>
    <col min="4592" max="4592" width="14.140625" style="10" customWidth="1"/>
    <col min="4593" max="4593" width="7.28515625" style="10" customWidth="1"/>
    <col min="4594" max="4594" width="10.7109375" style="10" customWidth="1"/>
    <col min="4595" max="4595" width="12.85546875" style="10" customWidth="1"/>
    <col min="4596" max="4596" width="7.28515625" style="10" customWidth="1"/>
    <col min="4597" max="4597" width="10.7109375" style="10" customWidth="1"/>
    <col min="4598" max="4598" width="12.85546875" style="10" customWidth="1"/>
    <col min="4599" max="4599" width="7.28515625" style="10" customWidth="1"/>
    <col min="4600" max="4600" width="10.7109375" style="10" customWidth="1"/>
    <col min="4601" max="4601" width="12.85546875" style="10" customWidth="1"/>
    <col min="4602" max="4839" width="11.42578125" style="10"/>
    <col min="4840" max="4840" width="5.140625" style="10" customWidth="1"/>
    <col min="4841" max="4841" width="58.5703125" style="10" customWidth="1"/>
    <col min="4842" max="4842" width="5.140625" style="10" customWidth="1"/>
    <col min="4843" max="4843" width="7.28515625" style="10" customWidth="1"/>
    <col min="4844" max="4844" width="10.7109375" style="10" customWidth="1"/>
    <col min="4845" max="4845" width="12.85546875" style="10" customWidth="1"/>
    <col min="4846" max="4846" width="7.28515625" style="10" customWidth="1"/>
    <col min="4847" max="4847" width="10.7109375" style="10" customWidth="1"/>
    <col min="4848" max="4848" width="14.140625" style="10" customWidth="1"/>
    <col min="4849" max="4849" width="7.28515625" style="10" customWidth="1"/>
    <col min="4850" max="4850" width="10.7109375" style="10" customWidth="1"/>
    <col min="4851" max="4851" width="12.85546875" style="10" customWidth="1"/>
    <col min="4852" max="4852" width="7.28515625" style="10" customWidth="1"/>
    <col min="4853" max="4853" width="10.7109375" style="10" customWidth="1"/>
    <col min="4854" max="4854" width="12.85546875" style="10" customWidth="1"/>
    <col min="4855" max="4855" width="7.28515625" style="10" customWidth="1"/>
    <col min="4856" max="4856" width="10.7109375" style="10" customWidth="1"/>
    <col min="4857" max="4857" width="12.85546875" style="10" customWidth="1"/>
    <col min="4858" max="5095" width="11.42578125" style="10"/>
    <col min="5096" max="5096" width="5.140625" style="10" customWidth="1"/>
    <col min="5097" max="5097" width="58.5703125" style="10" customWidth="1"/>
    <col min="5098" max="5098" width="5.140625" style="10" customWidth="1"/>
    <col min="5099" max="5099" width="7.28515625" style="10" customWidth="1"/>
    <col min="5100" max="5100" width="10.7109375" style="10" customWidth="1"/>
    <col min="5101" max="5101" width="12.85546875" style="10" customWidth="1"/>
    <col min="5102" max="5102" width="7.28515625" style="10" customWidth="1"/>
    <col min="5103" max="5103" width="10.7109375" style="10" customWidth="1"/>
    <col min="5104" max="5104" width="14.140625" style="10" customWidth="1"/>
    <col min="5105" max="5105" width="7.28515625" style="10" customWidth="1"/>
    <col min="5106" max="5106" width="10.7109375" style="10" customWidth="1"/>
    <col min="5107" max="5107" width="12.85546875" style="10" customWidth="1"/>
    <col min="5108" max="5108" width="7.28515625" style="10" customWidth="1"/>
    <col min="5109" max="5109" width="10.7109375" style="10" customWidth="1"/>
    <col min="5110" max="5110" width="12.85546875" style="10" customWidth="1"/>
    <col min="5111" max="5111" width="7.28515625" style="10" customWidth="1"/>
    <col min="5112" max="5112" width="10.7109375" style="10" customWidth="1"/>
    <col min="5113" max="5113" width="12.85546875" style="10" customWidth="1"/>
    <col min="5114" max="5351" width="11.42578125" style="10"/>
    <col min="5352" max="5352" width="5.140625" style="10" customWidth="1"/>
    <col min="5353" max="5353" width="58.5703125" style="10" customWidth="1"/>
    <col min="5354" max="5354" width="5.140625" style="10" customWidth="1"/>
    <col min="5355" max="5355" width="7.28515625" style="10" customWidth="1"/>
    <col min="5356" max="5356" width="10.7109375" style="10" customWidth="1"/>
    <col min="5357" max="5357" width="12.85546875" style="10" customWidth="1"/>
    <col min="5358" max="5358" width="7.28515625" style="10" customWidth="1"/>
    <col min="5359" max="5359" width="10.7109375" style="10" customWidth="1"/>
    <col min="5360" max="5360" width="14.140625" style="10" customWidth="1"/>
    <col min="5361" max="5361" width="7.28515625" style="10" customWidth="1"/>
    <col min="5362" max="5362" width="10.7109375" style="10" customWidth="1"/>
    <col min="5363" max="5363" width="12.85546875" style="10" customWidth="1"/>
    <col min="5364" max="5364" width="7.28515625" style="10" customWidth="1"/>
    <col min="5365" max="5365" width="10.7109375" style="10" customWidth="1"/>
    <col min="5366" max="5366" width="12.85546875" style="10" customWidth="1"/>
    <col min="5367" max="5367" width="7.28515625" style="10" customWidth="1"/>
    <col min="5368" max="5368" width="10.7109375" style="10" customWidth="1"/>
    <col min="5369" max="5369" width="12.85546875" style="10" customWidth="1"/>
    <col min="5370" max="5607" width="11.42578125" style="10"/>
    <col min="5608" max="5608" width="5.140625" style="10" customWidth="1"/>
    <col min="5609" max="5609" width="58.5703125" style="10" customWidth="1"/>
    <col min="5610" max="5610" width="5.140625" style="10" customWidth="1"/>
    <col min="5611" max="5611" width="7.28515625" style="10" customWidth="1"/>
    <col min="5612" max="5612" width="10.7109375" style="10" customWidth="1"/>
    <col min="5613" max="5613" width="12.85546875" style="10" customWidth="1"/>
    <col min="5614" max="5614" width="7.28515625" style="10" customWidth="1"/>
    <col min="5615" max="5615" width="10.7109375" style="10" customWidth="1"/>
    <col min="5616" max="5616" width="14.140625" style="10" customWidth="1"/>
    <col min="5617" max="5617" width="7.28515625" style="10" customWidth="1"/>
    <col min="5618" max="5618" width="10.7109375" style="10" customWidth="1"/>
    <col min="5619" max="5619" width="12.85546875" style="10" customWidth="1"/>
    <col min="5620" max="5620" width="7.28515625" style="10" customWidth="1"/>
    <col min="5621" max="5621" width="10.7109375" style="10" customWidth="1"/>
    <col min="5622" max="5622" width="12.85546875" style="10" customWidth="1"/>
    <col min="5623" max="5623" width="7.28515625" style="10" customWidth="1"/>
    <col min="5624" max="5624" width="10.7109375" style="10" customWidth="1"/>
    <col min="5625" max="5625" width="12.85546875" style="10" customWidth="1"/>
    <col min="5626" max="5863" width="11.42578125" style="10"/>
    <col min="5864" max="5864" width="5.140625" style="10" customWidth="1"/>
    <col min="5865" max="5865" width="58.5703125" style="10" customWidth="1"/>
    <col min="5866" max="5866" width="5.140625" style="10" customWidth="1"/>
    <col min="5867" max="5867" width="7.28515625" style="10" customWidth="1"/>
    <col min="5868" max="5868" width="10.7109375" style="10" customWidth="1"/>
    <col min="5869" max="5869" width="12.85546875" style="10" customWidth="1"/>
    <col min="5870" max="5870" width="7.28515625" style="10" customWidth="1"/>
    <col min="5871" max="5871" width="10.7109375" style="10" customWidth="1"/>
    <col min="5872" max="5872" width="14.140625" style="10" customWidth="1"/>
    <col min="5873" max="5873" width="7.28515625" style="10" customWidth="1"/>
    <col min="5874" max="5874" width="10.7109375" style="10" customWidth="1"/>
    <col min="5875" max="5875" width="12.85546875" style="10" customWidth="1"/>
    <col min="5876" max="5876" width="7.28515625" style="10" customWidth="1"/>
    <col min="5877" max="5877" width="10.7109375" style="10" customWidth="1"/>
    <col min="5878" max="5878" width="12.85546875" style="10" customWidth="1"/>
    <col min="5879" max="5879" width="7.28515625" style="10" customWidth="1"/>
    <col min="5880" max="5880" width="10.7109375" style="10" customWidth="1"/>
    <col min="5881" max="5881" width="12.85546875" style="10" customWidth="1"/>
    <col min="5882" max="6119" width="11.42578125" style="10"/>
    <col min="6120" max="6120" width="5.140625" style="10" customWidth="1"/>
    <col min="6121" max="6121" width="58.5703125" style="10" customWidth="1"/>
    <col min="6122" max="6122" width="5.140625" style="10" customWidth="1"/>
    <col min="6123" max="6123" width="7.28515625" style="10" customWidth="1"/>
    <col min="6124" max="6124" width="10.7109375" style="10" customWidth="1"/>
    <col min="6125" max="6125" width="12.85546875" style="10" customWidth="1"/>
    <col min="6126" max="6126" width="7.28515625" style="10" customWidth="1"/>
    <col min="6127" max="6127" width="10.7109375" style="10" customWidth="1"/>
    <col min="6128" max="6128" width="14.140625" style="10" customWidth="1"/>
    <col min="6129" max="6129" width="7.28515625" style="10" customWidth="1"/>
    <col min="6130" max="6130" width="10.7109375" style="10" customWidth="1"/>
    <col min="6131" max="6131" width="12.85546875" style="10" customWidth="1"/>
    <col min="6132" max="6132" width="7.28515625" style="10" customWidth="1"/>
    <col min="6133" max="6133" width="10.7109375" style="10" customWidth="1"/>
    <col min="6134" max="6134" width="12.85546875" style="10" customWidth="1"/>
    <col min="6135" max="6135" width="7.28515625" style="10" customWidth="1"/>
    <col min="6136" max="6136" width="10.7109375" style="10" customWidth="1"/>
    <col min="6137" max="6137" width="12.85546875" style="10" customWidth="1"/>
    <col min="6138" max="6375" width="11.42578125" style="10"/>
    <col min="6376" max="6376" width="5.140625" style="10" customWidth="1"/>
    <col min="6377" max="6377" width="58.5703125" style="10" customWidth="1"/>
    <col min="6378" max="6378" width="5.140625" style="10" customWidth="1"/>
    <col min="6379" max="6379" width="7.28515625" style="10" customWidth="1"/>
    <col min="6380" max="6380" width="10.7109375" style="10" customWidth="1"/>
    <col min="6381" max="6381" width="12.85546875" style="10" customWidth="1"/>
    <col min="6382" max="6382" width="7.28515625" style="10" customWidth="1"/>
    <col min="6383" max="6383" width="10.7109375" style="10" customWidth="1"/>
    <col min="6384" max="6384" width="14.140625" style="10" customWidth="1"/>
    <col min="6385" max="6385" width="7.28515625" style="10" customWidth="1"/>
    <col min="6386" max="6386" width="10.7109375" style="10" customWidth="1"/>
    <col min="6387" max="6387" width="12.85546875" style="10" customWidth="1"/>
    <col min="6388" max="6388" width="7.28515625" style="10" customWidth="1"/>
    <col min="6389" max="6389" width="10.7109375" style="10" customWidth="1"/>
    <col min="6390" max="6390" width="12.85546875" style="10" customWidth="1"/>
    <col min="6391" max="6391" width="7.28515625" style="10" customWidth="1"/>
    <col min="6392" max="6392" width="10.7109375" style="10" customWidth="1"/>
    <col min="6393" max="6393" width="12.85546875" style="10" customWidth="1"/>
    <col min="6394" max="6631" width="11.42578125" style="10"/>
    <col min="6632" max="6632" width="5.140625" style="10" customWidth="1"/>
    <col min="6633" max="6633" width="58.5703125" style="10" customWidth="1"/>
    <col min="6634" max="6634" width="5.140625" style="10" customWidth="1"/>
    <col min="6635" max="6635" width="7.28515625" style="10" customWidth="1"/>
    <col min="6636" max="6636" width="10.7109375" style="10" customWidth="1"/>
    <col min="6637" max="6637" width="12.85546875" style="10" customWidth="1"/>
    <col min="6638" max="6638" width="7.28515625" style="10" customWidth="1"/>
    <col min="6639" max="6639" width="10.7109375" style="10" customWidth="1"/>
    <col min="6640" max="6640" width="14.140625" style="10" customWidth="1"/>
    <col min="6641" max="6641" width="7.28515625" style="10" customWidth="1"/>
    <col min="6642" max="6642" width="10.7109375" style="10" customWidth="1"/>
    <col min="6643" max="6643" width="12.85546875" style="10" customWidth="1"/>
    <col min="6644" max="6644" width="7.28515625" style="10" customWidth="1"/>
    <col min="6645" max="6645" width="10.7109375" style="10" customWidth="1"/>
    <col min="6646" max="6646" width="12.85546875" style="10" customWidth="1"/>
    <col min="6647" max="6647" width="7.28515625" style="10" customWidth="1"/>
    <col min="6648" max="6648" width="10.7109375" style="10" customWidth="1"/>
    <col min="6649" max="6649" width="12.85546875" style="10" customWidth="1"/>
    <col min="6650" max="6887" width="11.42578125" style="10"/>
    <col min="6888" max="6888" width="5.140625" style="10" customWidth="1"/>
    <col min="6889" max="6889" width="58.5703125" style="10" customWidth="1"/>
    <col min="6890" max="6890" width="5.140625" style="10" customWidth="1"/>
    <col min="6891" max="6891" width="7.28515625" style="10" customWidth="1"/>
    <col min="6892" max="6892" width="10.7109375" style="10" customWidth="1"/>
    <col min="6893" max="6893" width="12.85546875" style="10" customWidth="1"/>
    <col min="6894" max="6894" width="7.28515625" style="10" customWidth="1"/>
    <col min="6895" max="6895" width="10.7109375" style="10" customWidth="1"/>
    <col min="6896" max="6896" width="14.140625" style="10" customWidth="1"/>
    <col min="6897" max="6897" width="7.28515625" style="10" customWidth="1"/>
    <col min="6898" max="6898" width="10.7109375" style="10" customWidth="1"/>
    <col min="6899" max="6899" width="12.85546875" style="10" customWidth="1"/>
    <col min="6900" max="6900" width="7.28515625" style="10" customWidth="1"/>
    <col min="6901" max="6901" width="10.7109375" style="10" customWidth="1"/>
    <col min="6902" max="6902" width="12.85546875" style="10" customWidth="1"/>
    <col min="6903" max="6903" width="7.28515625" style="10" customWidth="1"/>
    <col min="6904" max="6904" width="10.7109375" style="10" customWidth="1"/>
    <col min="6905" max="6905" width="12.85546875" style="10" customWidth="1"/>
    <col min="6906" max="7143" width="11.42578125" style="10"/>
    <col min="7144" max="7144" width="5.140625" style="10" customWidth="1"/>
    <col min="7145" max="7145" width="58.5703125" style="10" customWidth="1"/>
    <col min="7146" max="7146" width="5.140625" style="10" customWidth="1"/>
    <col min="7147" max="7147" width="7.28515625" style="10" customWidth="1"/>
    <col min="7148" max="7148" width="10.7109375" style="10" customWidth="1"/>
    <col min="7149" max="7149" width="12.85546875" style="10" customWidth="1"/>
    <col min="7150" max="7150" width="7.28515625" style="10" customWidth="1"/>
    <col min="7151" max="7151" width="10.7109375" style="10" customWidth="1"/>
    <col min="7152" max="7152" width="14.140625" style="10" customWidth="1"/>
    <col min="7153" max="7153" width="7.28515625" style="10" customWidth="1"/>
    <col min="7154" max="7154" width="10.7109375" style="10" customWidth="1"/>
    <col min="7155" max="7155" width="12.85546875" style="10" customWidth="1"/>
    <col min="7156" max="7156" width="7.28515625" style="10" customWidth="1"/>
    <col min="7157" max="7157" width="10.7109375" style="10" customWidth="1"/>
    <col min="7158" max="7158" width="12.85546875" style="10" customWidth="1"/>
    <col min="7159" max="7159" width="7.28515625" style="10" customWidth="1"/>
    <col min="7160" max="7160" width="10.7109375" style="10" customWidth="1"/>
    <col min="7161" max="7161" width="12.85546875" style="10" customWidth="1"/>
    <col min="7162" max="7399" width="11.42578125" style="10"/>
    <col min="7400" max="7400" width="5.140625" style="10" customWidth="1"/>
    <col min="7401" max="7401" width="58.5703125" style="10" customWidth="1"/>
    <col min="7402" max="7402" width="5.140625" style="10" customWidth="1"/>
    <col min="7403" max="7403" width="7.28515625" style="10" customWidth="1"/>
    <col min="7404" max="7404" width="10.7109375" style="10" customWidth="1"/>
    <col min="7405" max="7405" width="12.85546875" style="10" customWidth="1"/>
    <col min="7406" max="7406" width="7.28515625" style="10" customWidth="1"/>
    <col min="7407" max="7407" width="10.7109375" style="10" customWidth="1"/>
    <col min="7408" max="7408" width="14.140625" style="10" customWidth="1"/>
    <col min="7409" max="7409" width="7.28515625" style="10" customWidth="1"/>
    <col min="7410" max="7410" width="10.7109375" style="10" customWidth="1"/>
    <col min="7411" max="7411" width="12.85546875" style="10" customWidth="1"/>
    <col min="7412" max="7412" width="7.28515625" style="10" customWidth="1"/>
    <col min="7413" max="7413" width="10.7109375" style="10" customWidth="1"/>
    <col min="7414" max="7414" width="12.85546875" style="10" customWidth="1"/>
    <col min="7415" max="7415" width="7.28515625" style="10" customWidth="1"/>
    <col min="7416" max="7416" width="10.7109375" style="10" customWidth="1"/>
    <col min="7417" max="7417" width="12.85546875" style="10" customWidth="1"/>
    <col min="7418" max="7655" width="11.42578125" style="10"/>
    <col min="7656" max="7656" width="5.140625" style="10" customWidth="1"/>
    <col min="7657" max="7657" width="58.5703125" style="10" customWidth="1"/>
    <col min="7658" max="7658" width="5.140625" style="10" customWidth="1"/>
    <col min="7659" max="7659" width="7.28515625" style="10" customWidth="1"/>
    <col min="7660" max="7660" width="10.7109375" style="10" customWidth="1"/>
    <col min="7661" max="7661" width="12.85546875" style="10" customWidth="1"/>
    <col min="7662" max="7662" width="7.28515625" style="10" customWidth="1"/>
    <col min="7663" max="7663" width="10.7109375" style="10" customWidth="1"/>
    <col min="7664" max="7664" width="14.140625" style="10" customWidth="1"/>
    <col min="7665" max="7665" width="7.28515625" style="10" customWidth="1"/>
    <col min="7666" max="7666" width="10.7109375" style="10" customWidth="1"/>
    <col min="7667" max="7667" width="12.85546875" style="10" customWidth="1"/>
    <col min="7668" max="7668" width="7.28515625" style="10" customWidth="1"/>
    <col min="7669" max="7669" width="10.7109375" style="10" customWidth="1"/>
    <col min="7670" max="7670" width="12.85546875" style="10" customWidth="1"/>
    <col min="7671" max="7671" width="7.28515625" style="10" customWidth="1"/>
    <col min="7672" max="7672" width="10.7109375" style="10" customWidth="1"/>
    <col min="7673" max="7673" width="12.85546875" style="10" customWidth="1"/>
    <col min="7674" max="7911" width="11.42578125" style="10"/>
    <col min="7912" max="7912" width="5.140625" style="10" customWidth="1"/>
    <col min="7913" max="7913" width="58.5703125" style="10" customWidth="1"/>
    <col min="7914" max="7914" width="5.140625" style="10" customWidth="1"/>
    <col min="7915" max="7915" width="7.28515625" style="10" customWidth="1"/>
    <col min="7916" max="7916" width="10.7109375" style="10" customWidth="1"/>
    <col min="7917" max="7917" width="12.85546875" style="10" customWidth="1"/>
    <col min="7918" max="7918" width="7.28515625" style="10" customWidth="1"/>
    <col min="7919" max="7919" width="10.7109375" style="10" customWidth="1"/>
    <col min="7920" max="7920" width="14.140625" style="10" customWidth="1"/>
    <col min="7921" max="7921" width="7.28515625" style="10" customWidth="1"/>
    <col min="7922" max="7922" width="10.7109375" style="10" customWidth="1"/>
    <col min="7923" max="7923" width="12.85546875" style="10" customWidth="1"/>
    <col min="7924" max="7924" width="7.28515625" style="10" customWidth="1"/>
    <col min="7925" max="7925" width="10.7109375" style="10" customWidth="1"/>
    <col min="7926" max="7926" width="12.85546875" style="10" customWidth="1"/>
    <col min="7927" max="7927" width="7.28515625" style="10" customWidth="1"/>
    <col min="7928" max="7928" width="10.7109375" style="10" customWidth="1"/>
    <col min="7929" max="7929" width="12.85546875" style="10" customWidth="1"/>
    <col min="7930" max="8167" width="11.42578125" style="10"/>
    <col min="8168" max="8168" width="5.140625" style="10" customWidth="1"/>
    <col min="8169" max="8169" width="58.5703125" style="10" customWidth="1"/>
    <col min="8170" max="8170" width="5.140625" style="10" customWidth="1"/>
    <col min="8171" max="8171" width="7.28515625" style="10" customWidth="1"/>
    <col min="8172" max="8172" width="10.7109375" style="10" customWidth="1"/>
    <col min="8173" max="8173" width="12.85546875" style="10" customWidth="1"/>
    <col min="8174" max="8174" width="7.28515625" style="10" customWidth="1"/>
    <col min="8175" max="8175" width="10.7109375" style="10" customWidth="1"/>
    <col min="8176" max="8176" width="14.140625" style="10" customWidth="1"/>
    <col min="8177" max="8177" width="7.28515625" style="10" customWidth="1"/>
    <col min="8178" max="8178" width="10.7109375" style="10" customWidth="1"/>
    <col min="8179" max="8179" width="12.85546875" style="10" customWidth="1"/>
    <col min="8180" max="8180" width="7.28515625" style="10" customWidth="1"/>
    <col min="8181" max="8181" width="10.7109375" style="10" customWidth="1"/>
    <col min="8182" max="8182" width="12.85546875" style="10" customWidth="1"/>
    <col min="8183" max="8183" width="7.28515625" style="10" customWidth="1"/>
    <col min="8184" max="8184" width="10.7109375" style="10" customWidth="1"/>
    <col min="8185" max="8185" width="12.85546875" style="10" customWidth="1"/>
    <col min="8186" max="8423" width="11.42578125" style="10"/>
    <col min="8424" max="8424" width="5.140625" style="10" customWidth="1"/>
    <col min="8425" max="8425" width="58.5703125" style="10" customWidth="1"/>
    <col min="8426" max="8426" width="5.140625" style="10" customWidth="1"/>
    <col min="8427" max="8427" width="7.28515625" style="10" customWidth="1"/>
    <col min="8428" max="8428" width="10.7109375" style="10" customWidth="1"/>
    <col min="8429" max="8429" width="12.85546875" style="10" customWidth="1"/>
    <col min="8430" max="8430" width="7.28515625" style="10" customWidth="1"/>
    <col min="8431" max="8431" width="10.7109375" style="10" customWidth="1"/>
    <col min="8432" max="8432" width="14.140625" style="10" customWidth="1"/>
    <col min="8433" max="8433" width="7.28515625" style="10" customWidth="1"/>
    <col min="8434" max="8434" width="10.7109375" style="10" customWidth="1"/>
    <col min="8435" max="8435" width="12.85546875" style="10" customWidth="1"/>
    <col min="8436" max="8436" width="7.28515625" style="10" customWidth="1"/>
    <col min="8437" max="8437" width="10.7109375" style="10" customWidth="1"/>
    <col min="8438" max="8438" width="12.85546875" style="10" customWidth="1"/>
    <col min="8439" max="8439" width="7.28515625" style="10" customWidth="1"/>
    <col min="8440" max="8440" width="10.7109375" style="10" customWidth="1"/>
    <col min="8441" max="8441" width="12.85546875" style="10" customWidth="1"/>
    <col min="8442" max="8679" width="11.42578125" style="10"/>
    <col min="8680" max="8680" width="5.140625" style="10" customWidth="1"/>
    <col min="8681" max="8681" width="58.5703125" style="10" customWidth="1"/>
    <col min="8682" max="8682" width="5.140625" style="10" customWidth="1"/>
    <col min="8683" max="8683" width="7.28515625" style="10" customWidth="1"/>
    <col min="8684" max="8684" width="10.7109375" style="10" customWidth="1"/>
    <col min="8685" max="8685" width="12.85546875" style="10" customWidth="1"/>
    <col min="8686" max="8686" width="7.28515625" style="10" customWidth="1"/>
    <col min="8687" max="8687" width="10.7109375" style="10" customWidth="1"/>
    <col min="8688" max="8688" width="14.140625" style="10" customWidth="1"/>
    <col min="8689" max="8689" width="7.28515625" style="10" customWidth="1"/>
    <col min="8690" max="8690" width="10.7109375" style="10" customWidth="1"/>
    <col min="8691" max="8691" width="12.85546875" style="10" customWidth="1"/>
    <col min="8692" max="8692" width="7.28515625" style="10" customWidth="1"/>
    <col min="8693" max="8693" width="10.7109375" style="10" customWidth="1"/>
    <col min="8694" max="8694" width="12.85546875" style="10" customWidth="1"/>
    <col min="8695" max="8695" width="7.28515625" style="10" customWidth="1"/>
    <col min="8696" max="8696" width="10.7109375" style="10" customWidth="1"/>
    <col min="8697" max="8697" width="12.85546875" style="10" customWidth="1"/>
    <col min="8698" max="8935" width="11.42578125" style="10"/>
    <col min="8936" max="8936" width="5.140625" style="10" customWidth="1"/>
    <col min="8937" max="8937" width="58.5703125" style="10" customWidth="1"/>
    <col min="8938" max="8938" width="5.140625" style="10" customWidth="1"/>
    <col min="8939" max="8939" width="7.28515625" style="10" customWidth="1"/>
    <col min="8940" max="8940" width="10.7109375" style="10" customWidth="1"/>
    <col min="8941" max="8941" width="12.85546875" style="10" customWidth="1"/>
    <col min="8942" max="8942" width="7.28515625" style="10" customWidth="1"/>
    <col min="8943" max="8943" width="10.7109375" style="10" customWidth="1"/>
    <col min="8944" max="8944" width="14.140625" style="10" customWidth="1"/>
    <col min="8945" max="8945" width="7.28515625" style="10" customWidth="1"/>
    <col min="8946" max="8946" width="10.7109375" style="10" customWidth="1"/>
    <col min="8947" max="8947" width="12.85546875" style="10" customWidth="1"/>
    <col min="8948" max="8948" width="7.28515625" style="10" customWidth="1"/>
    <col min="8949" max="8949" width="10.7109375" style="10" customWidth="1"/>
    <col min="8950" max="8950" width="12.85546875" style="10" customWidth="1"/>
    <col min="8951" max="8951" width="7.28515625" style="10" customWidth="1"/>
    <col min="8952" max="8952" width="10.7109375" style="10" customWidth="1"/>
    <col min="8953" max="8953" width="12.85546875" style="10" customWidth="1"/>
    <col min="8954" max="9191" width="11.42578125" style="10"/>
    <col min="9192" max="9192" width="5.140625" style="10" customWidth="1"/>
    <col min="9193" max="9193" width="58.5703125" style="10" customWidth="1"/>
    <col min="9194" max="9194" width="5.140625" style="10" customWidth="1"/>
    <col min="9195" max="9195" width="7.28515625" style="10" customWidth="1"/>
    <col min="9196" max="9196" width="10.7109375" style="10" customWidth="1"/>
    <col min="9197" max="9197" width="12.85546875" style="10" customWidth="1"/>
    <col min="9198" max="9198" width="7.28515625" style="10" customWidth="1"/>
    <col min="9199" max="9199" width="10.7109375" style="10" customWidth="1"/>
    <col min="9200" max="9200" width="14.140625" style="10" customWidth="1"/>
    <col min="9201" max="9201" width="7.28515625" style="10" customWidth="1"/>
    <col min="9202" max="9202" width="10.7109375" style="10" customWidth="1"/>
    <col min="9203" max="9203" width="12.85546875" style="10" customWidth="1"/>
    <col min="9204" max="9204" width="7.28515625" style="10" customWidth="1"/>
    <col min="9205" max="9205" width="10.7109375" style="10" customWidth="1"/>
    <col min="9206" max="9206" width="12.85546875" style="10" customWidth="1"/>
    <col min="9207" max="9207" width="7.28515625" style="10" customWidth="1"/>
    <col min="9208" max="9208" width="10.7109375" style="10" customWidth="1"/>
    <col min="9209" max="9209" width="12.85546875" style="10" customWidth="1"/>
    <col min="9210" max="9447" width="11.42578125" style="10"/>
    <col min="9448" max="9448" width="5.140625" style="10" customWidth="1"/>
    <col min="9449" max="9449" width="58.5703125" style="10" customWidth="1"/>
    <col min="9450" max="9450" width="5.140625" style="10" customWidth="1"/>
    <col min="9451" max="9451" width="7.28515625" style="10" customWidth="1"/>
    <col min="9452" max="9452" width="10.7109375" style="10" customWidth="1"/>
    <col min="9453" max="9453" width="12.85546875" style="10" customWidth="1"/>
    <col min="9454" max="9454" width="7.28515625" style="10" customWidth="1"/>
    <col min="9455" max="9455" width="10.7109375" style="10" customWidth="1"/>
    <col min="9456" max="9456" width="14.140625" style="10" customWidth="1"/>
    <col min="9457" max="9457" width="7.28515625" style="10" customWidth="1"/>
    <col min="9458" max="9458" width="10.7109375" style="10" customWidth="1"/>
    <col min="9459" max="9459" width="12.85546875" style="10" customWidth="1"/>
    <col min="9460" max="9460" width="7.28515625" style="10" customWidth="1"/>
    <col min="9461" max="9461" width="10.7109375" style="10" customWidth="1"/>
    <col min="9462" max="9462" width="12.85546875" style="10" customWidth="1"/>
    <col min="9463" max="9463" width="7.28515625" style="10" customWidth="1"/>
    <col min="9464" max="9464" width="10.7109375" style="10" customWidth="1"/>
    <col min="9465" max="9465" width="12.85546875" style="10" customWidth="1"/>
    <col min="9466" max="9703" width="11.42578125" style="10"/>
    <col min="9704" max="9704" width="5.140625" style="10" customWidth="1"/>
    <col min="9705" max="9705" width="58.5703125" style="10" customWidth="1"/>
    <col min="9706" max="9706" width="5.140625" style="10" customWidth="1"/>
    <col min="9707" max="9707" width="7.28515625" style="10" customWidth="1"/>
    <col min="9708" max="9708" width="10.7109375" style="10" customWidth="1"/>
    <col min="9709" max="9709" width="12.85546875" style="10" customWidth="1"/>
    <col min="9710" max="9710" width="7.28515625" style="10" customWidth="1"/>
    <col min="9711" max="9711" width="10.7109375" style="10" customWidth="1"/>
    <col min="9712" max="9712" width="14.140625" style="10" customWidth="1"/>
    <col min="9713" max="9713" width="7.28515625" style="10" customWidth="1"/>
    <col min="9714" max="9714" width="10.7109375" style="10" customWidth="1"/>
    <col min="9715" max="9715" width="12.85546875" style="10" customWidth="1"/>
    <col min="9716" max="9716" width="7.28515625" style="10" customWidth="1"/>
    <col min="9717" max="9717" width="10.7109375" style="10" customWidth="1"/>
    <col min="9718" max="9718" width="12.85546875" style="10" customWidth="1"/>
    <col min="9719" max="9719" width="7.28515625" style="10" customWidth="1"/>
    <col min="9720" max="9720" width="10.7109375" style="10" customWidth="1"/>
    <col min="9721" max="9721" width="12.85546875" style="10" customWidth="1"/>
    <col min="9722" max="9959" width="11.42578125" style="10"/>
    <col min="9960" max="9960" width="5.140625" style="10" customWidth="1"/>
    <col min="9961" max="9961" width="58.5703125" style="10" customWidth="1"/>
    <col min="9962" max="9962" width="5.140625" style="10" customWidth="1"/>
    <col min="9963" max="9963" width="7.28515625" style="10" customWidth="1"/>
    <col min="9964" max="9964" width="10.7109375" style="10" customWidth="1"/>
    <col min="9965" max="9965" width="12.85546875" style="10" customWidth="1"/>
    <col min="9966" max="9966" width="7.28515625" style="10" customWidth="1"/>
    <col min="9967" max="9967" width="10.7109375" style="10" customWidth="1"/>
    <col min="9968" max="9968" width="14.140625" style="10" customWidth="1"/>
    <col min="9969" max="9969" width="7.28515625" style="10" customWidth="1"/>
    <col min="9970" max="9970" width="10.7109375" style="10" customWidth="1"/>
    <col min="9971" max="9971" width="12.85546875" style="10" customWidth="1"/>
    <col min="9972" max="9972" width="7.28515625" style="10" customWidth="1"/>
    <col min="9973" max="9973" width="10.7109375" style="10" customWidth="1"/>
    <col min="9974" max="9974" width="12.85546875" style="10" customWidth="1"/>
    <col min="9975" max="9975" width="7.28515625" style="10" customWidth="1"/>
    <col min="9976" max="9976" width="10.7109375" style="10" customWidth="1"/>
    <col min="9977" max="9977" width="12.85546875" style="10" customWidth="1"/>
    <col min="9978" max="10215" width="11.42578125" style="10"/>
    <col min="10216" max="10216" width="5.140625" style="10" customWidth="1"/>
    <col min="10217" max="10217" width="58.5703125" style="10" customWidth="1"/>
    <col min="10218" max="10218" width="5.140625" style="10" customWidth="1"/>
    <col min="10219" max="10219" width="7.28515625" style="10" customWidth="1"/>
    <col min="10220" max="10220" width="10.7109375" style="10" customWidth="1"/>
    <col min="10221" max="10221" width="12.85546875" style="10" customWidth="1"/>
    <col min="10222" max="10222" width="7.28515625" style="10" customWidth="1"/>
    <col min="10223" max="10223" width="10.7109375" style="10" customWidth="1"/>
    <col min="10224" max="10224" width="14.140625" style="10" customWidth="1"/>
    <col min="10225" max="10225" width="7.28515625" style="10" customWidth="1"/>
    <col min="10226" max="10226" width="10.7109375" style="10" customWidth="1"/>
    <col min="10227" max="10227" width="12.85546875" style="10" customWidth="1"/>
    <col min="10228" max="10228" width="7.28515625" style="10" customWidth="1"/>
    <col min="10229" max="10229" width="10.7109375" style="10" customWidth="1"/>
    <col min="10230" max="10230" width="12.85546875" style="10" customWidth="1"/>
    <col min="10231" max="10231" width="7.28515625" style="10" customWidth="1"/>
    <col min="10232" max="10232" width="10.7109375" style="10" customWidth="1"/>
    <col min="10233" max="10233" width="12.85546875" style="10" customWidth="1"/>
    <col min="10234" max="10471" width="11.42578125" style="10"/>
    <col min="10472" max="10472" width="5.140625" style="10" customWidth="1"/>
    <col min="10473" max="10473" width="58.5703125" style="10" customWidth="1"/>
    <col min="10474" max="10474" width="5.140625" style="10" customWidth="1"/>
    <col min="10475" max="10475" width="7.28515625" style="10" customWidth="1"/>
    <col min="10476" max="10476" width="10.7109375" style="10" customWidth="1"/>
    <col min="10477" max="10477" width="12.85546875" style="10" customWidth="1"/>
    <col min="10478" max="10478" width="7.28515625" style="10" customWidth="1"/>
    <col min="10479" max="10479" width="10.7109375" style="10" customWidth="1"/>
    <col min="10480" max="10480" width="14.140625" style="10" customWidth="1"/>
    <col min="10481" max="10481" width="7.28515625" style="10" customWidth="1"/>
    <col min="10482" max="10482" width="10.7109375" style="10" customWidth="1"/>
    <col min="10483" max="10483" width="12.85546875" style="10" customWidth="1"/>
    <col min="10484" max="10484" width="7.28515625" style="10" customWidth="1"/>
    <col min="10485" max="10485" width="10.7109375" style="10" customWidth="1"/>
    <col min="10486" max="10486" width="12.85546875" style="10" customWidth="1"/>
    <col min="10487" max="10487" width="7.28515625" style="10" customWidth="1"/>
    <col min="10488" max="10488" width="10.7109375" style="10" customWidth="1"/>
    <col min="10489" max="10489" width="12.85546875" style="10" customWidth="1"/>
    <col min="10490" max="10727" width="11.42578125" style="10"/>
    <col min="10728" max="10728" width="5.140625" style="10" customWidth="1"/>
    <col min="10729" max="10729" width="58.5703125" style="10" customWidth="1"/>
    <col min="10730" max="10730" width="5.140625" style="10" customWidth="1"/>
    <col min="10731" max="10731" width="7.28515625" style="10" customWidth="1"/>
    <col min="10732" max="10732" width="10.7109375" style="10" customWidth="1"/>
    <col min="10733" max="10733" width="12.85546875" style="10" customWidth="1"/>
    <col min="10734" max="10734" width="7.28515625" style="10" customWidth="1"/>
    <col min="10735" max="10735" width="10.7109375" style="10" customWidth="1"/>
    <col min="10736" max="10736" width="14.140625" style="10" customWidth="1"/>
    <col min="10737" max="10737" width="7.28515625" style="10" customWidth="1"/>
    <col min="10738" max="10738" width="10.7109375" style="10" customWidth="1"/>
    <col min="10739" max="10739" width="12.85546875" style="10" customWidth="1"/>
    <col min="10740" max="10740" width="7.28515625" style="10" customWidth="1"/>
    <col min="10741" max="10741" width="10.7109375" style="10" customWidth="1"/>
    <col min="10742" max="10742" width="12.85546875" style="10" customWidth="1"/>
    <col min="10743" max="10743" width="7.28515625" style="10" customWidth="1"/>
    <col min="10744" max="10744" width="10.7109375" style="10" customWidth="1"/>
    <col min="10745" max="10745" width="12.85546875" style="10" customWidth="1"/>
    <col min="10746" max="10983" width="11.42578125" style="10"/>
    <col min="10984" max="10984" width="5.140625" style="10" customWidth="1"/>
    <col min="10985" max="10985" width="58.5703125" style="10" customWidth="1"/>
    <col min="10986" max="10986" width="5.140625" style="10" customWidth="1"/>
    <col min="10987" max="10987" width="7.28515625" style="10" customWidth="1"/>
    <col min="10988" max="10988" width="10.7109375" style="10" customWidth="1"/>
    <col min="10989" max="10989" width="12.85546875" style="10" customWidth="1"/>
    <col min="10990" max="10990" width="7.28515625" style="10" customWidth="1"/>
    <col min="10991" max="10991" width="10.7109375" style="10" customWidth="1"/>
    <col min="10992" max="10992" width="14.140625" style="10" customWidth="1"/>
    <col min="10993" max="10993" width="7.28515625" style="10" customWidth="1"/>
    <col min="10994" max="10994" width="10.7109375" style="10" customWidth="1"/>
    <col min="10995" max="10995" width="12.85546875" style="10" customWidth="1"/>
    <col min="10996" max="10996" width="7.28515625" style="10" customWidth="1"/>
    <col min="10997" max="10997" width="10.7109375" style="10" customWidth="1"/>
    <col min="10998" max="10998" width="12.85546875" style="10" customWidth="1"/>
    <col min="10999" max="10999" width="7.28515625" style="10" customWidth="1"/>
    <col min="11000" max="11000" width="10.7109375" style="10" customWidth="1"/>
    <col min="11001" max="11001" width="12.85546875" style="10" customWidth="1"/>
    <col min="11002" max="11239" width="11.42578125" style="10"/>
    <col min="11240" max="11240" width="5.140625" style="10" customWidth="1"/>
    <col min="11241" max="11241" width="58.5703125" style="10" customWidth="1"/>
    <col min="11242" max="11242" width="5.140625" style="10" customWidth="1"/>
    <col min="11243" max="11243" width="7.28515625" style="10" customWidth="1"/>
    <col min="11244" max="11244" width="10.7109375" style="10" customWidth="1"/>
    <col min="11245" max="11245" width="12.85546875" style="10" customWidth="1"/>
    <col min="11246" max="11246" width="7.28515625" style="10" customWidth="1"/>
    <col min="11247" max="11247" width="10.7109375" style="10" customWidth="1"/>
    <col min="11248" max="11248" width="14.140625" style="10" customWidth="1"/>
    <col min="11249" max="11249" width="7.28515625" style="10" customWidth="1"/>
    <col min="11250" max="11250" width="10.7109375" style="10" customWidth="1"/>
    <col min="11251" max="11251" width="12.85546875" style="10" customWidth="1"/>
    <col min="11252" max="11252" width="7.28515625" style="10" customWidth="1"/>
    <col min="11253" max="11253" width="10.7109375" style="10" customWidth="1"/>
    <col min="11254" max="11254" width="12.85546875" style="10" customWidth="1"/>
    <col min="11255" max="11255" width="7.28515625" style="10" customWidth="1"/>
    <col min="11256" max="11256" width="10.7109375" style="10" customWidth="1"/>
    <col min="11257" max="11257" width="12.85546875" style="10" customWidth="1"/>
    <col min="11258" max="11495" width="11.42578125" style="10"/>
    <col min="11496" max="11496" width="5.140625" style="10" customWidth="1"/>
    <col min="11497" max="11497" width="58.5703125" style="10" customWidth="1"/>
    <col min="11498" max="11498" width="5.140625" style="10" customWidth="1"/>
    <col min="11499" max="11499" width="7.28515625" style="10" customWidth="1"/>
    <col min="11500" max="11500" width="10.7109375" style="10" customWidth="1"/>
    <col min="11501" max="11501" width="12.85546875" style="10" customWidth="1"/>
    <col min="11502" max="11502" width="7.28515625" style="10" customWidth="1"/>
    <col min="11503" max="11503" width="10.7109375" style="10" customWidth="1"/>
    <col min="11504" max="11504" width="14.140625" style="10" customWidth="1"/>
    <col min="11505" max="11505" width="7.28515625" style="10" customWidth="1"/>
    <col min="11506" max="11506" width="10.7109375" style="10" customWidth="1"/>
    <col min="11507" max="11507" width="12.85546875" style="10" customWidth="1"/>
    <col min="11508" max="11508" width="7.28515625" style="10" customWidth="1"/>
    <col min="11509" max="11509" width="10.7109375" style="10" customWidth="1"/>
    <col min="11510" max="11510" width="12.85546875" style="10" customWidth="1"/>
    <col min="11511" max="11511" width="7.28515625" style="10" customWidth="1"/>
    <col min="11512" max="11512" width="10.7109375" style="10" customWidth="1"/>
    <col min="11513" max="11513" width="12.85546875" style="10" customWidth="1"/>
    <col min="11514" max="11751" width="11.42578125" style="10"/>
    <col min="11752" max="11752" width="5.140625" style="10" customWidth="1"/>
    <col min="11753" max="11753" width="58.5703125" style="10" customWidth="1"/>
    <col min="11754" max="11754" width="5.140625" style="10" customWidth="1"/>
    <col min="11755" max="11755" width="7.28515625" style="10" customWidth="1"/>
    <col min="11756" max="11756" width="10.7109375" style="10" customWidth="1"/>
    <col min="11757" max="11757" width="12.85546875" style="10" customWidth="1"/>
    <col min="11758" max="11758" width="7.28515625" style="10" customWidth="1"/>
    <col min="11759" max="11759" width="10.7109375" style="10" customWidth="1"/>
    <col min="11760" max="11760" width="14.140625" style="10" customWidth="1"/>
    <col min="11761" max="11761" width="7.28515625" style="10" customWidth="1"/>
    <col min="11762" max="11762" width="10.7109375" style="10" customWidth="1"/>
    <col min="11763" max="11763" width="12.85546875" style="10" customWidth="1"/>
    <col min="11764" max="11764" width="7.28515625" style="10" customWidth="1"/>
    <col min="11765" max="11765" width="10.7109375" style="10" customWidth="1"/>
    <col min="11766" max="11766" width="12.85546875" style="10" customWidth="1"/>
    <col min="11767" max="11767" width="7.28515625" style="10" customWidth="1"/>
    <col min="11768" max="11768" width="10.7109375" style="10" customWidth="1"/>
    <col min="11769" max="11769" width="12.85546875" style="10" customWidth="1"/>
    <col min="11770" max="12007" width="11.42578125" style="10"/>
    <col min="12008" max="12008" width="5.140625" style="10" customWidth="1"/>
    <col min="12009" max="12009" width="58.5703125" style="10" customWidth="1"/>
    <col min="12010" max="12010" width="5.140625" style="10" customWidth="1"/>
    <col min="12011" max="12011" width="7.28515625" style="10" customWidth="1"/>
    <col min="12012" max="12012" width="10.7109375" style="10" customWidth="1"/>
    <col min="12013" max="12013" width="12.85546875" style="10" customWidth="1"/>
    <col min="12014" max="12014" width="7.28515625" style="10" customWidth="1"/>
    <col min="12015" max="12015" width="10.7109375" style="10" customWidth="1"/>
    <col min="12016" max="12016" width="14.140625" style="10" customWidth="1"/>
    <col min="12017" max="12017" width="7.28515625" style="10" customWidth="1"/>
    <col min="12018" max="12018" width="10.7109375" style="10" customWidth="1"/>
    <col min="12019" max="12019" width="12.85546875" style="10" customWidth="1"/>
    <col min="12020" max="12020" width="7.28515625" style="10" customWidth="1"/>
    <col min="12021" max="12021" width="10.7109375" style="10" customWidth="1"/>
    <col min="12022" max="12022" width="12.85546875" style="10" customWidth="1"/>
    <col min="12023" max="12023" width="7.28515625" style="10" customWidth="1"/>
    <col min="12024" max="12024" width="10.7109375" style="10" customWidth="1"/>
    <col min="12025" max="12025" width="12.85546875" style="10" customWidth="1"/>
    <col min="12026" max="12263" width="11.42578125" style="10"/>
    <col min="12264" max="12264" width="5.140625" style="10" customWidth="1"/>
    <col min="12265" max="12265" width="58.5703125" style="10" customWidth="1"/>
    <col min="12266" max="12266" width="5.140625" style="10" customWidth="1"/>
    <col min="12267" max="12267" width="7.28515625" style="10" customWidth="1"/>
    <col min="12268" max="12268" width="10.7109375" style="10" customWidth="1"/>
    <col min="12269" max="12269" width="12.85546875" style="10" customWidth="1"/>
    <col min="12270" max="12270" width="7.28515625" style="10" customWidth="1"/>
    <col min="12271" max="12271" width="10.7109375" style="10" customWidth="1"/>
    <col min="12272" max="12272" width="14.140625" style="10" customWidth="1"/>
    <col min="12273" max="12273" width="7.28515625" style="10" customWidth="1"/>
    <col min="12274" max="12274" width="10.7109375" style="10" customWidth="1"/>
    <col min="12275" max="12275" width="12.85546875" style="10" customWidth="1"/>
    <col min="12276" max="12276" width="7.28515625" style="10" customWidth="1"/>
    <col min="12277" max="12277" width="10.7109375" style="10" customWidth="1"/>
    <col min="12278" max="12278" width="12.85546875" style="10" customWidth="1"/>
    <col min="12279" max="12279" width="7.28515625" style="10" customWidth="1"/>
    <col min="12280" max="12280" width="10.7109375" style="10" customWidth="1"/>
    <col min="12281" max="12281" width="12.85546875" style="10" customWidth="1"/>
    <col min="12282" max="12519" width="11.42578125" style="10"/>
    <col min="12520" max="12520" width="5.140625" style="10" customWidth="1"/>
    <col min="12521" max="12521" width="58.5703125" style="10" customWidth="1"/>
    <col min="12522" max="12522" width="5.140625" style="10" customWidth="1"/>
    <col min="12523" max="12523" width="7.28515625" style="10" customWidth="1"/>
    <col min="12524" max="12524" width="10.7109375" style="10" customWidth="1"/>
    <col min="12525" max="12525" width="12.85546875" style="10" customWidth="1"/>
    <col min="12526" max="12526" width="7.28515625" style="10" customWidth="1"/>
    <col min="12527" max="12527" width="10.7109375" style="10" customWidth="1"/>
    <col min="12528" max="12528" width="14.140625" style="10" customWidth="1"/>
    <col min="12529" max="12529" width="7.28515625" style="10" customWidth="1"/>
    <col min="12530" max="12530" width="10.7109375" style="10" customWidth="1"/>
    <col min="12531" max="12531" width="12.85546875" style="10" customWidth="1"/>
    <col min="12532" max="12532" width="7.28515625" style="10" customWidth="1"/>
    <col min="12533" max="12533" width="10.7109375" style="10" customWidth="1"/>
    <col min="12534" max="12534" width="12.85546875" style="10" customWidth="1"/>
    <col min="12535" max="12535" width="7.28515625" style="10" customWidth="1"/>
    <col min="12536" max="12536" width="10.7109375" style="10" customWidth="1"/>
    <col min="12537" max="12537" width="12.85546875" style="10" customWidth="1"/>
    <col min="12538" max="12775" width="11.42578125" style="10"/>
    <col min="12776" max="12776" width="5.140625" style="10" customWidth="1"/>
    <col min="12777" max="12777" width="58.5703125" style="10" customWidth="1"/>
    <col min="12778" max="12778" width="5.140625" style="10" customWidth="1"/>
    <col min="12779" max="12779" width="7.28515625" style="10" customWidth="1"/>
    <col min="12780" max="12780" width="10.7109375" style="10" customWidth="1"/>
    <col min="12781" max="12781" width="12.85546875" style="10" customWidth="1"/>
    <col min="12782" max="12782" width="7.28515625" style="10" customWidth="1"/>
    <col min="12783" max="12783" width="10.7109375" style="10" customWidth="1"/>
    <col min="12784" max="12784" width="14.140625" style="10" customWidth="1"/>
    <col min="12785" max="12785" width="7.28515625" style="10" customWidth="1"/>
    <col min="12786" max="12786" width="10.7109375" style="10" customWidth="1"/>
    <col min="12787" max="12787" width="12.85546875" style="10" customWidth="1"/>
    <col min="12788" max="12788" width="7.28515625" style="10" customWidth="1"/>
    <col min="12789" max="12789" width="10.7109375" style="10" customWidth="1"/>
    <col min="12790" max="12790" width="12.85546875" style="10" customWidth="1"/>
    <col min="12791" max="12791" width="7.28515625" style="10" customWidth="1"/>
    <col min="12792" max="12792" width="10.7109375" style="10" customWidth="1"/>
    <col min="12793" max="12793" width="12.85546875" style="10" customWidth="1"/>
    <col min="12794" max="13031" width="11.42578125" style="10"/>
    <col min="13032" max="13032" width="5.140625" style="10" customWidth="1"/>
    <col min="13033" max="13033" width="58.5703125" style="10" customWidth="1"/>
    <col min="13034" max="13034" width="5.140625" style="10" customWidth="1"/>
    <col min="13035" max="13035" width="7.28515625" style="10" customWidth="1"/>
    <col min="13036" max="13036" width="10.7109375" style="10" customWidth="1"/>
    <col min="13037" max="13037" width="12.85546875" style="10" customWidth="1"/>
    <col min="13038" max="13038" width="7.28515625" style="10" customWidth="1"/>
    <col min="13039" max="13039" width="10.7109375" style="10" customWidth="1"/>
    <col min="13040" max="13040" width="14.140625" style="10" customWidth="1"/>
    <col min="13041" max="13041" width="7.28515625" style="10" customWidth="1"/>
    <col min="13042" max="13042" width="10.7109375" style="10" customWidth="1"/>
    <col min="13043" max="13043" width="12.85546875" style="10" customWidth="1"/>
    <col min="13044" max="13044" width="7.28515625" style="10" customWidth="1"/>
    <col min="13045" max="13045" width="10.7109375" style="10" customWidth="1"/>
    <col min="13046" max="13046" width="12.85546875" style="10" customWidth="1"/>
    <col min="13047" max="13047" width="7.28515625" style="10" customWidth="1"/>
    <col min="13048" max="13048" width="10.7109375" style="10" customWidth="1"/>
    <col min="13049" max="13049" width="12.85546875" style="10" customWidth="1"/>
    <col min="13050" max="13287" width="11.42578125" style="10"/>
    <col min="13288" max="13288" width="5.140625" style="10" customWidth="1"/>
    <col min="13289" max="13289" width="58.5703125" style="10" customWidth="1"/>
    <col min="13290" max="13290" width="5.140625" style="10" customWidth="1"/>
    <col min="13291" max="13291" width="7.28515625" style="10" customWidth="1"/>
    <col min="13292" max="13292" width="10.7109375" style="10" customWidth="1"/>
    <col min="13293" max="13293" width="12.85546875" style="10" customWidth="1"/>
    <col min="13294" max="13294" width="7.28515625" style="10" customWidth="1"/>
    <col min="13295" max="13295" width="10.7109375" style="10" customWidth="1"/>
    <col min="13296" max="13296" width="14.140625" style="10" customWidth="1"/>
    <col min="13297" max="13297" width="7.28515625" style="10" customWidth="1"/>
    <col min="13298" max="13298" width="10.7109375" style="10" customWidth="1"/>
    <col min="13299" max="13299" width="12.85546875" style="10" customWidth="1"/>
    <col min="13300" max="13300" width="7.28515625" style="10" customWidth="1"/>
    <col min="13301" max="13301" width="10.7109375" style="10" customWidth="1"/>
    <col min="13302" max="13302" width="12.85546875" style="10" customWidth="1"/>
    <col min="13303" max="13303" width="7.28515625" style="10" customWidth="1"/>
    <col min="13304" max="13304" width="10.7109375" style="10" customWidth="1"/>
    <col min="13305" max="13305" width="12.85546875" style="10" customWidth="1"/>
    <col min="13306" max="13543" width="11.42578125" style="10"/>
    <col min="13544" max="13544" width="5.140625" style="10" customWidth="1"/>
    <col min="13545" max="13545" width="58.5703125" style="10" customWidth="1"/>
    <col min="13546" max="13546" width="5.140625" style="10" customWidth="1"/>
    <col min="13547" max="13547" width="7.28515625" style="10" customWidth="1"/>
    <col min="13548" max="13548" width="10.7109375" style="10" customWidth="1"/>
    <col min="13549" max="13549" width="12.85546875" style="10" customWidth="1"/>
    <col min="13550" max="13550" width="7.28515625" style="10" customWidth="1"/>
    <col min="13551" max="13551" width="10.7109375" style="10" customWidth="1"/>
    <col min="13552" max="13552" width="14.140625" style="10" customWidth="1"/>
    <col min="13553" max="13553" width="7.28515625" style="10" customWidth="1"/>
    <col min="13554" max="13554" width="10.7109375" style="10" customWidth="1"/>
    <col min="13555" max="13555" width="12.85546875" style="10" customWidth="1"/>
    <col min="13556" max="13556" width="7.28515625" style="10" customWidth="1"/>
    <col min="13557" max="13557" width="10.7109375" style="10" customWidth="1"/>
    <col min="13558" max="13558" width="12.85546875" style="10" customWidth="1"/>
    <col min="13559" max="13559" width="7.28515625" style="10" customWidth="1"/>
    <col min="13560" max="13560" width="10.7109375" style="10" customWidth="1"/>
    <col min="13561" max="13561" width="12.85546875" style="10" customWidth="1"/>
    <col min="13562" max="13799" width="11.42578125" style="10"/>
    <col min="13800" max="13800" width="5.140625" style="10" customWidth="1"/>
    <col min="13801" max="13801" width="58.5703125" style="10" customWidth="1"/>
    <col min="13802" max="13802" width="5.140625" style="10" customWidth="1"/>
    <col min="13803" max="13803" width="7.28515625" style="10" customWidth="1"/>
    <col min="13804" max="13804" width="10.7109375" style="10" customWidth="1"/>
    <col min="13805" max="13805" width="12.85546875" style="10" customWidth="1"/>
    <col min="13806" max="13806" width="7.28515625" style="10" customWidth="1"/>
    <col min="13807" max="13807" width="10.7109375" style="10" customWidth="1"/>
    <col min="13808" max="13808" width="14.140625" style="10" customWidth="1"/>
    <col min="13809" max="13809" width="7.28515625" style="10" customWidth="1"/>
    <col min="13810" max="13810" width="10.7109375" style="10" customWidth="1"/>
    <col min="13811" max="13811" width="12.85546875" style="10" customWidth="1"/>
    <col min="13812" max="13812" width="7.28515625" style="10" customWidth="1"/>
    <col min="13813" max="13813" width="10.7109375" style="10" customWidth="1"/>
    <col min="13814" max="13814" width="12.85546875" style="10" customWidth="1"/>
    <col min="13815" max="13815" width="7.28515625" style="10" customWidth="1"/>
    <col min="13816" max="13816" width="10.7109375" style="10" customWidth="1"/>
    <col min="13817" max="13817" width="12.85546875" style="10" customWidth="1"/>
    <col min="13818" max="14055" width="11.42578125" style="10"/>
    <col min="14056" max="14056" width="5.140625" style="10" customWidth="1"/>
    <col min="14057" max="14057" width="58.5703125" style="10" customWidth="1"/>
    <col min="14058" max="14058" width="5.140625" style="10" customWidth="1"/>
    <col min="14059" max="14059" width="7.28515625" style="10" customWidth="1"/>
    <col min="14060" max="14060" width="10.7109375" style="10" customWidth="1"/>
    <col min="14061" max="14061" width="12.85546875" style="10" customWidth="1"/>
    <col min="14062" max="14062" width="7.28515625" style="10" customWidth="1"/>
    <col min="14063" max="14063" width="10.7109375" style="10" customWidth="1"/>
    <col min="14064" max="14064" width="14.140625" style="10" customWidth="1"/>
    <col min="14065" max="14065" width="7.28515625" style="10" customWidth="1"/>
    <col min="14066" max="14066" width="10.7109375" style="10" customWidth="1"/>
    <col min="14067" max="14067" width="12.85546875" style="10" customWidth="1"/>
    <col min="14068" max="14068" width="7.28515625" style="10" customWidth="1"/>
    <col min="14069" max="14069" width="10.7109375" style="10" customWidth="1"/>
    <col min="14070" max="14070" width="12.85546875" style="10" customWidth="1"/>
    <col min="14071" max="14071" width="7.28515625" style="10" customWidth="1"/>
    <col min="14072" max="14072" width="10.7109375" style="10" customWidth="1"/>
    <col min="14073" max="14073" width="12.85546875" style="10" customWidth="1"/>
    <col min="14074" max="14311" width="11.42578125" style="10"/>
    <col min="14312" max="14312" width="5.140625" style="10" customWidth="1"/>
    <col min="14313" max="14313" width="58.5703125" style="10" customWidth="1"/>
    <col min="14314" max="14314" width="5.140625" style="10" customWidth="1"/>
    <col min="14315" max="14315" width="7.28515625" style="10" customWidth="1"/>
    <col min="14316" max="14316" width="10.7109375" style="10" customWidth="1"/>
    <col min="14317" max="14317" width="12.85546875" style="10" customWidth="1"/>
    <col min="14318" max="14318" width="7.28515625" style="10" customWidth="1"/>
    <col min="14319" max="14319" width="10.7109375" style="10" customWidth="1"/>
    <col min="14320" max="14320" width="14.140625" style="10" customWidth="1"/>
    <col min="14321" max="14321" width="7.28515625" style="10" customWidth="1"/>
    <col min="14322" max="14322" width="10.7109375" style="10" customWidth="1"/>
    <col min="14323" max="14323" width="12.85546875" style="10" customWidth="1"/>
    <col min="14324" max="14324" width="7.28515625" style="10" customWidth="1"/>
    <col min="14325" max="14325" width="10.7109375" style="10" customWidth="1"/>
    <col min="14326" max="14326" width="12.85546875" style="10" customWidth="1"/>
    <col min="14327" max="14327" width="7.28515625" style="10" customWidth="1"/>
    <col min="14328" max="14328" width="10.7109375" style="10" customWidth="1"/>
    <col min="14329" max="14329" width="12.85546875" style="10" customWidth="1"/>
    <col min="14330" max="14567" width="11.42578125" style="10"/>
    <col min="14568" max="14568" width="5.140625" style="10" customWidth="1"/>
    <col min="14569" max="14569" width="58.5703125" style="10" customWidth="1"/>
    <col min="14570" max="14570" width="5.140625" style="10" customWidth="1"/>
    <col min="14571" max="14571" width="7.28515625" style="10" customWidth="1"/>
    <col min="14572" max="14572" width="10.7109375" style="10" customWidth="1"/>
    <col min="14573" max="14573" width="12.85546875" style="10" customWidth="1"/>
    <col min="14574" max="14574" width="7.28515625" style="10" customWidth="1"/>
    <col min="14575" max="14575" width="10.7109375" style="10" customWidth="1"/>
    <col min="14576" max="14576" width="14.140625" style="10" customWidth="1"/>
    <col min="14577" max="14577" width="7.28515625" style="10" customWidth="1"/>
    <col min="14578" max="14578" width="10.7109375" style="10" customWidth="1"/>
    <col min="14579" max="14579" width="12.85546875" style="10" customWidth="1"/>
    <col min="14580" max="14580" width="7.28515625" style="10" customWidth="1"/>
    <col min="14581" max="14581" width="10.7109375" style="10" customWidth="1"/>
    <col min="14582" max="14582" width="12.85546875" style="10" customWidth="1"/>
    <col min="14583" max="14583" width="7.28515625" style="10" customWidth="1"/>
    <col min="14584" max="14584" width="10.7109375" style="10" customWidth="1"/>
    <col min="14585" max="14585" width="12.85546875" style="10" customWidth="1"/>
    <col min="14586" max="14823" width="11.42578125" style="10"/>
    <col min="14824" max="14824" width="5.140625" style="10" customWidth="1"/>
    <col min="14825" max="14825" width="58.5703125" style="10" customWidth="1"/>
    <col min="14826" max="14826" width="5.140625" style="10" customWidth="1"/>
    <col min="14827" max="14827" width="7.28515625" style="10" customWidth="1"/>
    <col min="14828" max="14828" width="10.7109375" style="10" customWidth="1"/>
    <col min="14829" max="14829" width="12.85546875" style="10" customWidth="1"/>
    <col min="14830" max="14830" width="7.28515625" style="10" customWidth="1"/>
    <col min="14831" max="14831" width="10.7109375" style="10" customWidth="1"/>
    <col min="14832" max="14832" width="14.140625" style="10" customWidth="1"/>
    <col min="14833" max="14833" width="7.28515625" style="10" customWidth="1"/>
    <col min="14834" max="14834" width="10.7109375" style="10" customWidth="1"/>
    <col min="14835" max="14835" width="12.85546875" style="10" customWidth="1"/>
    <col min="14836" max="14836" width="7.28515625" style="10" customWidth="1"/>
    <col min="14837" max="14837" width="10.7109375" style="10" customWidth="1"/>
    <col min="14838" max="14838" width="12.85546875" style="10" customWidth="1"/>
    <col min="14839" max="14839" width="7.28515625" style="10" customWidth="1"/>
    <col min="14840" max="14840" width="10.7109375" style="10" customWidth="1"/>
    <col min="14841" max="14841" width="12.85546875" style="10" customWidth="1"/>
    <col min="14842" max="15079" width="11.42578125" style="10"/>
    <col min="15080" max="15080" width="5.140625" style="10" customWidth="1"/>
    <col min="15081" max="15081" width="58.5703125" style="10" customWidth="1"/>
    <col min="15082" max="15082" width="5.140625" style="10" customWidth="1"/>
    <col min="15083" max="15083" width="7.28515625" style="10" customWidth="1"/>
    <col min="15084" max="15084" width="10.7109375" style="10" customWidth="1"/>
    <col min="15085" max="15085" width="12.85546875" style="10" customWidth="1"/>
    <col min="15086" max="15086" width="7.28515625" style="10" customWidth="1"/>
    <col min="15087" max="15087" width="10.7109375" style="10" customWidth="1"/>
    <col min="15088" max="15088" width="14.140625" style="10" customWidth="1"/>
    <col min="15089" max="15089" width="7.28515625" style="10" customWidth="1"/>
    <col min="15090" max="15090" width="10.7109375" style="10" customWidth="1"/>
    <col min="15091" max="15091" width="12.85546875" style="10" customWidth="1"/>
    <col min="15092" max="15092" width="7.28515625" style="10" customWidth="1"/>
    <col min="15093" max="15093" width="10.7109375" style="10" customWidth="1"/>
    <col min="15094" max="15094" width="12.85546875" style="10" customWidth="1"/>
    <col min="15095" max="15095" width="7.28515625" style="10" customWidth="1"/>
    <col min="15096" max="15096" width="10.7109375" style="10" customWidth="1"/>
    <col min="15097" max="15097" width="12.85546875" style="10" customWidth="1"/>
    <col min="15098" max="15335" width="11.42578125" style="10"/>
    <col min="15336" max="15336" width="5.140625" style="10" customWidth="1"/>
    <col min="15337" max="15337" width="58.5703125" style="10" customWidth="1"/>
    <col min="15338" max="15338" width="5.140625" style="10" customWidth="1"/>
    <col min="15339" max="15339" width="7.28515625" style="10" customWidth="1"/>
    <col min="15340" max="15340" width="10.7109375" style="10" customWidth="1"/>
    <col min="15341" max="15341" width="12.85546875" style="10" customWidth="1"/>
    <col min="15342" max="15342" width="7.28515625" style="10" customWidth="1"/>
    <col min="15343" max="15343" width="10.7109375" style="10" customWidth="1"/>
    <col min="15344" max="15344" width="14.140625" style="10" customWidth="1"/>
    <col min="15345" max="15345" width="7.28515625" style="10" customWidth="1"/>
    <col min="15346" max="15346" width="10.7109375" style="10" customWidth="1"/>
    <col min="15347" max="15347" width="12.85546875" style="10" customWidth="1"/>
    <col min="15348" max="15348" width="7.28515625" style="10" customWidth="1"/>
    <col min="15349" max="15349" width="10.7109375" style="10" customWidth="1"/>
    <col min="15350" max="15350" width="12.85546875" style="10" customWidth="1"/>
    <col min="15351" max="15351" width="7.28515625" style="10" customWidth="1"/>
    <col min="15352" max="15352" width="10.7109375" style="10" customWidth="1"/>
    <col min="15353" max="15353" width="12.85546875" style="10" customWidth="1"/>
    <col min="15354" max="15591" width="11.42578125" style="10"/>
    <col min="15592" max="15592" width="5.140625" style="10" customWidth="1"/>
    <col min="15593" max="15593" width="58.5703125" style="10" customWidth="1"/>
    <col min="15594" max="15594" width="5.140625" style="10" customWidth="1"/>
    <col min="15595" max="15595" width="7.28515625" style="10" customWidth="1"/>
    <col min="15596" max="15596" width="10.7109375" style="10" customWidth="1"/>
    <col min="15597" max="15597" width="12.85546875" style="10" customWidth="1"/>
    <col min="15598" max="15598" width="7.28515625" style="10" customWidth="1"/>
    <col min="15599" max="15599" width="10.7109375" style="10" customWidth="1"/>
    <col min="15600" max="15600" width="14.140625" style="10" customWidth="1"/>
    <col min="15601" max="15601" width="7.28515625" style="10" customWidth="1"/>
    <col min="15602" max="15602" width="10.7109375" style="10" customWidth="1"/>
    <col min="15603" max="15603" width="12.85546875" style="10" customWidth="1"/>
    <col min="15604" max="15604" width="7.28515625" style="10" customWidth="1"/>
    <col min="15605" max="15605" width="10.7109375" style="10" customWidth="1"/>
    <col min="15606" max="15606" width="12.85546875" style="10" customWidth="1"/>
    <col min="15607" max="15607" width="7.28515625" style="10" customWidth="1"/>
    <col min="15608" max="15608" width="10.7109375" style="10" customWidth="1"/>
    <col min="15609" max="15609" width="12.85546875" style="10" customWidth="1"/>
    <col min="15610" max="15847" width="11.42578125" style="10"/>
    <col min="15848" max="15848" width="5.140625" style="10" customWidth="1"/>
    <col min="15849" max="15849" width="58.5703125" style="10" customWidth="1"/>
    <col min="15850" max="15850" width="5.140625" style="10" customWidth="1"/>
    <col min="15851" max="15851" width="7.28515625" style="10" customWidth="1"/>
    <col min="15852" max="15852" width="10.7109375" style="10" customWidth="1"/>
    <col min="15853" max="15853" width="12.85546875" style="10" customWidth="1"/>
    <col min="15854" max="15854" width="7.28515625" style="10" customWidth="1"/>
    <col min="15855" max="15855" width="10.7109375" style="10" customWidth="1"/>
    <col min="15856" max="15856" width="14.140625" style="10" customWidth="1"/>
    <col min="15857" max="15857" width="7.28515625" style="10" customWidth="1"/>
    <col min="15858" max="15858" width="10.7109375" style="10" customWidth="1"/>
    <col min="15859" max="15859" width="12.85546875" style="10" customWidth="1"/>
    <col min="15860" max="15860" width="7.28515625" style="10" customWidth="1"/>
    <col min="15861" max="15861" width="10.7109375" style="10" customWidth="1"/>
    <col min="15862" max="15862" width="12.85546875" style="10" customWidth="1"/>
    <col min="15863" max="15863" width="7.28515625" style="10" customWidth="1"/>
    <col min="15864" max="15864" width="10.7109375" style="10" customWidth="1"/>
    <col min="15865" max="15865" width="12.85546875" style="10" customWidth="1"/>
    <col min="15866" max="16103" width="11.42578125" style="10"/>
    <col min="16104" max="16104" width="5.140625" style="10" customWidth="1"/>
    <col min="16105" max="16105" width="58.5703125" style="10" customWidth="1"/>
    <col min="16106" max="16106" width="5.140625" style="10" customWidth="1"/>
    <col min="16107" max="16107" width="7.28515625" style="10" customWidth="1"/>
    <col min="16108" max="16108" width="10.7109375" style="10" customWidth="1"/>
    <col min="16109" max="16109" width="12.85546875" style="10" customWidth="1"/>
    <col min="16110" max="16110" width="7.28515625" style="10" customWidth="1"/>
    <col min="16111" max="16111" width="10.7109375" style="10" customWidth="1"/>
    <col min="16112" max="16112" width="14.140625" style="10" customWidth="1"/>
    <col min="16113" max="16113" width="7.28515625" style="10" customWidth="1"/>
    <col min="16114" max="16114" width="10.7109375" style="10" customWidth="1"/>
    <col min="16115" max="16115" width="12.85546875" style="10" customWidth="1"/>
    <col min="16116" max="16116" width="7.28515625" style="10" customWidth="1"/>
    <col min="16117" max="16117" width="10.7109375" style="10" customWidth="1"/>
    <col min="16118" max="16118" width="12.85546875" style="10" customWidth="1"/>
    <col min="16119" max="16119" width="7.28515625" style="10" customWidth="1"/>
    <col min="16120" max="16120" width="10.7109375" style="10" customWidth="1"/>
    <col min="16121" max="16121" width="12.85546875" style="10" customWidth="1"/>
    <col min="16122" max="16371" width="11.42578125" style="10"/>
    <col min="16372" max="16384" width="11.5703125" style="10" customWidth="1"/>
  </cols>
  <sheetData>
    <row r="1" spans="1:6" ht="12.75" customHeight="1" x14ac:dyDescent="0.2">
      <c r="A1" s="5"/>
      <c r="B1" s="6"/>
      <c r="C1" s="7"/>
      <c r="D1" s="7"/>
      <c r="E1" s="8"/>
      <c r="F1" s="9"/>
    </row>
    <row r="2" spans="1:6" ht="20.100000000000001" customHeight="1" x14ac:dyDescent="0.2">
      <c r="A2" s="527" t="s">
        <v>121</v>
      </c>
      <c r="B2" s="529"/>
      <c r="C2" s="11"/>
      <c r="D2" s="524" t="s">
        <v>521</v>
      </c>
      <c r="E2" s="525"/>
      <c r="F2" s="526"/>
    </row>
    <row r="3" spans="1:6" ht="20.100000000000001" customHeight="1" x14ac:dyDescent="0.2">
      <c r="A3" s="527" t="s">
        <v>122</v>
      </c>
      <c r="B3" s="528"/>
      <c r="C3" s="528"/>
      <c r="D3" s="525"/>
      <c r="E3" s="525"/>
      <c r="F3" s="526"/>
    </row>
    <row r="4" spans="1:6" ht="20.100000000000001" customHeight="1" x14ac:dyDescent="0.2">
      <c r="A4" s="527" t="s">
        <v>479</v>
      </c>
      <c r="B4" s="528"/>
      <c r="C4" s="143"/>
      <c r="D4" s="525"/>
      <c r="E4" s="525"/>
      <c r="F4" s="526"/>
    </row>
    <row r="5" spans="1:6" ht="15.75" customHeight="1" x14ac:dyDescent="0.2">
      <c r="A5" s="132"/>
      <c r="B5" s="133"/>
      <c r="C5" s="12"/>
      <c r="D5" s="530"/>
      <c r="E5" s="531"/>
      <c r="F5" s="532"/>
    </row>
    <row r="6" spans="1:6" ht="24.95" customHeight="1" x14ac:dyDescent="0.2">
      <c r="A6" s="13" t="s">
        <v>1</v>
      </c>
      <c r="B6" s="14" t="s">
        <v>23</v>
      </c>
      <c r="C6" s="13" t="s">
        <v>24</v>
      </c>
      <c r="D6" s="15" t="s">
        <v>25</v>
      </c>
      <c r="E6" s="14" t="s">
        <v>26</v>
      </c>
      <c r="F6" s="14" t="s">
        <v>27</v>
      </c>
    </row>
    <row r="7" spans="1:6" ht="24.95" customHeight="1" x14ac:dyDescent="0.2">
      <c r="A7" s="167"/>
      <c r="B7" s="223"/>
      <c r="C7" s="167"/>
      <c r="D7" s="224"/>
      <c r="E7" s="223"/>
      <c r="F7" s="223"/>
    </row>
    <row r="8" spans="1:6" ht="12.75" customHeight="1" x14ac:dyDescent="0.2">
      <c r="A8" s="369">
        <v>1</v>
      </c>
      <c r="B8" s="370" t="s">
        <v>175</v>
      </c>
      <c r="C8" s="371"/>
      <c r="D8" s="372"/>
      <c r="E8" s="373"/>
      <c r="F8" s="374"/>
    </row>
    <row r="9" spans="1:6" ht="12.75" customHeight="1" x14ac:dyDescent="0.2">
      <c r="A9" s="369"/>
      <c r="B9" s="370"/>
      <c r="C9" s="371"/>
      <c r="D9" s="372"/>
      <c r="E9" s="373"/>
      <c r="F9" s="374"/>
    </row>
    <row r="10" spans="1:6" ht="26.25" customHeight="1" x14ac:dyDescent="0.2">
      <c r="A10" s="375"/>
      <c r="B10" s="376" t="s">
        <v>480</v>
      </c>
      <c r="C10" s="377" t="s">
        <v>39</v>
      </c>
      <c r="D10" s="378"/>
      <c r="E10" s="379"/>
      <c r="F10" s="380">
        <f t="shared" ref="F10:F77" si="0">E10*D10</f>
        <v>0</v>
      </c>
    </row>
    <row r="11" spans="1:6" ht="35.1" customHeight="1" x14ac:dyDescent="0.2">
      <c r="A11" s="375"/>
      <c r="B11" s="376" t="s">
        <v>481</v>
      </c>
      <c r="C11" s="377" t="s">
        <v>39</v>
      </c>
      <c r="D11" s="378"/>
      <c r="E11" s="379"/>
      <c r="F11" s="380">
        <f t="shared" si="0"/>
        <v>0</v>
      </c>
    </row>
    <row r="12" spans="1:6" ht="52.5" customHeight="1" x14ac:dyDescent="0.2">
      <c r="A12" s="375"/>
      <c r="B12" s="376" t="s">
        <v>482</v>
      </c>
      <c r="C12" s="377" t="s">
        <v>39</v>
      </c>
      <c r="D12" s="378"/>
      <c r="E12" s="381"/>
      <c r="F12" s="380">
        <f t="shared" si="0"/>
        <v>0</v>
      </c>
    </row>
    <row r="13" spans="1:6" ht="13.5" customHeight="1" x14ac:dyDescent="0.2">
      <c r="A13" s="375"/>
      <c r="B13" s="376"/>
      <c r="C13" s="377"/>
      <c r="D13" s="378"/>
      <c r="E13" s="381"/>
      <c r="F13" s="380"/>
    </row>
    <row r="14" spans="1:6" ht="13.5" customHeight="1" x14ac:dyDescent="0.2">
      <c r="A14" s="375"/>
      <c r="B14" s="376" t="s">
        <v>483</v>
      </c>
      <c r="C14" s="377"/>
      <c r="D14" s="378"/>
      <c r="E14" s="381"/>
      <c r="F14" s="380"/>
    </row>
    <row r="15" spans="1:6" ht="37.5" customHeight="1" x14ac:dyDescent="0.2">
      <c r="A15" s="375"/>
      <c r="B15" s="376" t="s">
        <v>484</v>
      </c>
      <c r="C15" s="377" t="s">
        <v>39</v>
      </c>
      <c r="D15" s="378"/>
      <c r="E15" s="381"/>
      <c r="F15" s="380">
        <f t="shared" si="0"/>
        <v>0</v>
      </c>
    </row>
    <row r="16" spans="1:6" ht="30" customHeight="1" x14ac:dyDescent="0.2">
      <c r="A16" s="375"/>
      <c r="B16" s="376" t="s">
        <v>485</v>
      </c>
      <c r="C16" s="377" t="s">
        <v>39</v>
      </c>
      <c r="D16" s="378"/>
      <c r="E16" s="381"/>
      <c r="F16" s="380">
        <f t="shared" si="0"/>
        <v>0</v>
      </c>
    </row>
    <row r="17" spans="1:6" ht="13.5" customHeight="1" x14ac:dyDescent="0.2">
      <c r="A17" s="375"/>
      <c r="B17" s="376" t="s">
        <v>486</v>
      </c>
      <c r="C17" s="377" t="s">
        <v>39</v>
      </c>
      <c r="D17" s="378"/>
      <c r="E17" s="381"/>
      <c r="F17" s="380">
        <f t="shared" si="0"/>
        <v>0</v>
      </c>
    </row>
    <row r="18" spans="1:6" ht="12.75" customHeight="1" x14ac:dyDescent="0.2">
      <c r="A18" s="382"/>
      <c r="B18" s="383"/>
      <c r="C18" s="384"/>
      <c r="D18" s="385"/>
      <c r="E18" s="386" t="s">
        <v>326</v>
      </c>
      <c r="F18" s="387">
        <f>SUM(F10:F17)</f>
        <v>0</v>
      </c>
    </row>
    <row r="19" spans="1:6" ht="12.75" customHeight="1" x14ac:dyDescent="0.2">
      <c r="A19" s="375"/>
      <c r="B19" s="388"/>
      <c r="C19" s="377"/>
      <c r="D19" s="378"/>
      <c r="E19" s="381"/>
      <c r="F19" s="380"/>
    </row>
    <row r="20" spans="1:6" ht="12.75" customHeight="1" x14ac:dyDescent="0.2">
      <c r="A20" s="375">
        <v>2</v>
      </c>
      <c r="B20" s="388" t="s">
        <v>487</v>
      </c>
      <c r="C20" s="377"/>
      <c r="D20" s="378"/>
      <c r="E20" s="381"/>
      <c r="F20" s="380"/>
    </row>
    <row r="21" spans="1:6" ht="12.75" customHeight="1" x14ac:dyDescent="0.2">
      <c r="A21" s="375"/>
      <c r="B21" s="388"/>
      <c r="C21" s="371"/>
      <c r="D21" s="372"/>
      <c r="E21" s="373"/>
      <c r="F21" s="374"/>
    </row>
    <row r="22" spans="1:6" ht="12.75" customHeight="1" x14ac:dyDescent="0.2">
      <c r="A22" s="375"/>
      <c r="B22" s="376" t="s">
        <v>488</v>
      </c>
      <c r="C22" s="377"/>
      <c r="D22" s="381"/>
      <c r="E22" s="381"/>
      <c r="F22" s="380"/>
    </row>
    <row r="23" spans="1:6" ht="12.75" customHeight="1" x14ac:dyDescent="0.2">
      <c r="A23" s="375"/>
      <c r="B23" s="376" t="s">
        <v>489</v>
      </c>
      <c r="C23" s="378"/>
      <c r="D23" s="381"/>
      <c r="E23" s="381"/>
      <c r="F23" s="380"/>
    </row>
    <row r="24" spans="1:6" ht="12.75" customHeight="1" x14ac:dyDescent="0.2">
      <c r="A24" s="375"/>
      <c r="B24" s="376" t="s">
        <v>490</v>
      </c>
      <c r="C24" s="377" t="s">
        <v>39</v>
      </c>
      <c r="D24" s="378"/>
      <c r="E24" s="381"/>
      <c r="F24" s="380">
        <f t="shared" si="0"/>
        <v>0</v>
      </c>
    </row>
    <row r="25" spans="1:6" ht="12.75" customHeight="1" x14ac:dyDescent="0.2">
      <c r="A25" s="375"/>
      <c r="B25" s="376" t="s">
        <v>491</v>
      </c>
      <c r="C25" s="377"/>
      <c r="D25" s="378"/>
      <c r="E25" s="381"/>
      <c r="F25" s="380"/>
    </row>
    <row r="26" spans="1:6" ht="12.75" customHeight="1" x14ac:dyDescent="0.2">
      <c r="A26" s="375"/>
      <c r="B26" s="376" t="s">
        <v>490</v>
      </c>
      <c r="C26" s="377" t="s">
        <v>39</v>
      </c>
      <c r="D26" s="378"/>
      <c r="E26" s="381"/>
      <c r="F26" s="380">
        <f t="shared" si="0"/>
        <v>0</v>
      </c>
    </row>
    <row r="27" spans="1:6" ht="12.75" customHeight="1" x14ac:dyDescent="0.2">
      <c r="A27" s="375"/>
      <c r="B27" s="376" t="s">
        <v>492</v>
      </c>
      <c r="C27" s="377"/>
      <c r="D27" s="378"/>
      <c r="E27" s="381"/>
      <c r="F27" s="380"/>
    </row>
    <row r="28" spans="1:6" x14ac:dyDescent="0.2">
      <c r="A28" s="375"/>
      <c r="B28" s="376" t="s">
        <v>490</v>
      </c>
      <c r="C28" s="377" t="s">
        <v>39</v>
      </c>
      <c r="D28" s="378"/>
      <c r="E28" s="381"/>
      <c r="F28" s="380">
        <f t="shared" ref="F28" si="1">E28*D28</f>
        <v>0</v>
      </c>
    </row>
    <row r="29" spans="1:6" x14ac:dyDescent="0.2">
      <c r="A29" s="375"/>
      <c r="B29" s="376"/>
      <c r="C29" s="377"/>
      <c r="D29" s="378"/>
      <c r="E29" s="381"/>
      <c r="F29" s="380"/>
    </row>
    <row r="30" spans="1:6" ht="12.75" customHeight="1" x14ac:dyDescent="0.2">
      <c r="A30" s="375"/>
      <c r="B30" s="376" t="s">
        <v>493</v>
      </c>
      <c r="C30" s="377"/>
      <c r="D30" s="378"/>
      <c r="E30" s="381"/>
      <c r="F30" s="380"/>
    </row>
    <row r="31" spans="1:6" ht="12.75" customHeight="1" x14ac:dyDescent="0.2">
      <c r="A31" s="375"/>
      <c r="B31" s="376" t="s">
        <v>494</v>
      </c>
      <c r="C31" s="377" t="s">
        <v>28</v>
      </c>
      <c r="D31" s="378"/>
      <c r="E31" s="381"/>
      <c r="F31" s="380">
        <f t="shared" ref="F31:F33" si="2">E31*D31</f>
        <v>0</v>
      </c>
    </row>
    <row r="32" spans="1:6" ht="12.75" customHeight="1" x14ac:dyDescent="0.2">
      <c r="A32" s="375"/>
      <c r="B32" s="376" t="s">
        <v>495</v>
      </c>
      <c r="C32" s="377" t="s">
        <v>28</v>
      </c>
      <c r="D32" s="378"/>
      <c r="E32" s="381"/>
      <c r="F32" s="380">
        <f t="shared" si="2"/>
        <v>0</v>
      </c>
    </row>
    <row r="33" spans="1:6" ht="12.75" customHeight="1" x14ac:dyDescent="0.2">
      <c r="A33" s="375"/>
      <c r="B33" s="376" t="s">
        <v>496</v>
      </c>
      <c r="C33" s="377" t="s">
        <v>28</v>
      </c>
      <c r="D33" s="378"/>
      <c r="E33" s="381"/>
      <c r="F33" s="380">
        <f t="shared" si="2"/>
        <v>0</v>
      </c>
    </row>
    <row r="34" spans="1:6" ht="12.75" customHeight="1" x14ac:dyDescent="0.2">
      <c r="A34" s="375"/>
      <c r="B34" s="376"/>
      <c r="C34" s="377"/>
      <c r="D34" s="378"/>
      <c r="E34" s="381"/>
      <c r="F34" s="380"/>
    </row>
    <row r="35" spans="1:6" ht="12.75" customHeight="1" x14ac:dyDescent="0.2">
      <c r="A35" s="375"/>
      <c r="B35" s="376" t="s">
        <v>497</v>
      </c>
      <c r="C35" s="377" t="s">
        <v>0</v>
      </c>
      <c r="D35" s="378"/>
      <c r="E35" s="381"/>
      <c r="F35" s="380">
        <f t="shared" ref="F35" si="3">E35*D35</f>
        <v>0</v>
      </c>
    </row>
    <row r="36" spans="1:6" ht="12.75" customHeight="1" x14ac:dyDescent="0.2">
      <c r="A36" s="375"/>
      <c r="B36" s="376"/>
      <c r="C36" s="377"/>
      <c r="D36" s="378"/>
      <c r="E36" s="381"/>
      <c r="F36" s="380"/>
    </row>
    <row r="37" spans="1:6" ht="12.75" customHeight="1" x14ac:dyDescent="0.2">
      <c r="A37" s="375"/>
      <c r="B37" s="389" t="s">
        <v>498</v>
      </c>
      <c r="C37" s="377"/>
      <c r="D37" s="378"/>
      <c r="E37" s="381"/>
      <c r="F37" s="380"/>
    </row>
    <row r="38" spans="1:6" ht="12.75" customHeight="1" x14ac:dyDescent="0.2">
      <c r="A38" s="375"/>
      <c r="B38" s="376" t="s">
        <v>499</v>
      </c>
      <c r="C38" s="377"/>
      <c r="D38" s="378"/>
      <c r="E38" s="381"/>
      <c r="F38" s="380"/>
    </row>
    <row r="39" spans="1:6" ht="12.75" customHeight="1" x14ac:dyDescent="0.2">
      <c r="A39" s="375"/>
      <c r="B39" s="376" t="s">
        <v>494</v>
      </c>
      <c r="C39" s="377" t="s">
        <v>28</v>
      </c>
      <c r="D39" s="378"/>
      <c r="E39" s="381"/>
      <c r="F39" s="380">
        <f t="shared" si="0"/>
        <v>0</v>
      </c>
    </row>
    <row r="40" spans="1:6" ht="12.75" customHeight="1" x14ac:dyDescent="0.2">
      <c r="A40" s="375"/>
      <c r="B40" s="376" t="s">
        <v>495</v>
      </c>
      <c r="C40" s="377" t="s">
        <v>28</v>
      </c>
      <c r="D40" s="378"/>
      <c r="E40" s="381"/>
      <c r="F40" s="380">
        <f t="shared" si="0"/>
        <v>0</v>
      </c>
    </row>
    <row r="41" spans="1:6" ht="12.75" customHeight="1" x14ac:dyDescent="0.2">
      <c r="A41" s="375"/>
      <c r="B41" s="376" t="s">
        <v>496</v>
      </c>
      <c r="C41" s="377" t="s">
        <v>28</v>
      </c>
      <c r="D41" s="378"/>
      <c r="E41" s="381"/>
      <c r="F41" s="380">
        <f t="shared" si="0"/>
        <v>0</v>
      </c>
    </row>
    <row r="42" spans="1:6" ht="12.75" customHeight="1" x14ac:dyDescent="0.2">
      <c r="A42" s="375"/>
      <c r="B42" s="376" t="s">
        <v>500</v>
      </c>
      <c r="C42" s="377" t="s">
        <v>28</v>
      </c>
      <c r="D42" s="378"/>
      <c r="E42" s="381"/>
      <c r="F42" s="380">
        <f t="shared" si="0"/>
        <v>0</v>
      </c>
    </row>
    <row r="43" spans="1:6" ht="12.75" customHeight="1" x14ac:dyDescent="0.2">
      <c r="A43" s="375"/>
      <c r="B43" s="388"/>
      <c r="C43" s="377"/>
      <c r="D43" s="378"/>
      <c r="E43" s="381"/>
      <c r="F43" s="380"/>
    </row>
    <row r="44" spans="1:6" ht="12.75" customHeight="1" x14ac:dyDescent="0.2">
      <c r="A44" s="375"/>
      <c r="B44" s="376" t="s">
        <v>501</v>
      </c>
      <c r="C44" s="377"/>
      <c r="D44" s="378"/>
      <c r="E44" s="381"/>
      <c r="F44" s="380"/>
    </row>
    <row r="45" spans="1:6" ht="12.75" customHeight="1" x14ac:dyDescent="0.2">
      <c r="A45" s="375"/>
      <c r="B45" s="376" t="s">
        <v>502</v>
      </c>
      <c r="C45" s="377" t="s">
        <v>39</v>
      </c>
      <c r="D45" s="378"/>
      <c r="E45" s="381"/>
      <c r="F45" s="380">
        <f t="shared" ref="F45" si="4">E45*D45</f>
        <v>0</v>
      </c>
    </row>
    <row r="46" spans="1:6" ht="12.75" customHeight="1" x14ac:dyDescent="0.2">
      <c r="A46" s="375"/>
      <c r="B46" s="376"/>
      <c r="C46" s="377"/>
      <c r="D46" s="378"/>
      <c r="E46" s="381"/>
      <c r="F46" s="380"/>
    </row>
    <row r="47" spans="1:6" ht="12.75" customHeight="1" x14ac:dyDescent="0.2">
      <c r="A47" s="375"/>
      <c r="B47" s="376" t="s">
        <v>503</v>
      </c>
      <c r="C47" s="377"/>
      <c r="D47" s="378"/>
      <c r="E47" s="381"/>
      <c r="F47" s="380"/>
    </row>
    <row r="48" spans="1:6" ht="12.75" customHeight="1" x14ac:dyDescent="0.2">
      <c r="A48" s="375"/>
      <c r="B48" s="376" t="s">
        <v>494</v>
      </c>
      <c r="C48" s="377" t="s">
        <v>39</v>
      </c>
      <c r="D48" s="378"/>
      <c r="E48" s="381"/>
      <c r="F48" s="380">
        <f t="shared" ref="F48:F51" si="5">E48*D48</f>
        <v>0</v>
      </c>
    </row>
    <row r="49" spans="1:6" ht="12.75" customHeight="1" x14ac:dyDescent="0.2">
      <c r="A49" s="375"/>
      <c r="B49" s="376" t="s">
        <v>495</v>
      </c>
      <c r="C49" s="377" t="s">
        <v>39</v>
      </c>
      <c r="D49" s="378"/>
      <c r="E49" s="381"/>
      <c r="F49" s="380">
        <f t="shared" si="5"/>
        <v>0</v>
      </c>
    </row>
    <row r="50" spans="1:6" ht="12.75" customHeight="1" x14ac:dyDescent="0.2">
      <c r="A50" s="375"/>
      <c r="B50" s="376" t="s">
        <v>496</v>
      </c>
      <c r="C50" s="377" t="s">
        <v>39</v>
      </c>
      <c r="D50" s="378"/>
      <c r="E50" s="381"/>
      <c r="F50" s="380">
        <f t="shared" si="5"/>
        <v>0</v>
      </c>
    </row>
    <row r="51" spans="1:6" ht="12.75" customHeight="1" x14ac:dyDescent="0.2">
      <c r="A51" s="375"/>
      <c r="B51" s="376" t="s">
        <v>504</v>
      </c>
      <c r="C51" s="377" t="s">
        <v>39</v>
      </c>
      <c r="D51" s="378"/>
      <c r="E51" s="381"/>
      <c r="F51" s="380">
        <f t="shared" si="5"/>
        <v>0</v>
      </c>
    </row>
    <row r="52" spans="1:6" ht="12.75" customHeight="1" thickBot="1" x14ac:dyDescent="0.25">
      <c r="A52" s="390"/>
      <c r="B52" s="391"/>
      <c r="C52" s="392"/>
      <c r="D52" s="393"/>
      <c r="E52" s="394" t="s">
        <v>326</v>
      </c>
      <c r="F52" s="395">
        <f>SUM(F21:F51)</f>
        <v>0</v>
      </c>
    </row>
    <row r="53" spans="1:6" ht="12.75" customHeight="1" x14ac:dyDescent="0.2">
      <c r="A53" s="396"/>
      <c r="B53" s="397"/>
      <c r="C53" s="398"/>
      <c r="D53" s="399"/>
      <c r="E53" s="400"/>
      <c r="F53" s="401"/>
    </row>
    <row r="54" spans="1:6" ht="12.75" customHeight="1" x14ac:dyDescent="0.2">
      <c r="A54" s="402">
        <v>3</v>
      </c>
      <c r="B54" s="388" t="s">
        <v>505</v>
      </c>
      <c r="C54" s="403"/>
      <c r="D54" s="404"/>
      <c r="E54" s="405"/>
      <c r="F54" s="406"/>
    </row>
    <row r="55" spans="1:6" ht="12.75" customHeight="1" x14ac:dyDescent="0.2">
      <c r="A55" s="402"/>
      <c r="B55" s="383"/>
      <c r="C55" s="403"/>
      <c r="D55" s="404"/>
      <c r="E55" s="405"/>
      <c r="F55" s="407"/>
    </row>
    <row r="56" spans="1:6" ht="12.75" customHeight="1" x14ac:dyDescent="0.2">
      <c r="A56" s="375"/>
      <c r="B56" s="376" t="s">
        <v>506</v>
      </c>
      <c r="C56" s="377" t="s">
        <v>94</v>
      </c>
      <c r="D56" s="378"/>
      <c r="E56" s="381"/>
      <c r="F56" s="380">
        <f t="shared" ref="F56:F58" si="6">E56*D56</f>
        <v>0</v>
      </c>
    </row>
    <row r="57" spans="1:6" customFormat="1" ht="12" customHeight="1" x14ac:dyDescent="0.25">
      <c r="A57" s="375"/>
      <c r="B57" s="376" t="s">
        <v>507</v>
      </c>
      <c r="C57" s="377" t="s">
        <v>94</v>
      </c>
      <c r="D57" s="378"/>
      <c r="E57" s="381"/>
      <c r="F57" s="380">
        <f t="shared" si="6"/>
        <v>0</v>
      </c>
    </row>
    <row r="58" spans="1:6" customFormat="1" ht="12" customHeight="1" x14ac:dyDescent="0.25">
      <c r="A58" s="375"/>
      <c r="B58" s="376" t="s">
        <v>508</v>
      </c>
      <c r="C58" s="377" t="s">
        <v>94</v>
      </c>
      <c r="D58" s="378"/>
      <c r="E58" s="381"/>
      <c r="F58" s="380">
        <f t="shared" si="6"/>
        <v>0</v>
      </c>
    </row>
    <row r="59" spans="1:6" customFormat="1" ht="12" customHeight="1" x14ac:dyDescent="0.25">
      <c r="A59" s="382"/>
      <c r="B59" s="383"/>
      <c r="C59" s="384"/>
      <c r="D59" s="385"/>
      <c r="E59" s="386" t="s">
        <v>326</v>
      </c>
      <c r="F59" s="387">
        <f>SUM(F56:F58)</f>
        <v>0</v>
      </c>
    </row>
    <row r="60" spans="1:6" customFormat="1" ht="12" customHeight="1" x14ac:dyDescent="0.25">
      <c r="A60" s="382"/>
      <c r="B60" s="408"/>
      <c r="C60" s="409"/>
      <c r="D60" s="410"/>
      <c r="E60" s="411"/>
      <c r="F60" s="412"/>
    </row>
    <row r="61" spans="1:6" customFormat="1" ht="12" customHeight="1" x14ac:dyDescent="0.25">
      <c r="A61" s="375"/>
      <c r="B61" s="388"/>
      <c r="C61" s="377"/>
      <c r="D61" s="378"/>
      <c r="E61" s="381"/>
      <c r="F61" s="380"/>
    </row>
    <row r="62" spans="1:6" customFormat="1" ht="12" customHeight="1" x14ac:dyDescent="0.25">
      <c r="A62" s="402">
        <v>4</v>
      </c>
      <c r="B62" s="388" t="s">
        <v>509</v>
      </c>
      <c r="C62" s="403"/>
      <c r="D62" s="404"/>
      <c r="E62" s="405"/>
      <c r="F62" s="406"/>
    </row>
    <row r="63" spans="1:6" customFormat="1" ht="12" customHeight="1" x14ac:dyDescent="0.25">
      <c r="A63" s="375"/>
      <c r="B63" s="383"/>
      <c r="C63" s="403"/>
      <c r="D63" s="404"/>
      <c r="E63" s="405"/>
      <c r="F63" s="407"/>
    </row>
    <row r="64" spans="1:6" s="27" customFormat="1" ht="12.75" customHeight="1" x14ac:dyDescent="0.2">
      <c r="A64" s="375"/>
      <c r="B64" s="389" t="s">
        <v>510</v>
      </c>
      <c r="C64" s="413"/>
      <c r="D64" s="414"/>
      <c r="E64" s="415"/>
      <c r="F64" s="416"/>
    </row>
    <row r="65" spans="1:7" s="34" customFormat="1" ht="12.75" customHeight="1" x14ac:dyDescent="0.25">
      <c r="A65" s="375"/>
      <c r="B65" s="388"/>
      <c r="C65" s="377"/>
      <c r="D65" s="378"/>
      <c r="E65" s="381"/>
      <c r="F65" s="380"/>
    </row>
    <row r="66" spans="1:7" s="34" customFormat="1" ht="12.75" customHeight="1" x14ac:dyDescent="0.25">
      <c r="A66" s="375"/>
      <c r="B66" s="388" t="s">
        <v>494</v>
      </c>
      <c r="C66" s="377" t="s">
        <v>39</v>
      </c>
      <c r="D66" s="378"/>
      <c r="E66" s="381"/>
      <c r="F66" s="380">
        <f t="shared" ref="F66:F68" si="7">E66*D66</f>
        <v>0</v>
      </c>
    </row>
    <row r="67" spans="1:7" s="34" customFormat="1" ht="12.75" customHeight="1" x14ac:dyDescent="0.25">
      <c r="A67" s="375"/>
      <c r="B67" s="388" t="s">
        <v>495</v>
      </c>
      <c r="C67" s="377" t="s">
        <v>39</v>
      </c>
      <c r="D67" s="378"/>
      <c r="E67" s="381"/>
      <c r="F67" s="380">
        <f t="shared" si="7"/>
        <v>0</v>
      </c>
    </row>
    <row r="68" spans="1:7" s="50" customFormat="1" ht="12.75" customHeight="1" x14ac:dyDescent="0.2">
      <c r="A68" s="375"/>
      <c r="B68" s="388" t="s">
        <v>496</v>
      </c>
      <c r="C68" s="377" t="s">
        <v>39</v>
      </c>
      <c r="D68" s="378"/>
      <c r="E68" s="381"/>
      <c r="F68" s="380">
        <f t="shared" si="7"/>
        <v>0</v>
      </c>
    </row>
    <row r="69" spans="1:7" s="50" customFormat="1" ht="12.75" customHeight="1" x14ac:dyDescent="0.2">
      <c r="A69" s="382"/>
      <c r="B69" s="383"/>
      <c r="C69" s="384"/>
      <c r="D69" s="385"/>
      <c r="E69" s="386" t="s">
        <v>326</v>
      </c>
      <c r="F69" s="387">
        <f>SUM(F66:F68)</f>
        <v>0</v>
      </c>
    </row>
    <row r="70" spans="1:7" s="50" customFormat="1" ht="12.75" customHeight="1" x14ac:dyDescent="0.2">
      <c r="A70" s="382"/>
      <c r="B70" s="408"/>
      <c r="C70" s="409"/>
      <c r="D70" s="410"/>
      <c r="E70" s="411"/>
      <c r="F70" s="412"/>
    </row>
    <row r="71" spans="1:7" s="50" customFormat="1" ht="12.75" customHeight="1" x14ac:dyDescent="0.2">
      <c r="A71" s="375"/>
      <c r="B71" s="388"/>
      <c r="C71" s="377"/>
      <c r="D71" s="378"/>
      <c r="E71" s="381"/>
      <c r="F71" s="380"/>
    </row>
    <row r="72" spans="1:7" s="50" customFormat="1" ht="12.75" customHeight="1" x14ac:dyDescent="0.2">
      <c r="A72" s="375">
        <v>5</v>
      </c>
      <c r="B72" s="388" t="s">
        <v>511</v>
      </c>
      <c r="C72" s="377"/>
      <c r="D72" s="378"/>
      <c r="E72" s="381"/>
      <c r="F72" s="380"/>
    </row>
    <row r="73" spans="1:7" s="50" customFormat="1" ht="12.75" customHeight="1" x14ac:dyDescent="0.2">
      <c r="A73" s="375"/>
      <c r="B73" s="388"/>
      <c r="C73" s="377"/>
      <c r="D73" s="378"/>
      <c r="E73" s="381"/>
      <c r="F73" s="380"/>
    </row>
    <row r="74" spans="1:7" ht="35.1" customHeight="1" x14ac:dyDescent="0.2">
      <c r="A74" s="375"/>
      <c r="B74" s="376" t="s">
        <v>512</v>
      </c>
      <c r="C74" s="377" t="s">
        <v>39</v>
      </c>
      <c r="D74" s="378"/>
      <c r="E74" s="381"/>
      <c r="F74" s="380">
        <f t="shared" si="0"/>
        <v>0</v>
      </c>
    </row>
    <row r="75" spans="1:7" ht="35.1" customHeight="1" x14ac:dyDescent="0.2">
      <c r="A75" s="375"/>
      <c r="B75" s="376" t="s">
        <v>513</v>
      </c>
      <c r="C75" s="377" t="s">
        <v>39</v>
      </c>
      <c r="D75" s="378"/>
      <c r="E75" s="381"/>
      <c r="F75" s="380">
        <f t="shared" si="0"/>
        <v>0</v>
      </c>
    </row>
    <row r="76" spans="1:7" ht="35.1" customHeight="1" x14ac:dyDescent="0.2">
      <c r="A76" s="375"/>
      <c r="B76" s="376" t="s">
        <v>514</v>
      </c>
      <c r="C76" s="377" t="s">
        <v>39</v>
      </c>
      <c r="D76" s="378"/>
      <c r="E76" s="381"/>
      <c r="F76" s="380">
        <f t="shared" si="0"/>
        <v>0</v>
      </c>
    </row>
    <row r="77" spans="1:7" ht="35.1" customHeight="1" x14ac:dyDescent="0.2">
      <c r="A77" s="375"/>
      <c r="B77" s="376" t="s">
        <v>515</v>
      </c>
      <c r="C77" s="377" t="s">
        <v>39</v>
      </c>
      <c r="D77" s="378"/>
      <c r="E77" s="381"/>
      <c r="F77" s="380">
        <f t="shared" si="0"/>
        <v>0</v>
      </c>
    </row>
    <row r="78" spans="1:7" s="27" customFormat="1" ht="12.75" customHeight="1" x14ac:dyDescent="0.2">
      <c r="A78" s="382"/>
      <c r="B78" s="383"/>
      <c r="C78" s="384"/>
      <c r="D78" s="385"/>
      <c r="E78" s="386" t="s">
        <v>326</v>
      </c>
      <c r="F78" s="387">
        <f>SUM(F74:F77)</f>
        <v>0</v>
      </c>
      <c r="G78" s="10"/>
    </row>
    <row r="79" spans="1:7" ht="14.25" customHeight="1" x14ac:dyDescent="0.2">
      <c r="A79" s="433"/>
      <c r="B79" s="376"/>
      <c r="C79" s="377"/>
      <c r="D79" s="378"/>
      <c r="E79" s="381"/>
      <c r="F79" s="434"/>
    </row>
    <row r="80" spans="1:7" s="27" customFormat="1" ht="12.75" customHeight="1" x14ac:dyDescent="0.2">
      <c r="A80" s="23"/>
      <c r="B80" s="92" t="s">
        <v>172</v>
      </c>
      <c r="C80" s="25"/>
      <c r="D80" s="26"/>
      <c r="E80" s="26"/>
      <c r="F80" s="19"/>
      <c r="G80" s="10"/>
    </row>
    <row r="81" spans="1:6" ht="12.75" customHeight="1" x14ac:dyDescent="0.2">
      <c r="A81" s="435"/>
      <c r="B81" s="417"/>
      <c r="C81" s="377"/>
      <c r="D81" s="372"/>
      <c r="E81" s="418"/>
      <c r="F81" s="436"/>
    </row>
    <row r="82" spans="1:6" ht="12.75" customHeight="1" x14ac:dyDescent="0.2">
      <c r="A82" s="419"/>
      <c r="B82" s="420" t="s">
        <v>516</v>
      </c>
      <c r="C82" s="421"/>
      <c r="D82" s="422"/>
      <c r="E82" s="423"/>
      <c r="F82" s="424">
        <f>F18+F52+F59+F69+F78</f>
        <v>0</v>
      </c>
    </row>
    <row r="83" spans="1:6" ht="12.75" customHeight="1" x14ac:dyDescent="0.2">
      <c r="A83" s="419"/>
      <c r="B83" s="425" t="s">
        <v>109</v>
      </c>
      <c r="C83" s="377"/>
      <c r="D83" s="372"/>
      <c r="E83" s="418"/>
      <c r="F83" s="380">
        <f>F82*0.2</f>
        <v>0</v>
      </c>
    </row>
    <row r="84" spans="1:6" ht="12.75" customHeight="1" x14ac:dyDescent="0.2">
      <c r="A84" s="426"/>
      <c r="B84" s="427" t="s">
        <v>517</v>
      </c>
      <c r="C84" s="428"/>
      <c r="D84" s="429"/>
      <c r="E84" s="430"/>
      <c r="F84" s="431">
        <f>F83+F82</f>
        <v>0</v>
      </c>
    </row>
  </sheetData>
  <mergeCells count="5">
    <mergeCell ref="A2:B2"/>
    <mergeCell ref="D2:F4"/>
    <mergeCell ref="A3:C3"/>
    <mergeCell ref="A4:B4"/>
    <mergeCell ref="D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5" orientation="portrait" r:id="rId1"/>
  <headerFooter alignWithMargins="0">
    <oddHeader>&amp;CPage &amp;P / &amp;N</oddHeader>
    <oddFooter xml:space="preserve">&amp;L
Emergence Architectes - Emergence Ingenierie - GRUET Ingenierie
</oddFooter>
  </headerFooter>
  <rowBreaks count="1" manualBreakCount="1">
    <brk id="6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16</vt:i4>
      </vt:variant>
    </vt:vector>
  </HeadingPairs>
  <TitlesOfParts>
    <vt:vector size="25" baseType="lpstr">
      <vt:lpstr>Récapitulatif</vt:lpstr>
      <vt:lpstr>01 GO</vt:lpstr>
      <vt:lpstr>02 Cloison Doub</vt:lpstr>
      <vt:lpstr>03 Faux plafond</vt:lpstr>
      <vt:lpstr>04 Sol - Peinture</vt:lpstr>
      <vt:lpstr>05 Men int Agencement</vt:lpstr>
      <vt:lpstr>06 CVC</vt:lpstr>
      <vt:lpstr>07 Elec</vt:lpstr>
      <vt:lpstr>08 FM</vt:lpstr>
      <vt:lpstr>'02 Cloison Doub'!Impression_des_titres</vt:lpstr>
      <vt:lpstr>'03 Faux plafond'!Impression_des_titres</vt:lpstr>
      <vt:lpstr>'04 Sol - Peinture'!Impression_des_titres</vt:lpstr>
      <vt:lpstr>'05 Men int Agencement'!Impression_des_titres</vt:lpstr>
      <vt:lpstr>'06 CVC'!Impression_des_titres</vt:lpstr>
      <vt:lpstr>'07 Elec'!Impression_des_titres</vt:lpstr>
      <vt:lpstr>'08 FM'!Impression_des_titres</vt:lpstr>
      <vt:lpstr>'01 GO'!Zone_d_impression</vt:lpstr>
      <vt:lpstr>'02 Cloison Doub'!Zone_d_impression</vt:lpstr>
      <vt:lpstr>'03 Faux plafond'!Zone_d_impression</vt:lpstr>
      <vt:lpstr>'04 Sol - Peinture'!Zone_d_impression</vt:lpstr>
      <vt:lpstr>'05 Men int Agencement'!Zone_d_impression</vt:lpstr>
      <vt:lpstr>'06 CVC'!Zone_d_impression</vt:lpstr>
      <vt:lpstr>'07 Elec'!Zone_d_impression</vt:lpstr>
      <vt:lpstr>'08 FM'!Zone_d_impression</vt:lpstr>
      <vt:lpstr>Récapitulatif!Zone_d_impression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Emergence - Marie Bodiguel</dc:creator>
  <cp:lastModifiedBy>Florian Tribut</cp:lastModifiedBy>
  <cp:lastPrinted>2025-01-22T10:37:40Z</cp:lastPrinted>
  <dcterms:created xsi:type="dcterms:W3CDTF">2024-04-11T09:59:32Z</dcterms:created>
  <dcterms:modified xsi:type="dcterms:W3CDTF">2025-01-22T10:38:10Z</dcterms:modified>
</cp:coreProperties>
</file>