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dministratif\Patrimoine\Opérations travaux\PNA23772 SUAPS Projet Mouv'uni\04- Maitrise d'Oeuvre interne\2ème phase\"/>
    </mc:Choice>
  </mc:AlternateContent>
  <xr:revisionPtr revIDLastSave="0" documentId="8_{EA9212BD-1737-489E-989A-48F8F2EC917B}" xr6:coauthVersionLast="36" xr6:coauthVersionMax="36" xr10:uidLastSave="{00000000-0000-0000-0000-000000000000}"/>
  <bookViews>
    <workbookView xWindow="-120" yWindow="-120" windowWidth="30960" windowHeight="16800" firstSheet="1" activeTab="2" xr2:uid="{00000000-000D-0000-FFFF-FFFF00000000}"/>
  </bookViews>
  <sheets>
    <sheet name="DQE PNA23772 LOT 02" sheetId="11" r:id="rId1"/>
    <sheet name="DQE PNA23772 LOT 03" sheetId="7" r:id="rId2"/>
    <sheet name="DQE PNA23772 LOT 04" sheetId="13" r:id="rId3"/>
    <sheet name="DQE PNA23772 LOT 05" sheetId="8" r:id="rId4"/>
    <sheet name="DQE PNA23772 LOT 06" sheetId="9" r:id="rId5"/>
    <sheet name="DQE PNA23772 LOT 07" sheetId="10" r:id="rId6"/>
    <sheet name="DQE PNA23772 LOT 08" sheetId="12" r:id="rId7"/>
    <sheet name="Feuil1" sheetId="5" r:id="rId8"/>
  </sheets>
  <definedNames>
    <definedName name="Print_Area" localSheetId="0">'DQE PNA23772 LOT 02'!$A$1:$G$41</definedName>
    <definedName name="Print_Area" localSheetId="1">'DQE PNA23772 LOT 03'!$A$1:$G$19</definedName>
    <definedName name="Print_Area" localSheetId="2">'DQE PNA23772 LOT 04'!$A$1:$G$33</definedName>
    <definedName name="Print_Area" localSheetId="3">'DQE PNA23772 LOT 05'!$A$1:$G$21</definedName>
    <definedName name="Print_Area" localSheetId="4">'DQE PNA23772 LOT 06'!$A$1:$G$18</definedName>
    <definedName name="Print_Area" localSheetId="5">'DQE PNA23772 LOT 07'!$A$1:$G$61</definedName>
    <definedName name="Print_Area" localSheetId="6">'DQE PNA23772 LOT 08'!$A$1:$G$42</definedName>
  </definedNames>
  <calcPr calcId="191029"/>
</workbook>
</file>

<file path=xl/calcChain.xml><?xml version="1.0" encoding="utf-8"?>
<calcChain xmlns="http://schemas.openxmlformats.org/spreadsheetml/2006/main">
  <c r="G41" i="13" l="1"/>
  <c r="G40" i="13"/>
  <c r="G39" i="13"/>
  <c r="G37" i="13"/>
  <c r="G28" i="13"/>
  <c r="G27" i="13"/>
  <c r="G26" i="13" s="1"/>
  <c r="G24" i="13"/>
  <c r="G23" i="13"/>
  <c r="G22" i="13"/>
  <c r="G21" i="13"/>
  <c r="G20" i="13"/>
  <c r="G19" i="13"/>
  <c r="G17" i="13"/>
  <c r="G16" i="13"/>
  <c r="G15" i="13"/>
  <c r="G14" i="13"/>
  <c r="G13" i="13"/>
  <c r="G12" i="13"/>
  <c r="G11" i="13"/>
  <c r="G10" i="13"/>
  <c r="G8" i="13"/>
  <c r="G7" i="13"/>
  <c r="G30" i="13" l="1"/>
  <c r="G34" i="11"/>
  <c r="G30" i="11"/>
  <c r="G39" i="12"/>
  <c r="G30" i="10"/>
  <c r="G44" i="10"/>
  <c r="G50" i="10"/>
  <c r="G31" i="13" l="1"/>
  <c r="G32" i="13"/>
  <c r="G42" i="10"/>
  <c r="G35" i="10"/>
  <c r="G41" i="10"/>
  <c r="G11" i="11" l="1"/>
  <c r="G24" i="11" l="1"/>
  <c r="G15" i="11"/>
  <c r="G7" i="10"/>
  <c r="G20" i="11"/>
  <c r="G22" i="11"/>
  <c r="G46" i="11"/>
  <c r="G47" i="11" s="1"/>
  <c r="G44" i="11"/>
  <c r="G48" i="11" l="1"/>
  <c r="G52" i="10" l="1"/>
  <c r="G28" i="11" l="1"/>
  <c r="G23" i="11"/>
  <c r="G21" i="11"/>
  <c r="G25" i="11"/>
  <c r="G26" i="11"/>
  <c r="G27" i="11"/>
  <c r="G36" i="12"/>
  <c r="G35" i="12" s="1"/>
  <c r="G33" i="12"/>
  <c r="G32" i="12" s="1"/>
  <c r="G10" i="12" l="1"/>
  <c r="G28" i="10"/>
  <c r="G7" i="9"/>
  <c r="G21" i="8"/>
  <c r="G20" i="8"/>
  <c r="G19" i="8"/>
  <c r="G33" i="8"/>
  <c r="G35" i="8" s="1"/>
  <c r="G11" i="7"/>
  <c r="G36" i="11"/>
  <c r="G35" i="11"/>
  <c r="G19" i="11"/>
  <c r="G18" i="11"/>
  <c r="G13" i="11"/>
  <c r="G7" i="11"/>
  <c r="G12" i="11"/>
  <c r="G32" i="11"/>
  <c r="G31" i="11"/>
  <c r="G17" i="11"/>
  <c r="G16" i="11"/>
  <c r="G38" i="11" l="1"/>
  <c r="G9" i="12"/>
  <c r="G30" i="12"/>
  <c r="G29" i="12"/>
  <c r="G28" i="12" s="1"/>
  <c r="G15" i="9" l="1"/>
  <c r="G10" i="9"/>
  <c r="G26" i="12"/>
  <c r="G25" i="12" s="1"/>
  <c r="G22" i="12"/>
  <c r="G21" i="12" s="1"/>
  <c r="G23" i="12"/>
  <c r="G17" i="12"/>
  <c r="G16" i="12" s="1"/>
  <c r="G19" i="12"/>
  <c r="G14" i="12"/>
  <c r="G13" i="12"/>
  <c r="G12" i="12" s="1"/>
  <c r="G8" i="12"/>
  <c r="G7" i="12" l="1"/>
  <c r="G40" i="12" s="1"/>
  <c r="G9" i="11"/>
  <c r="G25" i="8" l="1"/>
  <c r="G27" i="8" s="1"/>
  <c r="G28" i="8" s="1"/>
  <c r="G29" i="8" s="1"/>
  <c r="G36" i="8" l="1"/>
  <c r="G37" i="8" s="1"/>
  <c r="G53" i="10" l="1"/>
  <c r="G31" i="10"/>
  <c r="G34" i="10"/>
  <c r="G56" i="10" l="1"/>
  <c r="G55" i="10"/>
  <c r="G54" i="10"/>
  <c r="G51" i="10"/>
  <c r="G37" i="10"/>
  <c r="G33" i="10"/>
  <c r="G32" i="10"/>
  <c r="G36" i="10"/>
  <c r="G38" i="10"/>
  <c r="G58" i="10"/>
  <c r="G8" i="10"/>
  <c r="G23" i="10"/>
  <c r="G24" i="10"/>
  <c r="G13" i="10"/>
  <c r="G9" i="10"/>
  <c r="G8" i="11" l="1"/>
  <c r="G18" i="12" l="1"/>
  <c r="G40" i="10"/>
  <c r="G39" i="10"/>
  <c r="G27" i="10"/>
  <c r="G26" i="10"/>
  <c r="G25" i="10"/>
  <c r="G22" i="10"/>
  <c r="G21" i="10"/>
  <c r="G20" i="10"/>
  <c r="G19" i="10"/>
  <c r="G18" i="10"/>
  <c r="G17" i="10"/>
  <c r="G16" i="10"/>
  <c r="G15" i="10"/>
  <c r="G14" i="10"/>
  <c r="G11" i="10"/>
  <c r="G10" i="10"/>
  <c r="G12" i="10"/>
  <c r="G48" i="10"/>
  <c r="G47" i="10"/>
  <c r="G46" i="10"/>
  <c r="G45" i="10"/>
  <c r="G12" i="9" l="1"/>
  <c r="G11" i="9"/>
  <c r="G8" i="9"/>
  <c r="G41" i="12" l="1"/>
  <c r="G39" i="11"/>
  <c r="G40" i="11" s="1"/>
  <c r="G59" i="10"/>
  <c r="G16" i="9"/>
  <c r="G17" i="9" s="1"/>
  <c r="G14" i="8"/>
  <c r="G17" i="8"/>
  <c r="G16" i="8" s="1"/>
  <c r="G13" i="8"/>
  <c r="G12" i="8"/>
  <c r="G11" i="8"/>
  <c r="G10" i="8" s="1"/>
  <c r="G8" i="8"/>
  <c r="G7" i="8" s="1"/>
  <c r="G8" i="7"/>
  <c r="G7" i="7" s="1"/>
  <c r="G16" i="7" s="1"/>
  <c r="G60" i="10" l="1"/>
  <c r="G14" i="7"/>
  <c r="G13" i="7"/>
  <c r="G12" i="7"/>
  <c r="G17" i="7" l="1"/>
  <c r="G18" i="7" s="1"/>
</calcChain>
</file>

<file path=xl/sharedStrings.xml><?xml version="1.0" encoding="utf-8"?>
<sst xmlns="http://schemas.openxmlformats.org/spreadsheetml/2006/main" count="777" uniqueCount="323">
  <si>
    <t>P.U.</t>
  </si>
  <si>
    <t>Montant</t>
  </si>
  <si>
    <t>TVA 20 %</t>
  </si>
  <si>
    <t>u</t>
  </si>
  <si>
    <t>Total  HT</t>
  </si>
  <si>
    <t>Total TTC</t>
  </si>
  <si>
    <t>U</t>
  </si>
  <si>
    <t xml:space="preserve">Cadre de Bordereau </t>
  </si>
  <si>
    <t xml:space="preserve">ml </t>
  </si>
  <si>
    <t>LOT 03 - Menuiseries extérieures aluminium</t>
  </si>
  <si>
    <t>Nota : Les métrés sont donnés à titre indicatif</t>
  </si>
  <si>
    <t>3.2</t>
  </si>
  <si>
    <t>quantité indicative</t>
  </si>
  <si>
    <t>quantité entreprise</t>
  </si>
  <si>
    <t>Dépose châssis existant</t>
  </si>
  <si>
    <t>3.2.1</t>
  </si>
  <si>
    <t>3.2.3</t>
  </si>
  <si>
    <t xml:space="preserve"> </t>
  </si>
  <si>
    <t>Opération  PNA23772</t>
  </si>
  <si>
    <t xml:space="preserve"> Menuiseries extérieures aluminium</t>
  </si>
  <si>
    <t>3.2.2</t>
  </si>
  <si>
    <t>sous total 3.2</t>
  </si>
  <si>
    <t>3.1</t>
  </si>
  <si>
    <t>m²</t>
  </si>
  <si>
    <t xml:space="preserve">Etude de dossier d’exécution </t>
  </si>
  <si>
    <t>ens</t>
  </si>
  <si>
    <t>sous total 3.1</t>
  </si>
  <si>
    <t xml:space="preserve"> Installation de chantier et Etudes</t>
  </si>
  <si>
    <t>3.1.1</t>
  </si>
  <si>
    <t>LOT 05 - Peinture</t>
  </si>
  <si>
    <t>5.1</t>
  </si>
  <si>
    <t>5.1.1</t>
  </si>
  <si>
    <t xml:space="preserve"> Peinture</t>
  </si>
  <si>
    <t>Unité</t>
  </si>
  <si>
    <t>Peinture intérieure sur placoplâtre neuf</t>
  </si>
  <si>
    <t>5.2</t>
  </si>
  <si>
    <t>5.2.1</t>
  </si>
  <si>
    <t>5.2.2</t>
  </si>
  <si>
    <t>5.2.3</t>
  </si>
  <si>
    <t>Peinture intérieure sur porte bois neuve</t>
  </si>
  <si>
    <t xml:space="preserve">Peinture intérieure sur porte bois existante </t>
  </si>
  <si>
    <t xml:space="preserve">Peinture intérieure sur plinthe bois neuve </t>
  </si>
  <si>
    <t>5.3</t>
  </si>
  <si>
    <t>Autres prestations</t>
  </si>
  <si>
    <t>5.3.1</t>
  </si>
  <si>
    <t>Nettoyage de livraison</t>
  </si>
  <si>
    <t>sous total 5.1</t>
  </si>
  <si>
    <t>sous total 5.2</t>
  </si>
  <si>
    <t>sous total 5.3</t>
  </si>
  <si>
    <t>LOT 06 - Sol souple</t>
  </si>
  <si>
    <t>6.1</t>
  </si>
  <si>
    <t>6.1.1</t>
  </si>
  <si>
    <t>6.2</t>
  </si>
  <si>
    <t>Sol Souple</t>
  </si>
  <si>
    <t>6.2.1</t>
  </si>
  <si>
    <t>Ragréage P3</t>
  </si>
  <si>
    <t>6.2.2</t>
  </si>
  <si>
    <t>Sol PVC U4P3</t>
  </si>
  <si>
    <t>sous total 6.1</t>
  </si>
  <si>
    <t>sous total 6.2</t>
  </si>
  <si>
    <t>7.1</t>
  </si>
  <si>
    <t>7.2</t>
  </si>
  <si>
    <t>7.2.1</t>
  </si>
  <si>
    <t>7.2.2</t>
  </si>
  <si>
    <t>Réseau de ventilation</t>
  </si>
  <si>
    <t>ENS</t>
  </si>
  <si>
    <t>7.1.1</t>
  </si>
  <si>
    <t>sous total 7.1</t>
  </si>
  <si>
    <t>Vanne d'isolement</t>
  </si>
  <si>
    <t>Vanne de réglage</t>
  </si>
  <si>
    <t>Vanne de vidange</t>
  </si>
  <si>
    <t>7.3</t>
  </si>
  <si>
    <t>7.3.1</t>
  </si>
  <si>
    <t>sous total 7.2</t>
  </si>
  <si>
    <t>sous total 7.3</t>
  </si>
  <si>
    <t>LOT 02 - Etanchéité</t>
  </si>
  <si>
    <t>LOT 08 - Electricité</t>
  </si>
  <si>
    <t>2.1</t>
  </si>
  <si>
    <t>2.1.1</t>
  </si>
  <si>
    <t>sous total 2.1</t>
  </si>
  <si>
    <t>LOT 07 - Chauffage Ventilation</t>
  </si>
  <si>
    <t>Espace sport connecté et Espace de coworking</t>
  </si>
  <si>
    <t>Centrale de traitement d’air compact décentralisée</t>
  </si>
  <si>
    <t>Sortie de toit</t>
  </si>
  <si>
    <t xml:space="preserve">Conduit de ventilation </t>
  </si>
  <si>
    <t>Percements</t>
  </si>
  <si>
    <t>sous total 7.1.1</t>
  </si>
  <si>
    <t>sous total 7.1.2</t>
  </si>
  <si>
    <t>7.1.2</t>
  </si>
  <si>
    <t>7.1.3</t>
  </si>
  <si>
    <t>Réseau de chauffage</t>
  </si>
  <si>
    <t xml:space="preserve">Modification collecteurs existant </t>
  </si>
  <si>
    <t>7.1.2.1</t>
  </si>
  <si>
    <t>7.1.2.2</t>
  </si>
  <si>
    <t>7.1.2.3</t>
  </si>
  <si>
    <t>7.1.2.4</t>
  </si>
  <si>
    <t>7.1.3.1</t>
  </si>
  <si>
    <t>7.1.3.2</t>
  </si>
  <si>
    <t xml:space="preserve">Pompe de circulation </t>
  </si>
  <si>
    <t>Vanne 3 voies motorisée</t>
  </si>
  <si>
    <t>Vanne d’isolement</t>
  </si>
  <si>
    <t>7.1.3.3</t>
  </si>
  <si>
    <t>7.1.3.4</t>
  </si>
  <si>
    <t>7.1.3.5</t>
  </si>
  <si>
    <t>7.1.3.6</t>
  </si>
  <si>
    <t>7.1.3.7</t>
  </si>
  <si>
    <t>7.1.3.8</t>
  </si>
  <si>
    <t>7.1.3.9</t>
  </si>
  <si>
    <t>Thermomètre</t>
  </si>
  <si>
    <t>Tuyauterie</t>
  </si>
  <si>
    <t>Calorifugeage</t>
  </si>
  <si>
    <t>7.1.4</t>
  </si>
  <si>
    <t xml:space="preserve"> Distribution d’eau de chauffage </t>
  </si>
  <si>
    <t>7.1.4.1</t>
  </si>
  <si>
    <t>7.1.4.2</t>
  </si>
  <si>
    <t>7.1.4.3</t>
  </si>
  <si>
    <t>7.1.4.4</t>
  </si>
  <si>
    <t>Régulation</t>
  </si>
  <si>
    <t>sous total 7.1.3</t>
  </si>
  <si>
    <t>sous total 7.1.4</t>
  </si>
  <si>
    <t>7.1.5</t>
  </si>
  <si>
    <t>Tiers lieu étudiant :</t>
  </si>
  <si>
    <t>Radiateur acier à eau chaude horizontale</t>
  </si>
  <si>
    <t>7.2.1.1</t>
  </si>
  <si>
    <t>7.2.1.2</t>
  </si>
  <si>
    <t>Chauffage à eau chaude</t>
  </si>
  <si>
    <t>Ventilation</t>
  </si>
  <si>
    <t>Ventilateur de conduit</t>
  </si>
  <si>
    <t>Sonde qualité d’air intérieure</t>
  </si>
  <si>
    <t>Entrée d’air</t>
  </si>
  <si>
    <t xml:space="preserve">Bouche d’extraction </t>
  </si>
  <si>
    <t>Conduit d’extraction</t>
  </si>
  <si>
    <t xml:space="preserve"> Rejet d’air extérieur </t>
  </si>
  <si>
    <t>7.1.2.5</t>
  </si>
  <si>
    <t>7.1.2.6</t>
  </si>
  <si>
    <t>Rénovation des ventilations des sanitaires</t>
  </si>
  <si>
    <t>7.3.2</t>
  </si>
  <si>
    <t>7.3.4</t>
  </si>
  <si>
    <t>7.3.3</t>
  </si>
  <si>
    <t xml:space="preserve">Rejet d’air extérieur </t>
  </si>
  <si>
    <t>Prestations diverses</t>
  </si>
  <si>
    <t xml:space="preserve">Etude d’exécution </t>
  </si>
  <si>
    <t xml:space="preserve">Repérage et étiquetage </t>
  </si>
  <si>
    <t xml:space="preserve">Remise en eau, essais </t>
  </si>
  <si>
    <t>Autocontrôles et mise en route</t>
  </si>
  <si>
    <t>sous total 7.4</t>
  </si>
  <si>
    <t>7.2.1.3</t>
  </si>
  <si>
    <t>7.4</t>
  </si>
  <si>
    <t>7.4.1</t>
  </si>
  <si>
    <t>7.4.2</t>
  </si>
  <si>
    <t>7.4.3</t>
  </si>
  <si>
    <t>7.4.4</t>
  </si>
  <si>
    <t>7.4.5</t>
  </si>
  <si>
    <t>Isolant</t>
  </si>
  <si>
    <t>2.1.2</t>
  </si>
  <si>
    <t>Moyen d’accès et protections collectives</t>
  </si>
  <si>
    <t>8.1.1</t>
  </si>
  <si>
    <t>Installation provisoire de chantier</t>
  </si>
  <si>
    <t>8.1.2</t>
  </si>
  <si>
    <t>8.1</t>
  </si>
  <si>
    <t>8.2</t>
  </si>
  <si>
    <t>8.2.1</t>
  </si>
  <si>
    <t>Protections et alimentations électrique</t>
  </si>
  <si>
    <t xml:space="preserve">Etude et dossier d’exécution </t>
  </si>
  <si>
    <t xml:space="preserve">Câblage des locaux alimentés depuis l’armoire </t>
  </si>
  <si>
    <t>8.2.2</t>
  </si>
  <si>
    <t xml:space="preserve">Protections </t>
  </si>
  <si>
    <t xml:space="preserve">Equipement d’éclairage intérieur </t>
  </si>
  <si>
    <t xml:space="preserve">Dalle Led 600x600 </t>
  </si>
  <si>
    <t>Hublot Led</t>
  </si>
  <si>
    <t>8.3</t>
  </si>
  <si>
    <t>Commande d'éclairage</t>
  </si>
  <si>
    <t>8.3.1</t>
  </si>
  <si>
    <t>8.3.2</t>
  </si>
  <si>
    <t>8.3.3</t>
  </si>
  <si>
    <t>8.4</t>
  </si>
  <si>
    <t>8.4.1</t>
  </si>
  <si>
    <t>8.4.2</t>
  </si>
  <si>
    <t>Double va-et-vient</t>
  </si>
  <si>
    <t>8.5</t>
  </si>
  <si>
    <t>8.6</t>
  </si>
  <si>
    <t>sous total 8.1</t>
  </si>
  <si>
    <t>sous total 8.2</t>
  </si>
  <si>
    <t>sous total 8.3</t>
  </si>
  <si>
    <t>sous total 8.4</t>
  </si>
  <si>
    <t xml:space="preserve"> Installation de chantier, études et mise en service</t>
  </si>
  <si>
    <t>8.5.1</t>
  </si>
  <si>
    <t xml:space="preserve">  </t>
  </si>
  <si>
    <t>Détecteur de présence</t>
  </si>
  <si>
    <t>sous total 8.5</t>
  </si>
  <si>
    <t>Peinture intérieure sur murs couloir COUL07</t>
  </si>
  <si>
    <t>Prise de courant 2P+T 10/16A</t>
  </si>
  <si>
    <t>Eclairage de sécurité</t>
  </si>
  <si>
    <t>8.1.3</t>
  </si>
  <si>
    <t>Essais et mise en services</t>
  </si>
  <si>
    <t>sous total 8.6</t>
  </si>
  <si>
    <t>2.2</t>
  </si>
  <si>
    <t>Etanchéité protégée réfléchissante bicouche</t>
  </si>
  <si>
    <t>2.2.2</t>
  </si>
  <si>
    <t>2.2.1</t>
  </si>
  <si>
    <t>5.2.4</t>
  </si>
  <si>
    <t>Parties courantes</t>
  </si>
  <si>
    <t xml:space="preserve">Relevés </t>
  </si>
  <si>
    <t>Dépose et évacuation</t>
  </si>
  <si>
    <t>2.3</t>
  </si>
  <si>
    <t>2.3.1</t>
  </si>
  <si>
    <t>2.3.2</t>
  </si>
  <si>
    <t>2.3.3</t>
  </si>
  <si>
    <t>2.3.4</t>
  </si>
  <si>
    <t>2.3.5</t>
  </si>
  <si>
    <t xml:space="preserve">Pare vapeur </t>
  </si>
  <si>
    <t xml:space="preserve">Protection des relevés  </t>
  </si>
  <si>
    <t xml:space="preserve">Ouvrages divers  </t>
  </si>
  <si>
    <t>2.4</t>
  </si>
  <si>
    <t>Protection collective permanente et accès</t>
  </si>
  <si>
    <t>2.4.1</t>
  </si>
  <si>
    <t>2.4.2</t>
  </si>
  <si>
    <t xml:space="preserve">Garde-corps </t>
  </si>
  <si>
    <t>Accès toiture</t>
  </si>
  <si>
    <t xml:space="preserve">Dépose complexe d’étanchéité </t>
  </si>
  <si>
    <t>Dépose et/ou suppression lanterneau et ventilation</t>
  </si>
  <si>
    <t>sous total 2.2</t>
  </si>
  <si>
    <t>sous total 2.3</t>
  </si>
  <si>
    <t>sous total 2.4</t>
  </si>
  <si>
    <t xml:space="preserve">Ouvrages d’évacuation des eaux pluviales  </t>
  </si>
  <si>
    <t>ml</t>
  </si>
  <si>
    <t>2.5</t>
  </si>
  <si>
    <t>Essais, réception</t>
  </si>
  <si>
    <t>Essais de mise en eau avec production d’un PV</t>
  </si>
  <si>
    <t>Dossier des ouvrages exécutés</t>
  </si>
  <si>
    <t>2.5.1</t>
  </si>
  <si>
    <t>2.5.2</t>
  </si>
  <si>
    <t>sous total 2.5</t>
  </si>
  <si>
    <t>Prestations supplémentaires éventuelles 5.1</t>
  </si>
  <si>
    <t>Prestations supplémentaires éventuelles 5.2</t>
  </si>
  <si>
    <t>Peinture intérieure sur murs couloir COUL08, COUL09 et R34</t>
  </si>
  <si>
    <t>Prise RJ45</t>
  </si>
  <si>
    <t>Réglette Led</t>
  </si>
  <si>
    <t>Réalimentation blocs de secours BAES</t>
  </si>
  <si>
    <t>Télécommande blocs de secours BAES</t>
  </si>
  <si>
    <t>8.6.1</t>
  </si>
  <si>
    <t>8.6.2</t>
  </si>
  <si>
    <t>8.7</t>
  </si>
  <si>
    <t>8.7.1</t>
  </si>
  <si>
    <t>Télécommunication</t>
  </si>
  <si>
    <t xml:space="preserve">Prise de courant </t>
  </si>
  <si>
    <t>8.8</t>
  </si>
  <si>
    <t xml:space="preserve">Commande volet roulant  </t>
  </si>
  <si>
    <t>sous total 8.7</t>
  </si>
  <si>
    <t>sous total 8.8</t>
  </si>
  <si>
    <t xml:space="preserve">Menuiserie aluminium </t>
  </si>
  <si>
    <t>Volet roulant électrique</t>
  </si>
  <si>
    <t>Entrée d'eaux pluvials</t>
  </si>
  <si>
    <t>Trop plein</t>
  </si>
  <si>
    <t>sous total 2.2.6</t>
  </si>
  <si>
    <t>sous total 2.2.5</t>
  </si>
  <si>
    <t>Couvertine</t>
  </si>
  <si>
    <t>Bande solin</t>
  </si>
  <si>
    <t>Crosses en traversée de toiture</t>
  </si>
  <si>
    <t>8.8.1</t>
  </si>
  <si>
    <t>Commande volet roulant centralisée</t>
  </si>
  <si>
    <t xml:space="preserve"> 2.3.6</t>
  </si>
  <si>
    <t xml:space="preserve"> 2.3.6.1</t>
  </si>
  <si>
    <t xml:space="preserve"> 2.3.6.2</t>
  </si>
  <si>
    <t xml:space="preserve"> 2.3.7</t>
  </si>
  <si>
    <t xml:space="preserve"> 2.3.8</t>
  </si>
  <si>
    <t xml:space="preserve">Dépose gaines en acier </t>
  </si>
  <si>
    <t>Travaux induits par la réfection de la toiture terrasse</t>
  </si>
  <si>
    <t>7.4.6</t>
  </si>
  <si>
    <t>2.3.5.1</t>
  </si>
  <si>
    <t>2.3.5.2</t>
  </si>
  <si>
    <t>2.3.5.3</t>
  </si>
  <si>
    <t>Bande de rive</t>
  </si>
  <si>
    <t>Prestations supplémentaires éventuelles 2.1</t>
  </si>
  <si>
    <t>Suppression fourreau amianté</t>
  </si>
  <si>
    <t>UNIVERSITE DE LIMOGES - SUAPS - CAMPUS LA BORIE
Projet Mouv'Uni + Réfection toiture terrasse
 du gymnase La Borie</t>
  </si>
  <si>
    <t>7.2.3</t>
  </si>
  <si>
    <t>Branchement machine à laver</t>
  </si>
  <si>
    <t>UNIVERSITE DE LIMOGES - CAMPUS LA BORIE                                                                            SUAPS - Projet Mouv'Uni</t>
  </si>
  <si>
    <t>LOT 04 - Plâtrerie - Menuiserie bois intérieure – Faux plafond</t>
  </si>
  <si>
    <t>4.1</t>
  </si>
  <si>
    <t>sous total 4.1</t>
  </si>
  <si>
    <t>4.1.1</t>
  </si>
  <si>
    <t>4.2</t>
  </si>
  <si>
    <t xml:space="preserve"> Plâtrerie </t>
  </si>
  <si>
    <t>sous total 4.2</t>
  </si>
  <si>
    <t>4.2.1</t>
  </si>
  <si>
    <t xml:space="preserve">Cloison Placostil® 98/48 </t>
  </si>
  <si>
    <t>4.2.2</t>
  </si>
  <si>
    <t xml:space="preserve">Doublage Placostil® laine de verre + placoplâtre de 120+13 </t>
  </si>
  <si>
    <t>4.2.3</t>
  </si>
  <si>
    <t xml:space="preserve">Doublage collé plâtre + laine de roche de 10+40 </t>
  </si>
  <si>
    <t>4.2.4</t>
  </si>
  <si>
    <t>Habillage collé en plaque de plâtre</t>
  </si>
  <si>
    <t>4.2.5</t>
  </si>
  <si>
    <t>Coffre gaine technique</t>
  </si>
  <si>
    <t>4.2.6</t>
  </si>
  <si>
    <t xml:space="preserve">Rebouchage coupe feu 1 </t>
  </si>
  <si>
    <t>4.2.7</t>
  </si>
  <si>
    <t xml:space="preserve">Bande sur les plaques de plâtre et impression des plaques </t>
  </si>
  <si>
    <t>4.3</t>
  </si>
  <si>
    <t>Menuiserie bois intérieure</t>
  </si>
  <si>
    <t>sous total 4.3</t>
  </si>
  <si>
    <t>4.3.1</t>
  </si>
  <si>
    <t xml:space="preserve">Bloc porte PF1/2h de 83 </t>
  </si>
  <si>
    <t>4.3.2</t>
  </si>
  <si>
    <t xml:space="preserve">Bloc porte PF1/2h de 93 </t>
  </si>
  <si>
    <t>4.3.3</t>
  </si>
  <si>
    <t>Plinthe prépeinte en MDE de 100*10 mm</t>
  </si>
  <si>
    <t>4.3.4</t>
  </si>
  <si>
    <t xml:space="preserve">Plaque signalétique </t>
  </si>
  <si>
    <t>4.3.5</t>
  </si>
  <si>
    <t>Cornière de protection en PVC</t>
  </si>
  <si>
    <t>4.4</t>
  </si>
  <si>
    <t>Faux-plafond</t>
  </si>
  <si>
    <t>sous total 4.4</t>
  </si>
  <si>
    <t>4.4.1</t>
  </si>
  <si>
    <t>Dépose faux-plafond métallique</t>
  </si>
  <si>
    <t>m2</t>
  </si>
  <si>
    <t>4.4.2</t>
  </si>
  <si>
    <t>Fourniture et pose d'un faux-plafond suspendu 600x600</t>
  </si>
  <si>
    <t>Prestations supplémentaires éventuelles 4.1</t>
  </si>
  <si>
    <t>Fourniture et pose d'un faux-plafond suspendu 600x600 - COUL08 et R34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</si>
</sst>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"/>
  </numFmts>
  <fonts count="19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1"/>
      <color theme="3" tint="0.59999389629810485"/>
      <name val="Arial"/>
      <family val="2"/>
    </font>
    <font>
      <b/>
      <i/>
      <sz val="11"/>
      <color theme="3" tint="0.59999389629810485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name val="Times New Roman"/>
      <family val="1"/>
    </font>
    <font>
      <b/>
      <sz val="16"/>
      <name val="Arial"/>
      <family val="2"/>
    </font>
    <font>
      <i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6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6" xfId="0" applyFont="1" applyBorder="1"/>
    <xf numFmtId="0" fontId="5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9" fillId="0" borderId="1" xfId="0" applyFont="1" applyBorder="1"/>
    <xf numFmtId="0" fontId="6" fillId="0" borderId="1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/>
    </xf>
    <xf numFmtId="4" fontId="7" fillId="2" borderId="12" xfId="0" applyNumberFormat="1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3" fontId="1" fillId="0" borderId="11" xfId="1" applyFont="1" applyBorder="1" applyAlignment="1">
      <alignment horizontal="center" vertical="center" wrapText="1"/>
    </xf>
    <xf numFmtId="43" fontId="1" fillId="2" borderId="1" xfId="1" applyFont="1" applyFill="1" applyBorder="1" applyAlignment="1">
      <alignment vertical="center" wrapText="1"/>
    </xf>
    <xf numFmtId="43" fontId="2" fillId="0" borderId="1" xfId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2" fillId="0" borderId="0" xfId="1" applyFont="1" applyAlignment="1">
      <alignment vertical="center"/>
    </xf>
    <xf numFmtId="43" fontId="2" fillId="0" borderId="11" xfId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justify" vertical="center" wrapText="1"/>
    </xf>
    <xf numFmtId="43" fontId="7" fillId="0" borderId="1" xfId="1" applyFont="1" applyBorder="1" applyAlignment="1">
      <alignment horizontal="right" vertical="center"/>
    </xf>
    <xf numFmtId="43" fontId="7" fillId="0" borderId="12" xfId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" fontId="10" fillId="0" borderId="1" xfId="1" applyNumberFormat="1" applyFont="1" applyBorder="1" applyAlignment="1">
      <alignment horizontal="center" vertical="center"/>
    </xf>
    <xf numFmtId="43" fontId="7" fillId="2" borderId="12" xfId="0" applyNumberFormat="1" applyFont="1" applyFill="1" applyBorder="1" applyAlignment="1">
      <alignment horizontal="right" vertical="center"/>
    </xf>
    <xf numFmtId="1" fontId="10" fillId="0" borderId="0" xfId="1" applyNumberFormat="1" applyFont="1" applyAlignment="1">
      <alignment vertical="center"/>
    </xf>
    <xf numFmtId="43" fontId="10" fillId="0" borderId="1" xfId="1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left" vertical="center"/>
    </xf>
    <xf numFmtId="4" fontId="6" fillId="0" borderId="12" xfId="0" applyNumberFormat="1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4" fontId="13" fillId="0" borderId="12" xfId="0" applyNumberFormat="1" applyFont="1" applyBorder="1" applyAlignment="1">
      <alignment horizontal="right" vertical="center"/>
    </xf>
    <xf numFmtId="0" fontId="12" fillId="0" borderId="5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3" fontId="1" fillId="0" borderId="11" xfId="1" applyFont="1" applyBorder="1" applyAlignment="1">
      <alignment horizontal="left" vertical="center" wrapText="1"/>
    </xf>
    <xf numFmtId="43" fontId="2" fillId="0" borderId="11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12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 wrapText="1"/>
    </xf>
    <xf numFmtId="0" fontId="16" fillId="0" borderId="0" xfId="0" applyFont="1"/>
    <xf numFmtId="4" fontId="1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/>
    </xf>
    <xf numFmtId="0" fontId="3" fillId="2" borderId="1" xfId="0" applyFont="1" applyFill="1" applyBorder="1" applyAlignment="1">
      <alignment vertical="center" wrapText="1"/>
    </xf>
    <xf numFmtId="1" fontId="2" fillId="0" borderId="1" xfId="1" applyNumberFormat="1" applyFont="1" applyBorder="1" applyAlignment="1">
      <alignment horizontal="center" vertical="center"/>
    </xf>
    <xf numFmtId="0" fontId="2" fillId="0" borderId="3" xfId="0" applyFont="1" applyBorder="1"/>
    <xf numFmtId="0" fontId="2" fillId="3" borderId="0" xfId="0" applyFont="1" applyFill="1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left" vertical="center"/>
    </xf>
    <xf numFmtId="1" fontId="2" fillId="0" borderId="6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6" fillId="0" borderId="12" xfId="0" applyNumberFormat="1" applyFont="1" applyBorder="1" applyAlignment="1">
      <alignment vertical="center"/>
    </xf>
    <xf numFmtId="43" fontId="2" fillId="0" borderId="11" xfId="1" applyFont="1" applyBorder="1" applyAlignment="1">
      <alignment vertical="center" wrapText="1"/>
    </xf>
    <xf numFmtId="4" fontId="6" fillId="0" borderId="12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7" fillId="2" borderId="12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/>
    </xf>
    <xf numFmtId="0" fontId="2" fillId="0" borderId="0" xfId="0" quotePrefix="1" applyFont="1" applyAlignment="1">
      <alignment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center" vertical="center"/>
    </xf>
    <xf numFmtId="1" fontId="10" fillId="0" borderId="19" xfId="0" applyNumberFormat="1" applyFont="1" applyBorder="1" applyAlignment="1">
      <alignment horizontal="center" vertical="center"/>
    </xf>
    <xf numFmtId="4" fontId="7" fillId="0" borderId="19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center"/>
    </xf>
    <xf numFmtId="4" fontId="7" fillId="0" borderId="20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0" fontId="14" fillId="2" borderId="5" xfId="0" applyFont="1" applyFill="1" applyBorder="1" applyAlignment="1">
      <alignment horizontal="justify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12" xfId="0" applyNumberFormat="1" applyFont="1" applyBorder="1" applyAlignment="1">
      <alignment horizontal="left"/>
    </xf>
    <xf numFmtId="4" fontId="6" fillId="0" borderId="12" xfId="0" applyNumberFormat="1" applyFont="1" applyBorder="1" applyAlignment="1">
      <alignment horizontal="left"/>
    </xf>
    <xf numFmtId="0" fontId="7" fillId="0" borderId="12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9" xfId="0" quotePrefix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" fontId="10" fillId="0" borderId="6" xfId="0" applyNumberFormat="1" applyFont="1" applyBorder="1" applyAlignment="1">
      <alignment horizontal="right" vertical="center"/>
    </xf>
    <xf numFmtId="1" fontId="10" fillId="0" borderId="18" xfId="0" applyNumberFormat="1" applyFont="1" applyBorder="1" applyAlignment="1">
      <alignment horizontal="right" vertical="center"/>
    </xf>
    <xf numFmtId="1" fontId="15" fillId="0" borderId="6" xfId="0" applyNumberFormat="1" applyFont="1" applyBorder="1" applyAlignment="1">
      <alignment horizontal="right" vertical="center"/>
    </xf>
    <xf numFmtId="1" fontId="15" fillId="0" borderId="18" xfId="0" applyNumberFormat="1" applyFont="1" applyBorder="1" applyAlignment="1">
      <alignment horizontal="right" vertical="center"/>
    </xf>
    <xf numFmtId="1" fontId="14" fillId="0" borderId="6" xfId="0" applyNumberFormat="1" applyFont="1" applyBorder="1" applyAlignment="1">
      <alignment horizontal="right" vertical="center"/>
    </xf>
    <xf numFmtId="1" fontId="14" fillId="0" borderId="18" xfId="0" applyNumberFormat="1" applyFont="1" applyBorder="1" applyAlignment="1">
      <alignment horizontal="right" vertical="center"/>
    </xf>
    <xf numFmtId="1" fontId="7" fillId="0" borderId="6" xfId="0" applyNumberFormat="1" applyFont="1" applyBorder="1" applyAlignment="1">
      <alignment horizontal="right" vertical="center"/>
    </xf>
    <xf numFmtId="1" fontId="7" fillId="0" borderId="18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center" vertical="center"/>
    </xf>
    <xf numFmtId="43" fontId="10" fillId="0" borderId="0" xfId="1" applyFont="1" applyAlignment="1">
      <alignment vertical="center"/>
    </xf>
    <xf numFmtId="43" fontId="1" fillId="2" borderId="1" xfId="1" quotePrefix="1" applyFont="1" applyFill="1" applyBorder="1" applyAlignment="1">
      <alignment horizontal="left" vertical="center" wrapText="1"/>
    </xf>
    <xf numFmtId="43" fontId="2" fillId="0" borderId="1" xfId="1" quotePrefix="1" applyFont="1" applyBorder="1" applyAlignment="1">
      <alignment horizontal="left" vertical="center" wrapText="1"/>
    </xf>
    <xf numFmtId="0" fontId="10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 vertical="center"/>
    </xf>
    <xf numFmtId="43" fontId="6" fillId="0" borderId="12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cid:be538e9c6536fc4c5aa766b9203fabb4@unilim.fr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F5B0F93A-6EA0-4202-A326-F97D585966E5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6559E630-CA00-4F20-BC69-BCDB0A75C500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AE8028FF-2E57-4295-8E70-C0D6C0E583EC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ECA6F950-BB92-44CA-A4AD-4B0297210153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F9937081-8C12-4416-802D-AE4E7BEFA4DD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EA503B4B-725D-4C48-96A4-E1CD21A9604B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142875</xdr:rowOff>
    </xdr:from>
    <xdr:to>
      <xdr:col>5</xdr:col>
      <xdr:colOff>760557</xdr:colOff>
      <xdr:row>0</xdr:row>
      <xdr:rowOff>752476</xdr:rowOff>
    </xdr:to>
    <xdr:pic>
      <xdr:nvPicPr>
        <xdr:cNvPr id="2" name="Image 1" descr="cid:be538e9c6536fc4c5aa766b9203fabb4@unilim.fr">
          <a:extLst>
            <a:ext uri="{FF2B5EF4-FFF2-40B4-BE49-F238E27FC236}">
              <a16:creationId xmlns:a16="http://schemas.microsoft.com/office/drawing/2014/main" id="{EB043CD1-5A0B-4921-ADC2-AA93F7219E11}"/>
            </a:ext>
          </a:extLst>
        </xdr:cNvPr>
        <xdr:cNvPicPr/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2200" y="142875"/>
          <a:ext cx="2846532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9C293-5442-453D-8E81-8F7AE87AF448}">
  <sheetPr>
    <pageSetUpPr fitToPage="1"/>
  </sheetPr>
  <dimension ref="A1:M138"/>
  <sheetViews>
    <sheetView topLeftCell="B1" zoomScale="110" zoomScaleNormal="110" zoomScaleSheetLayoutView="70" zoomScalePageLayoutView="55" workbookViewId="0">
      <selection activeCell="B21" sqref="B21"/>
    </sheetView>
  </sheetViews>
  <sheetFormatPr baseColWidth="10" defaultColWidth="11.42578125" defaultRowHeight="14.25" x14ac:dyDescent="0.2"/>
  <cols>
    <col min="1" max="1" width="7.7109375" style="3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2.4257812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13"/>
      <c r="B1" s="21" t="s">
        <v>275</v>
      </c>
      <c r="C1" s="147"/>
      <c r="D1" s="148"/>
      <c r="E1" s="148"/>
      <c r="F1" s="148"/>
      <c r="G1" s="149"/>
    </row>
    <row r="2" spans="1:13" ht="15" x14ac:dyDescent="0.25">
      <c r="A2" s="14"/>
      <c r="B2" s="2"/>
      <c r="C2" s="20"/>
      <c r="D2" s="17"/>
      <c r="E2" s="17"/>
      <c r="F2" s="26"/>
      <c r="G2" s="28"/>
    </row>
    <row r="3" spans="1:13" ht="15" x14ac:dyDescent="0.25">
      <c r="A3" s="14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14"/>
      <c r="B4" s="41" t="s">
        <v>75</v>
      </c>
      <c r="C4" s="1"/>
      <c r="D4" s="16"/>
      <c r="E4" s="16"/>
      <c r="F4" s="26"/>
      <c r="G4" s="28"/>
    </row>
    <row r="5" spans="1:13" ht="16.5" thickTop="1" x14ac:dyDescent="0.25">
      <c r="A5" s="14"/>
      <c r="B5" s="41" t="s">
        <v>7</v>
      </c>
      <c r="C5" s="1"/>
      <c r="D5" s="16"/>
      <c r="E5" s="16"/>
      <c r="F5" s="150"/>
      <c r="G5" s="151"/>
    </row>
    <row r="6" spans="1:13" ht="31.5" x14ac:dyDescent="0.2">
      <c r="A6" s="55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57" t="s">
        <v>77</v>
      </c>
      <c r="B7" s="60" t="s">
        <v>27</v>
      </c>
      <c r="C7" s="29"/>
      <c r="D7" s="36"/>
      <c r="E7" s="36"/>
      <c r="F7" s="32" t="s">
        <v>79</v>
      </c>
      <c r="G7" s="33" t="e">
        <f>G8:G9</f>
        <v>#VALUE!</v>
      </c>
    </row>
    <row r="8" spans="1:13" s="5" customFormat="1" x14ac:dyDescent="0.2">
      <c r="A8" s="58" t="s">
        <v>78</v>
      </c>
      <c r="B8" s="71" t="s">
        <v>24</v>
      </c>
      <c r="C8" s="29" t="s">
        <v>25</v>
      </c>
      <c r="D8" s="36">
        <v>1</v>
      </c>
      <c r="E8" s="36" t="s">
        <v>17</v>
      </c>
      <c r="F8" s="114">
        <v>0</v>
      </c>
      <c r="G8" s="119" t="e">
        <f>E8*F8</f>
        <v>#VALUE!</v>
      </c>
      <c r="M8" s="4"/>
    </row>
    <row r="9" spans="1:13" s="5" customFormat="1" x14ac:dyDescent="0.2">
      <c r="A9" s="58" t="s">
        <v>154</v>
      </c>
      <c r="B9" s="5" t="s">
        <v>155</v>
      </c>
      <c r="C9" s="29" t="s">
        <v>25</v>
      </c>
      <c r="D9" s="36">
        <v>1</v>
      </c>
      <c r="E9" s="36" t="s">
        <v>17</v>
      </c>
      <c r="F9" s="114">
        <v>0</v>
      </c>
      <c r="G9" s="119" t="e">
        <f>E9*F9</f>
        <v>#VALUE!</v>
      </c>
      <c r="M9" s="4"/>
    </row>
    <row r="10" spans="1:13" s="5" customFormat="1" x14ac:dyDescent="0.2">
      <c r="A10" s="58"/>
      <c r="B10" s="24"/>
      <c r="C10" s="29"/>
      <c r="D10" s="36"/>
      <c r="E10" s="36"/>
      <c r="F10" s="32" t="s">
        <v>17</v>
      </c>
      <c r="G10" s="33" t="s">
        <v>17</v>
      </c>
    </row>
    <row r="11" spans="1:13" s="5" customFormat="1" ht="15" x14ac:dyDescent="0.2">
      <c r="A11" s="57" t="s">
        <v>196</v>
      </c>
      <c r="B11" s="60" t="s">
        <v>203</v>
      </c>
      <c r="C11" s="29" t="s">
        <v>17</v>
      </c>
      <c r="D11" s="36" t="s">
        <v>17</v>
      </c>
      <c r="E11" s="36"/>
      <c r="F11" s="32" t="s">
        <v>221</v>
      </c>
      <c r="G11" s="33" t="e">
        <f>G12:G13</f>
        <v>#VALUE!</v>
      </c>
    </row>
    <row r="12" spans="1:13" s="5" customFormat="1" x14ac:dyDescent="0.2">
      <c r="A12" s="58" t="s">
        <v>199</v>
      </c>
      <c r="B12" s="5" t="s">
        <v>219</v>
      </c>
      <c r="C12" s="29" t="s">
        <v>25</v>
      </c>
      <c r="D12" s="36">
        <v>1</v>
      </c>
      <c r="E12" s="36" t="s">
        <v>17</v>
      </c>
      <c r="F12" s="114">
        <v>0</v>
      </c>
      <c r="G12" s="119" t="e">
        <f>E12*F12</f>
        <v>#VALUE!</v>
      </c>
      <c r="M12" s="4"/>
    </row>
    <row r="13" spans="1:13" s="5" customFormat="1" x14ac:dyDescent="0.2">
      <c r="A13" s="58" t="s">
        <v>198</v>
      </c>
      <c r="B13" s="24" t="s">
        <v>220</v>
      </c>
      <c r="C13" s="29" t="s">
        <v>25</v>
      </c>
      <c r="D13" s="36">
        <v>1</v>
      </c>
      <c r="E13" s="36" t="s">
        <v>17</v>
      </c>
      <c r="F13" s="114">
        <v>0</v>
      </c>
      <c r="G13" s="119" t="e">
        <f>E13*F13</f>
        <v>#VALUE!</v>
      </c>
      <c r="M13" s="4"/>
    </row>
    <row r="14" spans="1:13" s="5" customFormat="1" x14ac:dyDescent="0.2">
      <c r="A14" s="58"/>
      <c r="B14" s="24"/>
      <c r="C14" s="29"/>
      <c r="D14" s="36"/>
      <c r="E14" s="36"/>
      <c r="F14" s="77" t="s">
        <v>17</v>
      </c>
      <c r="G14" s="78"/>
      <c r="M14" s="4"/>
    </row>
    <row r="15" spans="1:13" s="5" customFormat="1" ht="15" x14ac:dyDescent="0.2">
      <c r="A15" s="57" t="s">
        <v>204</v>
      </c>
      <c r="B15" s="60" t="s">
        <v>197</v>
      </c>
      <c r="C15" s="29"/>
      <c r="D15" s="36"/>
      <c r="E15" s="36"/>
      <c r="F15" s="32" t="s">
        <v>222</v>
      </c>
      <c r="G15" s="146" t="e">
        <f>G16+G17+G18+G19+G20+G24+G27+G28</f>
        <v>#VALUE!</v>
      </c>
    </row>
    <row r="16" spans="1:13" s="5" customFormat="1" x14ac:dyDescent="0.2">
      <c r="A16" s="58" t="s">
        <v>205</v>
      </c>
      <c r="B16" s="71" t="s">
        <v>210</v>
      </c>
      <c r="C16" s="29" t="s">
        <v>23</v>
      </c>
      <c r="D16" s="36">
        <v>1276</v>
      </c>
      <c r="E16" s="36" t="s">
        <v>17</v>
      </c>
      <c r="F16" s="114">
        <v>0</v>
      </c>
      <c r="G16" s="119" t="e">
        <f t="shared" ref="G16:G27" si="0">E16*F16</f>
        <v>#VALUE!</v>
      </c>
      <c r="M16" s="4"/>
    </row>
    <row r="17" spans="1:13" s="5" customFormat="1" x14ac:dyDescent="0.2">
      <c r="A17" s="58" t="s">
        <v>206</v>
      </c>
      <c r="B17" s="5" t="s">
        <v>153</v>
      </c>
      <c r="C17" s="29" t="s">
        <v>23</v>
      </c>
      <c r="D17" s="36">
        <v>1276</v>
      </c>
      <c r="E17" s="36" t="s">
        <v>17</v>
      </c>
      <c r="F17" s="114">
        <v>0</v>
      </c>
      <c r="G17" s="119" t="e">
        <f t="shared" si="0"/>
        <v>#VALUE!</v>
      </c>
      <c r="M17" s="4"/>
    </row>
    <row r="18" spans="1:13" s="5" customFormat="1" x14ac:dyDescent="0.2">
      <c r="A18" s="58" t="s">
        <v>207</v>
      </c>
      <c r="B18" s="24" t="s">
        <v>201</v>
      </c>
      <c r="C18" s="29" t="s">
        <v>23</v>
      </c>
      <c r="D18" s="36">
        <v>1276</v>
      </c>
      <c r="E18" s="36" t="s">
        <v>17</v>
      </c>
      <c r="F18" s="114">
        <v>0</v>
      </c>
      <c r="G18" s="119" t="e">
        <f t="shared" si="0"/>
        <v>#VALUE!</v>
      </c>
      <c r="M18" s="4"/>
    </row>
    <row r="19" spans="1:13" s="5" customFormat="1" ht="14.25" customHeight="1" x14ac:dyDescent="0.2">
      <c r="A19" s="58" t="s">
        <v>208</v>
      </c>
      <c r="B19" s="24" t="s">
        <v>202</v>
      </c>
      <c r="C19" s="29" t="s">
        <v>8</v>
      </c>
      <c r="D19" s="36">
        <v>325</v>
      </c>
      <c r="E19" s="36" t="s">
        <v>17</v>
      </c>
      <c r="F19" s="114">
        <v>0</v>
      </c>
      <c r="G19" s="119" t="e">
        <f t="shared" si="0"/>
        <v>#VALUE!</v>
      </c>
      <c r="M19" s="4"/>
    </row>
    <row r="20" spans="1:13" s="5" customFormat="1" x14ac:dyDescent="0.2">
      <c r="A20" s="58" t="s">
        <v>209</v>
      </c>
      <c r="B20" s="24" t="s">
        <v>211</v>
      </c>
      <c r="C20" s="29" t="s">
        <v>17</v>
      </c>
      <c r="D20" s="36"/>
      <c r="E20" s="152" t="s">
        <v>255</v>
      </c>
      <c r="F20" s="153"/>
      <c r="G20" s="115" t="e">
        <f>G21:G23</f>
        <v>#VALUE!</v>
      </c>
      <c r="M20" s="4"/>
    </row>
    <row r="21" spans="1:13" s="86" customFormat="1" x14ac:dyDescent="0.2">
      <c r="A21" s="140" t="s">
        <v>269</v>
      </c>
      <c r="B21" s="141" t="s">
        <v>257</v>
      </c>
      <c r="C21" s="142" t="s">
        <v>8</v>
      </c>
      <c r="D21" s="59">
        <v>83</v>
      </c>
      <c r="E21" s="59" t="s">
        <v>17</v>
      </c>
      <c r="F21" s="143">
        <v>0</v>
      </c>
      <c r="G21" s="144" t="e">
        <f t="shared" ref="G21" si="1">E21*F21</f>
        <v>#VALUE!</v>
      </c>
      <c r="M21" s="87"/>
    </row>
    <row r="22" spans="1:13" s="86" customFormat="1" x14ac:dyDescent="0.2">
      <c r="A22" s="140" t="s">
        <v>270</v>
      </c>
      <c r="B22" s="141" t="s">
        <v>256</v>
      </c>
      <c r="C22" s="142" t="s">
        <v>8</v>
      </c>
      <c r="D22" s="59">
        <v>30</v>
      </c>
      <c r="E22" s="59" t="s">
        <v>17</v>
      </c>
      <c r="F22" s="143">
        <v>0</v>
      </c>
      <c r="G22" s="144" t="e">
        <f t="shared" ref="G22" si="2">E22*F22</f>
        <v>#VALUE!</v>
      </c>
      <c r="M22" s="87"/>
    </row>
    <row r="23" spans="1:13" s="86" customFormat="1" x14ac:dyDescent="0.2">
      <c r="A23" s="140" t="s">
        <v>271</v>
      </c>
      <c r="B23" s="141" t="s">
        <v>272</v>
      </c>
      <c r="C23" s="142" t="s">
        <v>8</v>
      </c>
      <c r="D23" s="59">
        <v>100</v>
      </c>
      <c r="E23" s="59" t="s">
        <v>17</v>
      </c>
      <c r="F23" s="143">
        <v>0</v>
      </c>
      <c r="G23" s="144" t="e">
        <f t="shared" ref="G23" si="3">E23*F23</f>
        <v>#VALUE!</v>
      </c>
      <c r="M23" s="87"/>
    </row>
    <row r="24" spans="1:13" s="5" customFormat="1" ht="14.25" customHeight="1" x14ac:dyDescent="0.2">
      <c r="A24" s="58" t="s">
        <v>261</v>
      </c>
      <c r="B24" s="5" t="s">
        <v>224</v>
      </c>
      <c r="C24" s="29" t="s">
        <v>17</v>
      </c>
      <c r="D24" s="36" t="s">
        <v>17</v>
      </c>
      <c r="E24" s="152" t="s">
        <v>254</v>
      </c>
      <c r="F24" s="153"/>
      <c r="G24" s="115" t="e">
        <f>G25:G26</f>
        <v>#VALUE!</v>
      </c>
      <c r="M24" s="4"/>
    </row>
    <row r="25" spans="1:13" s="5" customFormat="1" ht="14.25" customHeight="1" x14ac:dyDescent="0.2">
      <c r="A25" s="58" t="s">
        <v>262</v>
      </c>
      <c r="B25" s="71" t="s">
        <v>252</v>
      </c>
      <c r="C25" s="29" t="s">
        <v>6</v>
      </c>
      <c r="D25" s="36">
        <v>11</v>
      </c>
      <c r="E25" s="36" t="s">
        <v>17</v>
      </c>
      <c r="F25" s="114">
        <v>0</v>
      </c>
      <c r="G25" s="145" t="e">
        <f t="shared" si="0"/>
        <v>#VALUE!</v>
      </c>
      <c r="M25" s="4"/>
    </row>
    <row r="26" spans="1:13" s="5" customFormat="1" ht="14.25" customHeight="1" x14ac:dyDescent="0.2">
      <c r="A26" s="58" t="s">
        <v>263</v>
      </c>
      <c r="B26" s="5" t="s">
        <v>253</v>
      </c>
      <c r="C26" s="29" t="s">
        <v>6</v>
      </c>
      <c r="D26" s="36">
        <v>1</v>
      </c>
      <c r="E26" s="36" t="s">
        <v>17</v>
      </c>
      <c r="F26" s="114">
        <v>0</v>
      </c>
      <c r="G26" s="145" t="e">
        <f t="shared" ref="G26" si="4">E26*F26</f>
        <v>#VALUE!</v>
      </c>
      <c r="M26" s="4"/>
    </row>
    <row r="27" spans="1:13" s="5" customFormat="1" ht="14.25" customHeight="1" x14ac:dyDescent="0.2">
      <c r="A27" s="58" t="s">
        <v>264</v>
      </c>
      <c r="B27" s="71" t="s">
        <v>212</v>
      </c>
      <c r="C27" s="29" t="s">
        <v>25</v>
      </c>
      <c r="D27" s="36">
        <v>1</v>
      </c>
      <c r="E27" s="36" t="s">
        <v>17</v>
      </c>
      <c r="F27" s="114">
        <v>0</v>
      </c>
      <c r="G27" s="119" t="e">
        <f t="shared" si="0"/>
        <v>#VALUE!</v>
      </c>
      <c r="M27" s="4"/>
    </row>
    <row r="28" spans="1:13" s="5" customFormat="1" ht="14.25" customHeight="1" x14ac:dyDescent="0.2">
      <c r="A28" s="58" t="s">
        <v>265</v>
      </c>
      <c r="B28" s="71" t="s">
        <v>258</v>
      </c>
      <c r="C28" s="29" t="s">
        <v>6</v>
      </c>
      <c r="D28" s="36">
        <v>2</v>
      </c>
      <c r="E28" s="36" t="s">
        <v>17</v>
      </c>
      <c r="F28" s="114">
        <v>0</v>
      </c>
      <c r="G28" s="119" t="e">
        <f t="shared" ref="G28" si="5">E28*F28</f>
        <v>#VALUE!</v>
      </c>
      <c r="M28" s="4"/>
    </row>
    <row r="29" spans="1:13" s="5" customFormat="1" x14ac:dyDescent="0.2">
      <c r="A29" s="58"/>
      <c r="B29" s="24"/>
      <c r="C29" s="29"/>
      <c r="D29" s="36"/>
      <c r="E29" s="36"/>
      <c r="F29" s="77"/>
      <c r="G29" s="78"/>
      <c r="M29" s="4"/>
    </row>
    <row r="30" spans="1:13" s="5" customFormat="1" ht="15" x14ac:dyDescent="0.2">
      <c r="A30" s="57" t="s">
        <v>213</v>
      </c>
      <c r="B30" s="60" t="s">
        <v>214</v>
      </c>
      <c r="C30" s="29"/>
      <c r="D30" s="36"/>
      <c r="E30" s="36"/>
      <c r="F30" s="32" t="s">
        <v>223</v>
      </c>
      <c r="G30" s="33" t="e">
        <f>G31:H32</f>
        <v>#VALUE!</v>
      </c>
    </row>
    <row r="31" spans="1:13" s="5" customFormat="1" x14ac:dyDescent="0.2">
      <c r="A31" s="58" t="s">
        <v>215</v>
      </c>
      <c r="B31" s="71" t="s">
        <v>217</v>
      </c>
      <c r="C31" s="29" t="s">
        <v>225</v>
      </c>
      <c r="D31" s="36">
        <v>130</v>
      </c>
      <c r="E31" s="36" t="s">
        <v>17</v>
      </c>
      <c r="F31" s="114">
        <v>0</v>
      </c>
      <c r="G31" s="119" t="e">
        <f>E31*F31</f>
        <v>#VALUE!</v>
      </c>
      <c r="M31" s="4"/>
    </row>
    <row r="32" spans="1:13" s="5" customFormat="1" x14ac:dyDescent="0.2">
      <c r="A32" s="58" t="s">
        <v>216</v>
      </c>
      <c r="B32" s="5" t="s">
        <v>218</v>
      </c>
      <c r="C32" s="29" t="s">
        <v>25</v>
      </c>
      <c r="D32" s="36">
        <v>1</v>
      </c>
      <c r="E32" s="36" t="s">
        <v>17</v>
      </c>
      <c r="F32" s="114">
        <v>0</v>
      </c>
      <c r="G32" s="119" t="e">
        <f>E32*F32</f>
        <v>#VALUE!</v>
      </c>
      <c r="M32" s="4"/>
    </row>
    <row r="33" spans="1:13" s="5" customFormat="1" x14ac:dyDescent="0.2">
      <c r="A33" s="58"/>
      <c r="B33" s="24"/>
      <c r="C33" s="29"/>
      <c r="D33" s="36"/>
      <c r="E33" s="36"/>
      <c r="F33" s="77"/>
      <c r="G33" s="78"/>
      <c r="M33" s="4"/>
    </row>
    <row r="34" spans="1:13" s="5" customFormat="1" ht="15" x14ac:dyDescent="0.2">
      <c r="A34" s="57" t="s">
        <v>226</v>
      </c>
      <c r="B34" s="60" t="s">
        <v>227</v>
      </c>
      <c r="C34" s="29"/>
      <c r="D34" s="36"/>
      <c r="E34" s="36"/>
      <c r="F34" s="32" t="s">
        <v>232</v>
      </c>
      <c r="G34" s="33" t="e">
        <f>G35:G36</f>
        <v>#VALUE!</v>
      </c>
    </row>
    <row r="35" spans="1:13" s="5" customFormat="1" x14ac:dyDescent="0.2">
      <c r="A35" s="58" t="s">
        <v>230</v>
      </c>
      <c r="B35" s="4" t="s">
        <v>228</v>
      </c>
      <c r="C35" s="29" t="s">
        <v>25</v>
      </c>
      <c r="D35" s="36">
        <v>1</v>
      </c>
      <c r="E35" s="36" t="s">
        <v>17</v>
      </c>
      <c r="F35" s="114">
        <v>0</v>
      </c>
      <c r="G35" s="119" t="e">
        <f>E35*F35</f>
        <v>#VALUE!</v>
      </c>
      <c r="M35" s="4"/>
    </row>
    <row r="36" spans="1:13" s="5" customFormat="1" x14ac:dyDescent="0.2">
      <c r="A36" s="58" t="s">
        <v>231</v>
      </c>
      <c r="B36" s="2" t="s">
        <v>229</v>
      </c>
      <c r="C36" s="29" t="s">
        <v>25</v>
      </c>
      <c r="D36" s="36">
        <v>1</v>
      </c>
      <c r="E36" s="36" t="s">
        <v>17</v>
      </c>
      <c r="F36" s="114">
        <v>0</v>
      </c>
      <c r="G36" s="119" t="e">
        <f>E36*F36</f>
        <v>#VALUE!</v>
      </c>
      <c r="M36" s="4"/>
    </row>
    <row r="37" spans="1:13" s="5" customFormat="1" x14ac:dyDescent="0.2">
      <c r="A37" s="79"/>
      <c r="B37" s="24"/>
      <c r="C37" s="29"/>
      <c r="D37" s="36"/>
      <c r="E37" s="36"/>
      <c r="F37" s="77"/>
      <c r="G37" s="78"/>
      <c r="M37" s="4"/>
    </row>
    <row r="38" spans="1:13" s="5" customFormat="1" ht="15" x14ac:dyDescent="0.2">
      <c r="A38" s="14"/>
      <c r="B38" s="45" t="s">
        <v>4</v>
      </c>
      <c r="C38" s="46"/>
      <c r="D38" s="47"/>
      <c r="E38" s="47"/>
      <c r="F38" s="48"/>
      <c r="G38" s="73" t="e">
        <f>G7+G11+G30+G34+G15</f>
        <v>#VALUE!</v>
      </c>
    </row>
    <row r="39" spans="1:13" s="5" customFormat="1" ht="15" x14ac:dyDescent="0.2">
      <c r="A39" s="58"/>
      <c r="B39" s="45" t="s">
        <v>2</v>
      </c>
      <c r="C39" s="46"/>
      <c r="D39" s="47"/>
      <c r="E39" s="47"/>
      <c r="F39" s="48"/>
      <c r="G39" s="49" t="e">
        <f>G38*0.2</f>
        <v>#VALUE!</v>
      </c>
    </row>
    <row r="40" spans="1:13" s="5" customFormat="1" ht="15.75" thickBot="1" x14ac:dyDescent="0.25">
      <c r="A40" s="58"/>
      <c r="B40" s="50" t="s">
        <v>5</v>
      </c>
      <c r="C40" s="51"/>
      <c r="D40" s="52"/>
      <c r="E40" s="52"/>
      <c r="F40" s="53"/>
      <c r="G40" s="54" t="e">
        <f>G38+G39</f>
        <v>#VALUE!</v>
      </c>
    </row>
    <row r="41" spans="1:13" s="5" customFormat="1" ht="15" thickTop="1" x14ac:dyDescent="0.2">
      <c r="A41" s="58"/>
      <c r="B41" s="24"/>
      <c r="C41" s="29"/>
      <c r="D41" s="36"/>
      <c r="E41" s="36"/>
      <c r="F41" s="32"/>
      <c r="G41" s="33"/>
    </row>
    <row r="42" spans="1:13" s="5" customFormat="1" ht="15" x14ac:dyDescent="0.25">
      <c r="A42" s="3"/>
      <c r="B42" s="10"/>
      <c r="C42" s="8"/>
      <c r="D42" s="18"/>
      <c r="E42" s="18"/>
      <c r="F42" s="11"/>
      <c r="G42" s="11"/>
    </row>
    <row r="43" spans="1:13" s="5" customFormat="1" ht="15.75" x14ac:dyDescent="0.2">
      <c r="A43" s="57" t="s">
        <v>17</v>
      </c>
      <c r="B43" s="103" t="s">
        <v>273</v>
      </c>
      <c r="C43" s="29"/>
      <c r="D43" s="59"/>
      <c r="E43" s="59"/>
      <c r="F43" s="43"/>
      <c r="G43" s="44"/>
    </row>
    <row r="44" spans="1:13" s="5" customFormat="1" x14ac:dyDescent="0.2">
      <c r="A44" s="58" t="s">
        <v>17</v>
      </c>
      <c r="B44" s="123" t="s">
        <v>274</v>
      </c>
      <c r="C44" s="29" t="s">
        <v>25</v>
      </c>
      <c r="D44" s="36">
        <v>7</v>
      </c>
      <c r="E44" s="59" t="s">
        <v>17</v>
      </c>
      <c r="F44" s="30" t="s">
        <v>17</v>
      </c>
      <c r="G44" s="115" t="e">
        <f>E44*F44</f>
        <v>#VALUE!</v>
      </c>
      <c r="M44" s="4"/>
    </row>
    <row r="45" spans="1:13" s="5" customFormat="1" x14ac:dyDescent="0.2">
      <c r="A45" s="58"/>
      <c r="B45" s="24"/>
      <c r="C45" s="29"/>
      <c r="D45" s="59"/>
      <c r="E45" s="59"/>
      <c r="F45" s="32" t="s">
        <v>17</v>
      </c>
      <c r="G45" s="33" t="s">
        <v>17</v>
      </c>
    </row>
    <row r="46" spans="1:13" s="5" customFormat="1" ht="15" x14ac:dyDescent="0.2">
      <c r="A46" s="14"/>
      <c r="B46" s="45" t="s">
        <v>4</v>
      </c>
      <c r="C46" s="46"/>
      <c r="D46" s="47"/>
      <c r="E46" s="47"/>
      <c r="F46" s="48"/>
      <c r="G46" s="49" t="e">
        <f>G44</f>
        <v>#VALUE!</v>
      </c>
    </row>
    <row r="47" spans="1:13" s="5" customFormat="1" ht="15" x14ac:dyDescent="0.2">
      <c r="A47" s="58"/>
      <c r="B47" s="45" t="s">
        <v>2</v>
      </c>
      <c r="C47" s="46"/>
      <c r="D47" s="47"/>
      <c r="E47" s="47"/>
      <c r="F47" s="48"/>
      <c r="G47" s="49" t="e">
        <f>G46*0.2</f>
        <v>#VALUE!</v>
      </c>
    </row>
    <row r="48" spans="1:13" s="5" customFormat="1" ht="15.75" thickBot="1" x14ac:dyDescent="0.25">
      <c r="A48" s="58"/>
      <c r="B48" s="50" t="s">
        <v>5</v>
      </c>
      <c r="C48" s="51"/>
      <c r="D48" s="52"/>
      <c r="E48" s="52"/>
      <c r="F48" s="53"/>
      <c r="G48" s="54" t="e">
        <f>G46+G47</f>
        <v>#VALUE!</v>
      </c>
    </row>
    <row r="49" spans="1:7" s="5" customFormat="1" ht="15.75" thickTop="1" x14ac:dyDescent="0.25">
      <c r="A49" s="15"/>
      <c r="B49" s="10"/>
      <c r="C49" s="8"/>
      <c r="D49" s="18"/>
      <c r="E49" s="18"/>
      <c r="F49" s="9"/>
      <c r="G49" s="12"/>
    </row>
    <row r="50" spans="1:7" s="5" customFormat="1" x14ac:dyDescent="0.2">
      <c r="A50" s="3"/>
      <c r="B50" s="9"/>
      <c r="C50" s="8"/>
      <c r="D50" s="18"/>
      <c r="E50" s="18"/>
      <c r="F50" s="8"/>
      <c r="G50" s="8"/>
    </row>
    <row r="51" spans="1:7" s="5" customFormat="1" x14ac:dyDescent="0.2">
      <c r="A51" s="3"/>
      <c r="B51" s="4"/>
      <c r="C51" s="4"/>
      <c r="D51" s="18"/>
      <c r="E51" s="18"/>
      <c r="F51" s="4"/>
      <c r="G51" s="4"/>
    </row>
    <row r="52" spans="1:7" s="5" customFormat="1" ht="15" x14ac:dyDescent="0.25">
      <c r="A52" s="3"/>
      <c r="B52" s="4"/>
      <c r="C52" s="4"/>
      <c r="D52" s="19"/>
      <c r="E52" s="19"/>
      <c r="F52" s="7"/>
      <c r="G52" s="7"/>
    </row>
    <row r="53" spans="1:7" s="5" customFormat="1" ht="15" x14ac:dyDescent="0.25">
      <c r="A53" s="3"/>
      <c r="B53" s="4"/>
      <c r="C53" s="6"/>
      <c r="D53" s="18"/>
      <c r="E53" s="18"/>
      <c r="F53" s="8"/>
      <c r="G53" s="8"/>
    </row>
    <row r="54" spans="1:7" s="5" customFormat="1" x14ac:dyDescent="0.2">
      <c r="A54" s="3"/>
      <c r="B54" s="4"/>
      <c r="C54" s="4"/>
      <c r="D54" s="18"/>
      <c r="E54" s="18"/>
      <c r="F54" s="8"/>
      <c r="G54" s="8"/>
    </row>
    <row r="55" spans="1:7" s="5" customFormat="1" x14ac:dyDescent="0.2">
      <c r="A55" s="3"/>
      <c r="B55" s="4"/>
      <c r="C55" s="4"/>
      <c r="D55" s="18"/>
      <c r="E55" s="18"/>
      <c r="F55" s="8"/>
      <c r="G55" s="8"/>
    </row>
    <row r="56" spans="1:7" s="5" customFormat="1" ht="15" x14ac:dyDescent="0.25">
      <c r="A56" s="4"/>
      <c r="B56" s="4"/>
      <c r="C56" s="4"/>
      <c r="D56" s="4"/>
      <c r="E56" s="4"/>
      <c r="F56" s="10"/>
      <c r="G56" s="8"/>
    </row>
    <row r="57" spans="1:7" s="5" customFormat="1" x14ac:dyDescent="0.2">
      <c r="A57" s="4"/>
      <c r="B57" s="4"/>
      <c r="C57" s="4"/>
      <c r="D57" s="4"/>
      <c r="E57" s="4"/>
      <c r="F57" s="8"/>
      <c r="G57" s="8"/>
    </row>
    <row r="58" spans="1:7" s="5" customFormat="1" x14ac:dyDescent="0.2">
      <c r="A58" s="4"/>
      <c r="B58" s="4"/>
      <c r="C58" s="4"/>
      <c r="D58" s="4"/>
      <c r="E58" s="4"/>
      <c r="F58" s="8"/>
      <c r="G58" s="8"/>
    </row>
    <row r="59" spans="1:7" s="5" customFormat="1" x14ac:dyDescent="0.2">
      <c r="A59" s="4"/>
      <c r="B59" s="4"/>
      <c r="C59" s="4"/>
      <c r="D59" s="4"/>
      <c r="E59" s="4"/>
      <c r="F59" s="8"/>
      <c r="G59" s="8"/>
    </row>
    <row r="60" spans="1:7" s="5" customFormat="1" x14ac:dyDescent="0.2">
      <c r="A60" s="3"/>
      <c r="B60" s="4"/>
      <c r="C60" s="4"/>
      <c r="D60" s="18"/>
      <c r="E60" s="18"/>
      <c r="F60" s="4"/>
      <c r="G60" s="4"/>
    </row>
    <row r="61" spans="1:7" s="5" customFormat="1" x14ac:dyDescent="0.2">
      <c r="A61" s="3"/>
      <c r="B61" s="4"/>
      <c r="C61" s="4"/>
      <c r="D61" s="18"/>
      <c r="E61" s="18"/>
      <c r="F61" s="4"/>
      <c r="G61" s="4"/>
    </row>
    <row r="62" spans="1:7" s="5" customFormat="1" x14ac:dyDescent="0.2">
      <c r="A62" s="3"/>
      <c r="B62" s="4"/>
      <c r="C62" s="4"/>
      <c r="D62" s="18"/>
      <c r="E62" s="18"/>
      <c r="F62" s="4"/>
      <c r="G62" s="4"/>
    </row>
    <row r="63" spans="1:7" s="5" customFormat="1" x14ac:dyDescent="0.2">
      <c r="A63" s="3"/>
      <c r="B63" s="4"/>
      <c r="C63" s="4"/>
      <c r="D63" s="18"/>
      <c r="E63" s="18"/>
      <c r="F63" s="4"/>
      <c r="G63" s="4"/>
    </row>
    <row r="64" spans="1:7" s="5" customFormat="1" x14ac:dyDescent="0.2">
      <c r="A64" s="3"/>
      <c r="B64" s="4"/>
      <c r="C64" s="4"/>
      <c r="D64" s="18"/>
      <c r="E64" s="18"/>
      <c r="F64" s="4"/>
      <c r="G64" s="4"/>
    </row>
    <row r="65" spans="1:8" s="5" customFormat="1" x14ac:dyDescent="0.2">
      <c r="A65" s="3"/>
      <c r="B65" s="4"/>
      <c r="C65" s="4"/>
      <c r="D65" s="18"/>
      <c r="E65" s="18"/>
      <c r="F65" s="4"/>
      <c r="G65" s="4"/>
    </row>
    <row r="66" spans="1:8" s="5" customFormat="1" x14ac:dyDescent="0.2">
      <c r="A66" s="3"/>
      <c r="B66" s="4"/>
      <c r="C66" s="4"/>
      <c r="D66" s="18"/>
      <c r="E66" s="18"/>
      <c r="F66" s="4"/>
      <c r="G66" s="4"/>
    </row>
    <row r="67" spans="1:8" s="5" customFormat="1" x14ac:dyDescent="0.2">
      <c r="A67" s="3"/>
      <c r="B67" s="4"/>
      <c r="C67" s="4"/>
      <c r="D67" s="18"/>
      <c r="E67" s="18"/>
      <c r="F67" s="4"/>
      <c r="G67" s="4"/>
    </row>
    <row r="68" spans="1:8" s="5" customFormat="1" x14ac:dyDescent="0.2">
      <c r="A68" s="3"/>
      <c r="B68" s="4"/>
      <c r="C68" s="4"/>
      <c r="D68" s="18"/>
      <c r="E68" s="18"/>
      <c r="F68" s="4"/>
      <c r="G68" s="4"/>
    </row>
    <row r="69" spans="1:8" s="5" customFormat="1" x14ac:dyDescent="0.2">
      <c r="A69" s="3"/>
      <c r="B69" s="4"/>
      <c r="C69" s="4"/>
      <c r="D69" s="18"/>
      <c r="E69" s="18"/>
      <c r="F69" s="4"/>
      <c r="G69" s="4"/>
    </row>
    <row r="70" spans="1:8" s="5" customFormat="1" x14ac:dyDescent="0.2">
      <c r="A70" s="3"/>
      <c r="B70" s="4"/>
      <c r="C70" s="4"/>
      <c r="D70" s="18"/>
      <c r="E70" s="18"/>
      <c r="F70" s="4"/>
      <c r="G70" s="4"/>
    </row>
    <row r="71" spans="1:8" s="5" customFormat="1" x14ac:dyDescent="0.2">
      <c r="A71" s="3"/>
      <c r="B71" s="4"/>
      <c r="C71" s="4"/>
      <c r="D71" s="18"/>
      <c r="E71" s="18"/>
      <c r="F71" s="4"/>
      <c r="G71" s="4"/>
      <c r="H71" s="34"/>
    </row>
    <row r="72" spans="1:8" s="5" customFormat="1" x14ac:dyDescent="0.2">
      <c r="A72" s="3"/>
      <c r="B72" s="4"/>
      <c r="C72" s="4"/>
      <c r="D72" s="18"/>
      <c r="E72" s="18"/>
      <c r="F72" s="4"/>
      <c r="G72" s="4"/>
    </row>
    <row r="73" spans="1:8" s="5" customFormat="1" x14ac:dyDescent="0.2">
      <c r="A73" s="3"/>
      <c r="B73" s="4"/>
      <c r="C73" s="4"/>
      <c r="D73" s="18"/>
      <c r="E73" s="18"/>
      <c r="F73" s="4"/>
      <c r="G73" s="4"/>
      <c r="H73" s="34"/>
    </row>
    <row r="74" spans="1:8" s="5" customFormat="1" x14ac:dyDescent="0.2">
      <c r="A74" s="3"/>
      <c r="B74" s="4"/>
      <c r="C74" s="4"/>
      <c r="D74" s="18"/>
      <c r="E74" s="18"/>
      <c r="F74" s="4"/>
      <c r="G74" s="4"/>
    </row>
    <row r="75" spans="1:8" s="5" customFormat="1" x14ac:dyDescent="0.2">
      <c r="A75" s="3"/>
      <c r="B75" s="4"/>
      <c r="C75" s="4"/>
      <c r="D75" s="18"/>
      <c r="E75" s="18"/>
      <c r="F75" s="4"/>
      <c r="G75" s="4"/>
    </row>
    <row r="76" spans="1:8" s="5" customFormat="1" x14ac:dyDescent="0.2">
      <c r="A76" s="3"/>
      <c r="B76" s="4"/>
      <c r="C76" s="4"/>
      <c r="D76" s="18"/>
      <c r="E76" s="18"/>
      <c r="F76" s="4"/>
      <c r="G76" s="4"/>
    </row>
    <row r="77" spans="1:8" s="5" customFormat="1" x14ac:dyDescent="0.2">
      <c r="A77" s="3"/>
      <c r="B77" s="4"/>
      <c r="C77" s="4"/>
      <c r="D77" s="18"/>
      <c r="E77" s="18"/>
      <c r="F77" s="4"/>
      <c r="G77" s="4"/>
    </row>
    <row r="78" spans="1:8" s="5" customFormat="1" x14ac:dyDescent="0.2">
      <c r="A78" s="3"/>
      <c r="B78" s="4"/>
      <c r="C78" s="4"/>
      <c r="D78" s="18"/>
      <c r="E78" s="18"/>
      <c r="F78" s="4"/>
      <c r="G78" s="4"/>
    </row>
    <row r="79" spans="1:8" s="5" customFormat="1" x14ac:dyDescent="0.2">
      <c r="A79" s="3"/>
      <c r="B79" s="4"/>
      <c r="C79" s="4"/>
      <c r="D79" s="18"/>
      <c r="E79" s="18"/>
      <c r="F79" s="4"/>
      <c r="G79" s="4"/>
      <c r="H79" s="34"/>
    </row>
    <row r="80" spans="1:8" s="5" customFormat="1" x14ac:dyDescent="0.2">
      <c r="A80" s="3"/>
      <c r="B80" s="4"/>
      <c r="C80" s="4"/>
      <c r="D80" s="18"/>
      <c r="E80" s="18"/>
      <c r="F80" s="4"/>
      <c r="G80" s="4"/>
    </row>
    <row r="81" spans="1:7" s="5" customFormat="1" x14ac:dyDescent="0.2">
      <c r="A81" s="3"/>
      <c r="B81" s="4"/>
      <c r="C81" s="4"/>
      <c r="D81" s="18"/>
      <c r="E81" s="18"/>
      <c r="F81" s="4"/>
      <c r="G81" s="4"/>
    </row>
    <row r="82" spans="1:7" s="5" customFormat="1" ht="15" customHeight="1" x14ac:dyDescent="0.2">
      <c r="A82" s="3"/>
      <c r="B82" s="4"/>
      <c r="C82" s="4"/>
      <c r="D82" s="18"/>
      <c r="E82" s="18"/>
      <c r="F82" s="4"/>
      <c r="G82" s="4"/>
    </row>
    <row r="83" spans="1:7" s="5" customFormat="1" ht="15" customHeight="1" x14ac:dyDescent="0.2">
      <c r="A83" s="3"/>
      <c r="B83" s="4"/>
      <c r="C83" s="4"/>
      <c r="D83" s="18"/>
      <c r="E83" s="18"/>
      <c r="F83" s="4"/>
      <c r="G83" s="4"/>
    </row>
    <row r="84" spans="1:7" s="5" customFormat="1" ht="13.5" customHeight="1" x14ac:dyDescent="0.2">
      <c r="A84" s="3"/>
      <c r="B84" s="4"/>
      <c r="C84" s="4"/>
      <c r="D84" s="18"/>
      <c r="E84" s="18"/>
      <c r="F84" s="4"/>
      <c r="G84" s="4"/>
    </row>
    <row r="85" spans="1:7" s="5" customFormat="1" ht="15" hidden="1" customHeight="1" x14ac:dyDescent="0.2">
      <c r="A85" s="3"/>
      <c r="B85" s="4"/>
      <c r="C85" s="4"/>
      <c r="D85" s="18"/>
      <c r="E85" s="18"/>
      <c r="F85" s="4"/>
      <c r="G85" s="4"/>
    </row>
    <row r="86" spans="1:7" s="5" customFormat="1" ht="15" hidden="1" customHeight="1" x14ac:dyDescent="0.2">
      <c r="A86" s="3"/>
      <c r="B86" s="4"/>
      <c r="C86" s="4"/>
      <c r="D86" s="18"/>
      <c r="E86" s="18"/>
      <c r="F86" s="4"/>
      <c r="G86" s="4"/>
    </row>
    <row r="87" spans="1:7" s="5" customFormat="1" ht="15" hidden="1" customHeight="1" x14ac:dyDescent="0.2">
      <c r="A87" s="3"/>
      <c r="B87" s="4"/>
      <c r="C87" s="4"/>
      <c r="D87" s="18"/>
      <c r="E87" s="18"/>
      <c r="F87" s="4"/>
      <c r="G87" s="4"/>
    </row>
    <row r="88" spans="1:7" s="5" customFormat="1" ht="30" hidden="1" customHeight="1" x14ac:dyDescent="0.2">
      <c r="A88" s="3"/>
      <c r="B88" s="4"/>
      <c r="C88" s="4"/>
      <c r="D88" s="18"/>
      <c r="E88" s="18"/>
      <c r="F88" s="4"/>
      <c r="G88" s="4"/>
    </row>
    <row r="89" spans="1:7" s="5" customFormat="1" hidden="1" x14ac:dyDescent="0.2">
      <c r="A89" s="3"/>
      <c r="B89" s="4"/>
      <c r="C89" s="4"/>
      <c r="D89" s="18"/>
      <c r="E89" s="18"/>
      <c r="F89" s="4"/>
      <c r="G89" s="4"/>
    </row>
    <row r="90" spans="1:7" s="5" customFormat="1" hidden="1" x14ac:dyDescent="0.2">
      <c r="A90" s="3"/>
      <c r="B90" s="4"/>
      <c r="C90" s="4"/>
      <c r="D90" s="18"/>
      <c r="E90" s="18"/>
      <c r="F90" s="4"/>
      <c r="G90" s="4"/>
    </row>
    <row r="91" spans="1:7" s="5" customFormat="1" ht="15" hidden="1" customHeight="1" x14ac:dyDescent="0.2">
      <c r="A91" s="3"/>
      <c r="B91" s="4"/>
      <c r="C91" s="4"/>
      <c r="D91" s="18"/>
      <c r="E91" s="18"/>
      <c r="F91" s="4"/>
      <c r="G91" s="4"/>
    </row>
    <row r="92" spans="1:7" s="5" customFormat="1" ht="15" hidden="1" customHeight="1" x14ac:dyDescent="0.2">
      <c r="A92" s="3"/>
      <c r="B92" s="4"/>
      <c r="C92" s="4"/>
      <c r="D92" s="18"/>
      <c r="E92" s="18"/>
      <c r="F92" s="4"/>
      <c r="G92" s="4"/>
    </row>
    <row r="93" spans="1:7" s="5" customFormat="1" ht="15" hidden="1" customHeight="1" x14ac:dyDescent="0.2">
      <c r="A93" s="3"/>
      <c r="B93" s="4"/>
      <c r="C93" s="4"/>
      <c r="D93" s="18"/>
      <c r="E93" s="18"/>
      <c r="F93" s="4"/>
      <c r="G93" s="4"/>
    </row>
    <row r="94" spans="1:7" s="5" customFormat="1" ht="15" hidden="1" customHeight="1" x14ac:dyDescent="0.2">
      <c r="A94" s="3"/>
      <c r="B94" s="4"/>
      <c r="C94" s="4"/>
      <c r="D94" s="18"/>
      <c r="E94" s="18"/>
      <c r="F94" s="4"/>
      <c r="G94" s="4"/>
    </row>
    <row r="95" spans="1:7" s="5" customFormat="1" ht="15" hidden="1" customHeight="1" x14ac:dyDescent="0.2">
      <c r="A95" s="3"/>
      <c r="B95" s="4"/>
      <c r="C95" s="4"/>
      <c r="D95" s="18"/>
      <c r="E95" s="18"/>
      <c r="F95" s="4"/>
      <c r="G95" s="4"/>
    </row>
    <row r="96" spans="1:7" s="5" customFormat="1" ht="15" hidden="1" customHeight="1" x14ac:dyDescent="0.2">
      <c r="A96" s="3"/>
      <c r="B96" s="4"/>
      <c r="C96" s="4"/>
      <c r="D96" s="18"/>
      <c r="E96" s="18"/>
      <c r="F96" s="4"/>
      <c r="G96" s="4"/>
    </row>
    <row r="97" spans="1:8" s="5" customFormat="1" ht="14.25" hidden="1" customHeight="1" x14ac:dyDescent="0.2">
      <c r="A97" s="3"/>
      <c r="B97" s="4"/>
      <c r="C97" s="4"/>
      <c r="D97" s="18"/>
      <c r="E97" s="18"/>
      <c r="F97" s="4"/>
      <c r="G97" s="4"/>
    </row>
    <row r="98" spans="1:8" s="5" customFormat="1" ht="15" hidden="1" customHeight="1" x14ac:dyDescent="0.2">
      <c r="A98" s="3"/>
      <c r="B98" s="4"/>
      <c r="C98" s="4"/>
      <c r="D98" s="18"/>
      <c r="E98" s="18"/>
      <c r="F98" s="4"/>
      <c r="G98" s="4"/>
    </row>
    <row r="99" spans="1:8" s="5" customFormat="1" ht="15" hidden="1" customHeight="1" x14ac:dyDescent="0.2">
      <c r="A99" s="3"/>
      <c r="B99" s="4"/>
      <c r="C99" s="4"/>
      <c r="D99" s="18"/>
      <c r="E99" s="18"/>
      <c r="F99" s="4"/>
      <c r="G99" s="4"/>
    </row>
    <row r="100" spans="1:8" s="5" customFormat="1" ht="15" hidden="1" customHeight="1" x14ac:dyDescent="0.2">
      <c r="A100" s="3"/>
      <c r="B100" s="4"/>
      <c r="C100" s="4"/>
      <c r="D100" s="18"/>
      <c r="E100" s="18"/>
      <c r="F100" s="4"/>
      <c r="G100" s="4"/>
    </row>
    <row r="101" spans="1:8" s="5" customFormat="1" hidden="1" x14ac:dyDescent="0.2">
      <c r="A101" s="3"/>
      <c r="B101" s="4"/>
      <c r="C101" s="4"/>
      <c r="D101" s="18"/>
      <c r="E101" s="18"/>
      <c r="F101" s="4"/>
      <c r="G101" s="4"/>
    </row>
    <row r="102" spans="1:8" s="5" customFormat="1" hidden="1" x14ac:dyDescent="0.2">
      <c r="A102" s="3"/>
      <c r="B102" s="4"/>
      <c r="C102" s="4"/>
      <c r="D102" s="18"/>
      <c r="E102" s="18"/>
      <c r="F102" s="4"/>
      <c r="G102" s="4"/>
    </row>
    <row r="103" spans="1:8" s="5" customFormat="1" ht="15" hidden="1" customHeight="1" thickTop="1" thickBot="1" x14ac:dyDescent="0.25">
      <c r="A103" s="3"/>
      <c r="B103" s="4"/>
      <c r="C103" s="4"/>
      <c r="D103" s="18"/>
      <c r="E103" s="18"/>
      <c r="F103" s="4"/>
      <c r="G103" s="4"/>
    </row>
    <row r="104" spans="1:8" s="5" customFormat="1" hidden="1" x14ac:dyDescent="0.2">
      <c r="A104" s="3"/>
      <c r="B104" s="4"/>
      <c r="C104" s="4"/>
      <c r="D104" s="18"/>
      <c r="E104" s="18"/>
      <c r="F104" s="4"/>
      <c r="G104" s="4"/>
    </row>
    <row r="105" spans="1:8" s="5" customFormat="1" hidden="1" x14ac:dyDescent="0.2">
      <c r="A105" s="3"/>
      <c r="B105" s="4"/>
      <c r="C105" s="4"/>
      <c r="D105" s="18"/>
      <c r="E105" s="18"/>
      <c r="F105" s="4"/>
      <c r="G105" s="4"/>
    </row>
    <row r="106" spans="1:8" s="5" customFormat="1" hidden="1" x14ac:dyDescent="0.2">
      <c r="A106" s="3"/>
      <c r="B106" s="4"/>
      <c r="C106" s="4"/>
      <c r="D106" s="18"/>
      <c r="E106" s="18"/>
      <c r="F106" s="4"/>
      <c r="G106" s="4"/>
    </row>
    <row r="107" spans="1:8" s="5" customFormat="1" hidden="1" x14ac:dyDescent="0.2">
      <c r="A107" s="3"/>
      <c r="B107" s="4"/>
      <c r="C107" s="4"/>
      <c r="D107" s="18"/>
      <c r="E107" s="18"/>
      <c r="F107" s="4"/>
      <c r="G107" s="4"/>
    </row>
    <row r="108" spans="1:8" s="5" customFormat="1" ht="1.5" hidden="1" customHeight="1" thickBot="1" x14ac:dyDescent="0.25">
      <c r="A108" s="3"/>
      <c r="B108" s="4"/>
      <c r="C108" s="4"/>
      <c r="D108" s="18"/>
      <c r="E108" s="18"/>
      <c r="F108" s="4"/>
      <c r="G108" s="4"/>
      <c r="H108" s="3"/>
    </row>
    <row r="109" spans="1:8" s="5" customFormat="1" ht="15" customHeight="1" x14ac:dyDescent="0.2">
      <c r="A109" s="3"/>
      <c r="B109" s="4"/>
      <c r="C109" s="4"/>
      <c r="D109" s="18"/>
      <c r="E109" s="18"/>
      <c r="F109" s="4"/>
      <c r="G109" s="4"/>
      <c r="H109" s="3"/>
    </row>
    <row r="110" spans="1:8" s="5" customFormat="1" hidden="1" x14ac:dyDescent="0.2">
      <c r="A110" s="3"/>
      <c r="B110" s="4"/>
      <c r="C110" s="4"/>
      <c r="D110" s="18"/>
      <c r="E110" s="18"/>
      <c r="F110" s="4"/>
      <c r="G110" s="4"/>
      <c r="H110" s="3"/>
    </row>
    <row r="111" spans="1:8" s="5" customFormat="1" ht="14.25" hidden="1" customHeight="1" x14ac:dyDescent="0.2">
      <c r="A111" s="3"/>
      <c r="B111" s="4"/>
      <c r="C111" s="4"/>
      <c r="D111" s="18"/>
      <c r="E111" s="18"/>
      <c r="F111" s="4"/>
      <c r="G111" s="4"/>
      <c r="H111" s="3"/>
    </row>
    <row r="112" spans="1:8" hidden="1" x14ac:dyDescent="0.2">
      <c r="H112" s="8"/>
    </row>
    <row r="113" spans="8:8" hidden="1" x14ac:dyDescent="0.2">
      <c r="H113" s="8"/>
    </row>
    <row r="114" spans="8:8" ht="18" hidden="1" customHeight="1" thickBot="1" x14ac:dyDescent="0.25">
      <c r="H114" s="8"/>
    </row>
    <row r="115" spans="8:8" hidden="1" x14ac:dyDescent="0.2">
      <c r="H115" s="8"/>
    </row>
    <row r="116" spans="8:8" hidden="1" x14ac:dyDescent="0.2">
      <c r="H116" s="8"/>
    </row>
    <row r="117" spans="8:8" hidden="1" x14ac:dyDescent="0.2">
      <c r="H117" s="8"/>
    </row>
    <row r="118" spans="8:8" hidden="1" x14ac:dyDescent="0.2">
      <c r="H118" s="8"/>
    </row>
    <row r="119" spans="8:8" hidden="1" x14ac:dyDescent="0.2">
      <c r="H119" s="8"/>
    </row>
    <row r="120" spans="8:8" hidden="1" x14ac:dyDescent="0.2">
      <c r="H120" s="8"/>
    </row>
    <row r="138" spans="8:11" ht="15" x14ac:dyDescent="0.25">
      <c r="H138" s="8"/>
      <c r="I138" s="9"/>
      <c r="J138" s="12"/>
      <c r="K138" s="12"/>
    </row>
  </sheetData>
  <mergeCells count="4">
    <mergeCell ref="C1:G1"/>
    <mergeCell ref="F5:G5"/>
    <mergeCell ref="E24:F24"/>
    <mergeCell ref="E20:F20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2C659-A80F-4E24-BDBD-6478C2625B68}">
  <sheetPr>
    <pageSetUpPr fitToPage="1"/>
  </sheetPr>
  <dimension ref="A1:M111"/>
  <sheetViews>
    <sheetView zoomScale="110" zoomScaleNormal="110" zoomScaleSheetLayoutView="70" zoomScalePageLayoutView="55" workbookViewId="0">
      <selection activeCell="G11" sqref="G11"/>
    </sheetView>
  </sheetViews>
  <sheetFormatPr baseColWidth="10" defaultColWidth="11.42578125" defaultRowHeight="14.25" x14ac:dyDescent="0.2"/>
  <cols>
    <col min="1" max="1" width="6.85546875" style="3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5.710937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13"/>
      <c r="B1" s="21" t="s">
        <v>275</v>
      </c>
      <c r="C1" s="147"/>
      <c r="D1" s="148"/>
      <c r="E1" s="148"/>
      <c r="F1" s="148"/>
      <c r="G1" s="149"/>
    </row>
    <row r="2" spans="1:13" ht="15" x14ac:dyDescent="0.25">
      <c r="A2" s="14"/>
      <c r="B2" s="2"/>
      <c r="C2" s="20"/>
      <c r="D2" s="17"/>
      <c r="E2" s="17"/>
      <c r="F2" s="26"/>
      <c r="G2" s="28"/>
    </row>
    <row r="3" spans="1:13" ht="15" x14ac:dyDescent="0.25">
      <c r="A3" s="14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14"/>
      <c r="B4" s="41" t="s">
        <v>9</v>
      </c>
      <c r="C4" s="1"/>
      <c r="D4" s="16"/>
      <c r="E4" s="16"/>
      <c r="F4" s="26"/>
      <c r="G4" s="28"/>
    </row>
    <row r="5" spans="1:13" ht="16.5" thickTop="1" x14ac:dyDescent="0.25">
      <c r="A5" s="14"/>
      <c r="B5" s="41" t="s">
        <v>7</v>
      </c>
      <c r="C5" s="1"/>
      <c r="D5" s="16"/>
      <c r="E5" s="16"/>
      <c r="F5" s="150"/>
      <c r="G5" s="151"/>
    </row>
    <row r="6" spans="1:13" ht="31.5" x14ac:dyDescent="0.2">
      <c r="A6" s="55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57" t="s">
        <v>22</v>
      </c>
      <c r="B7" s="60" t="s">
        <v>27</v>
      </c>
      <c r="C7" s="29"/>
      <c r="D7" s="59"/>
      <c r="E7" s="59"/>
      <c r="F7" s="32" t="s">
        <v>26</v>
      </c>
      <c r="G7" s="33" t="e">
        <f>G8</f>
        <v>#VALUE!</v>
      </c>
    </row>
    <row r="8" spans="1:13" s="5" customFormat="1" x14ac:dyDescent="0.2">
      <c r="A8" s="58" t="s">
        <v>28</v>
      </c>
      <c r="B8" s="5" t="s">
        <v>24</v>
      </c>
      <c r="C8" s="29" t="s">
        <v>25</v>
      </c>
      <c r="D8" s="59">
        <v>1</v>
      </c>
      <c r="E8" s="59" t="s">
        <v>17</v>
      </c>
      <c r="F8" s="114">
        <v>0</v>
      </c>
      <c r="G8" s="115" t="e">
        <f>E8*F8</f>
        <v>#VALUE!</v>
      </c>
      <c r="M8" s="4"/>
    </row>
    <row r="9" spans="1:13" s="5" customFormat="1" x14ac:dyDescent="0.2">
      <c r="A9" s="58"/>
      <c r="B9" s="24"/>
      <c r="C9" s="29"/>
      <c r="D9" s="59"/>
      <c r="E9" s="59"/>
      <c r="F9" s="32"/>
      <c r="G9" s="33"/>
    </row>
    <row r="10" spans="1:13" ht="15" x14ac:dyDescent="0.2">
      <c r="A10" s="56"/>
      <c r="B10" s="25"/>
      <c r="C10" s="26"/>
      <c r="D10" s="27"/>
      <c r="E10" s="27"/>
      <c r="F10" s="26"/>
      <c r="G10" s="28"/>
      <c r="K10" s="5"/>
      <c r="L10" s="5"/>
    </row>
    <row r="11" spans="1:13" s="5" customFormat="1" ht="15" x14ac:dyDescent="0.2">
      <c r="A11" s="57" t="s">
        <v>11</v>
      </c>
      <c r="B11" s="60" t="s">
        <v>19</v>
      </c>
      <c r="C11" s="29"/>
      <c r="D11" s="59"/>
      <c r="E11" s="59"/>
      <c r="F11" s="32" t="s">
        <v>21</v>
      </c>
      <c r="G11" s="33" t="e">
        <f>G12:G14</f>
        <v>#VALUE!</v>
      </c>
    </row>
    <row r="12" spans="1:13" s="5" customFormat="1" x14ac:dyDescent="0.2">
      <c r="A12" s="58" t="s">
        <v>15</v>
      </c>
      <c r="B12" s="5" t="s">
        <v>14</v>
      </c>
      <c r="C12" s="29" t="s">
        <v>3</v>
      </c>
      <c r="D12" s="59">
        <v>5</v>
      </c>
      <c r="E12" s="59" t="s">
        <v>17</v>
      </c>
      <c r="F12" s="30">
        <v>0</v>
      </c>
      <c r="G12" s="31" t="e">
        <f>E12*F12</f>
        <v>#VALUE!</v>
      </c>
      <c r="M12" s="4"/>
    </row>
    <row r="13" spans="1:13" s="5" customFormat="1" x14ac:dyDescent="0.2">
      <c r="A13" s="58" t="s">
        <v>20</v>
      </c>
      <c r="B13" s="71" t="s">
        <v>250</v>
      </c>
      <c r="C13" s="29" t="s">
        <v>3</v>
      </c>
      <c r="D13" s="59">
        <v>5</v>
      </c>
      <c r="E13" s="59" t="s">
        <v>17</v>
      </c>
      <c r="F13" s="30">
        <v>0</v>
      </c>
      <c r="G13" s="31" t="e">
        <f>E13*F13</f>
        <v>#VALUE!</v>
      </c>
      <c r="M13" s="4"/>
    </row>
    <row r="14" spans="1:13" s="5" customFormat="1" x14ac:dyDescent="0.2">
      <c r="A14" s="58" t="s">
        <v>16</v>
      </c>
      <c r="B14" s="24" t="s">
        <v>251</v>
      </c>
      <c r="C14" s="29" t="s">
        <v>3</v>
      </c>
      <c r="D14" s="59">
        <v>5</v>
      </c>
      <c r="E14" s="59" t="s">
        <v>17</v>
      </c>
      <c r="F14" s="30">
        <v>0</v>
      </c>
      <c r="G14" s="31" t="e">
        <f>E14*F14</f>
        <v>#VALUE!</v>
      </c>
      <c r="M14" s="4"/>
    </row>
    <row r="15" spans="1:13" s="5" customFormat="1" x14ac:dyDescent="0.2">
      <c r="A15" s="58"/>
      <c r="B15" s="37"/>
      <c r="C15" s="38"/>
      <c r="D15" s="39"/>
      <c r="E15" s="39"/>
      <c r="F15" s="40"/>
      <c r="G15" s="33"/>
    </row>
    <row r="16" spans="1:13" s="5" customFormat="1" ht="15" x14ac:dyDescent="0.2">
      <c r="A16" s="14"/>
      <c r="B16" s="45" t="s">
        <v>4</v>
      </c>
      <c r="C16" s="46"/>
      <c r="D16" s="47"/>
      <c r="E16" s="47"/>
      <c r="F16" s="48"/>
      <c r="G16" s="49" t="e">
        <f>G7+G11</f>
        <v>#VALUE!</v>
      </c>
    </row>
    <row r="17" spans="1:7" s="5" customFormat="1" ht="15" x14ac:dyDescent="0.2">
      <c r="A17" s="58"/>
      <c r="B17" s="45" t="s">
        <v>2</v>
      </c>
      <c r="C17" s="46"/>
      <c r="D17" s="47"/>
      <c r="E17" s="47"/>
      <c r="F17" s="48"/>
      <c r="G17" s="49" t="e">
        <f>G16*0.2</f>
        <v>#VALUE!</v>
      </c>
    </row>
    <row r="18" spans="1:7" s="5" customFormat="1" ht="15.75" thickBot="1" x14ac:dyDescent="0.25">
      <c r="A18" s="58"/>
      <c r="B18" s="50" t="s">
        <v>5</v>
      </c>
      <c r="C18" s="51"/>
      <c r="D18" s="52"/>
      <c r="E18" s="52"/>
      <c r="F18" s="53"/>
      <c r="G18" s="54" t="e">
        <f>G16+G17</f>
        <v>#VALUE!</v>
      </c>
    </row>
    <row r="19" spans="1:7" s="5" customFormat="1" ht="15" thickTop="1" x14ac:dyDescent="0.2">
      <c r="A19" s="58"/>
      <c r="B19" s="24"/>
      <c r="C19" s="29"/>
      <c r="D19" s="36"/>
      <c r="E19" s="36"/>
      <c r="F19" s="32"/>
      <c r="G19" s="33"/>
    </row>
    <row r="20" spans="1:7" s="5" customFormat="1" ht="15" x14ac:dyDescent="0.25">
      <c r="A20" s="3"/>
      <c r="B20" s="10"/>
      <c r="C20" s="8"/>
      <c r="D20" s="18"/>
      <c r="E20" s="18"/>
      <c r="F20" s="11"/>
      <c r="G20" s="11"/>
    </row>
    <row r="21" spans="1:7" s="5" customFormat="1" ht="15" x14ac:dyDescent="0.25">
      <c r="A21" s="3"/>
      <c r="B21" s="10"/>
      <c r="C21" s="8"/>
      <c r="D21" s="18"/>
      <c r="E21" s="18"/>
      <c r="F21" s="11"/>
      <c r="G21" s="11"/>
    </row>
    <row r="22" spans="1:7" s="5" customFormat="1" ht="15" x14ac:dyDescent="0.25">
      <c r="A22" s="15"/>
      <c r="B22" s="10"/>
      <c r="C22" s="8"/>
      <c r="D22" s="18"/>
      <c r="E22" s="18"/>
      <c r="F22" s="9"/>
      <c r="G22" s="12"/>
    </row>
    <row r="23" spans="1:7" s="5" customFormat="1" x14ac:dyDescent="0.2">
      <c r="A23" s="3"/>
      <c r="B23" s="9"/>
      <c r="C23" s="8"/>
      <c r="D23" s="18"/>
      <c r="E23" s="18"/>
      <c r="F23" s="8"/>
      <c r="G23" s="8"/>
    </row>
    <row r="24" spans="1:7" s="5" customFormat="1" x14ac:dyDescent="0.2">
      <c r="A24" s="3"/>
      <c r="B24" s="4"/>
      <c r="C24" s="4"/>
      <c r="D24" s="18"/>
      <c r="E24" s="18"/>
      <c r="F24" s="4"/>
      <c r="G24" s="4"/>
    </row>
    <row r="25" spans="1:7" s="5" customFormat="1" ht="15" x14ac:dyDescent="0.25">
      <c r="A25" s="3"/>
      <c r="B25" s="4"/>
      <c r="C25" s="4"/>
      <c r="D25" s="19"/>
      <c r="E25" s="19"/>
      <c r="F25" s="7"/>
      <c r="G25" s="7"/>
    </row>
    <row r="26" spans="1:7" s="5" customFormat="1" ht="15" x14ac:dyDescent="0.25">
      <c r="A26" s="3"/>
      <c r="B26" s="4"/>
      <c r="C26" s="6"/>
      <c r="D26" s="18"/>
      <c r="E26" s="18"/>
      <c r="F26" s="8"/>
      <c r="G26" s="8"/>
    </row>
    <row r="27" spans="1:7" s="5" customFormat="1" x14ac:dyDescent="0.2">
      <c r="A27" s="3"/>
      <c r="B27" s="4"/>
      <c r="C27" s="4"/>
      <c r="D27" s="18"/>
      <c r="E27" s="18"/>
      <c r="F27" s="8"/>
      <c r="G27" s="8"/>
    </row>
    <row r="28" spans="1:7" s="5" customFormat="1" x14ac:dyDescent="0.2">
      <c r="A28" s="3"/>
      <c r="B28" s="4"/>
      <c r="C28" s="4"/>
      <c r="D28" s="18"/>
      <c r="E28" s="18"/>
      <c r="F28" s="8"/>
      <c r="G28" s="8"/>
    </row>
    <row r="29" spans="1:7" s="5" customFormat="1" ht="15" x14ac:dyDescent="0.25">
      <c r="A29" s="4"/>
      <c r="B29" s="4"/>
      <c r="C29" s="4"/>
      <c r="D29" s="4"/>
      <c r="E29" s="4"/>
      <c r="F29" s="10"/>
      <c r="G29" s="8"/>
    </row>
    <row r="30" spans="1:7" s="5" customFormat="1" x14ac:dyDescent="0.2">
      <c r="A30" s="4"/>
      <c r="B30" s="4"/>
      <c r="C30" s="4"/>
      <c r="D30" s="4"/>
      <c r="E30" s="4"/>
      <c r="F30" s="8"/>
      <c r="G30" s="8"/>
    </row>
    <row r="31" spans="1:7" s="5" customFormat="1" x14ac:dyDescent="0.2">
      <c r="A31" s="4"/>
      <c r="B31" s="4"/>
      <c r="C31" s="4"/>
      <c r="D31" s="4"/>
      <c r="E31" s="4"/>
      <c r="F31" s="8"/>
      <c r="G31" s="8"/>
    </row>
    <row r="32" spans="1:7" s="5" customFormat="1" x14ac:dyDescent="0.2">
      <c r="A32" s="4"/>
      <c r="B32" s="4"/>
      <c r="C32" s="4"/>
      <c r="D32" s="4"/>
      <c r="E32" s="4"/>
      <c r="F32" s="8"/>
      <c r="G32" s="8"/>
    </row>
    <row r="33" spans="1:8" s="5" customFormat="1" x14ac:dyDescent="0.2">
      <c r="A33" s="3"/>
      <c r="B33" s="4"/>
      <c r="C33" s="4"/>
      <c r="D33" s="18"/>
      <c r="E33" s="18"/>
      <c r="F33" s="4"/>
      <c r="G33" s="4"/>
    </row>
    <row r="34" spans="1:8" s="5" customFormat="1" x14ac:dyDescent="0.2">
      <c r="A34" s="3"/>
      <c r="B34" s="4"/>
      <c r="C34" s="4"/>
      <c r="D34" s="18"/>
      <c r="E34" s="18"/>
      <c r="F34" s="4"/>
      <c r="G34" s="4"/>
    </row>
    <row r="35" spans="1:8" s="5" customFormat="1" x14ac:dyDescent="0.2">
      <c r="A35" s="3"/>
      <c r="B35" s="4"/>
      <c r="C35" s="4"/>
      <c r="D35" s="18"/>
      <c r="E35" s="18"/>
      <c r="F35" s="4"/>
      <c r="G35" s="4"/>
    </row>
    <row r="36" spans="1:8" s="5" customFormat="1" x14ac:dyDescent="0.2">
      <c r="A36" s="3"/>
      <c r="B36" s="4"/>
      <c r="C36" s="4"/>
      <c r="D36" s="18"/>
      <c r="E36" s="18"/>
      <c r="F36" s="4"/>
      <c r="G36" s="4"/>
    </row>
    <row r="37" spans="1:8" s="5" customFormat="1" x14ac:dyDescent="0.2">
      <c r="A37" s="3"/>
      <c r="B37" s="4"/>
      <c r="C37" s="4"/>
      <c r="D37" s="18"/>
      <c r="E37" s="18"/>
      <c r="F37" s="4"/>
      <c r="G37" s="4"/>
    </row>
    <row r="38" spans="1:8" s="5" customFormat="1" x14ac:dyDescent="0.2">
      <c r="A38" s="3"/>
      <c r="B38" s="4"/>
      <c r="C38" s="4"/>
      <c r="D38" s="18"/>
      <c r="E38" s="18"/>
      <c r="F38" s="4"/>
      <c r="G38" s="4"/>
    </row>
    <row r="39" spans="1:8" s="5" customFormat="1" x14ac:dyDescent="0.2">
      <c r="A39" s="3"/>
      <c r="B39" s="4"/>
      <c r="C39" s="4"/>
      <c r="D39" s="18"/>
      <c r="E39" s="18"/>
      <c r="F39" s="4"/>
      <c r="G39" s="4"/>
    </row>
    <row r="40" spans="1:8" s="5" customFormat="1" x14ac:dyDescent="0.2">
      <c r="A40" s="3"/>
      <c r="B40" s="4"/>
      <c r="C40" s="4"/>
      <c r="D40" s="18"/>
      <c r="E40" s="18"/>
      <c r="F40" s="4"/>
      <c r="G40" s="4"/>
    </row>
    <row r="41" spans="1:8" s="5" customFormat="1" x14ac:dyDescent="0.2">
      <c r="A41" s="3"/>
      <c r="B41" s="4"/>
      <c r="C41" s="4"/>
      <c r="D41" s="18"/>
      <c r="E41" s="18"/>
      <c r="F41" s="4"/>
      <c r="G41" s="4"/>
    </row>
    <row r="42" spans="1:8" s="5" customFormat="1" x14ac:dyDescent="0.2">
      <c r="A42" s="3"/>
      <c r="B42" s="4"/>
      <c r="C42" s="4"/>
      <c r="D42" s="18"/>
      <c r="E42" s="18"/>
      <c r="F42" s="4"/>
      <c r="G42" s="4"/>
    </row>
    <row r="43" spans="1:8" s="5" customFormat="1" x14ac:dyDescent="0.2">
      <c r="A43" s="3"/>
      <c r="B43" s="4"/>
      <c r="C43" s="4"/>
      <c r="D43" s="18"/>
      <c r="E43" s="18"/>
      <c r="F43" s="4"/>
      <c r="G43" s="4"/>
    </row>
    <row r="44" spans="1:8" s="5" customFormat="1" x14ac:dyDescent="0.2">
      <c r="A44" s="3"/>
      <c r="B44" s="4"/>
      <c r="C44" s="4"/>
      <c r="D44" s="18"/>
      <c r="E44" s="18"/>
      <c r="F44" s="4"/>
      <c r="G44" s="4"/>
      <c r="H44" s="34"/>
    </row>
    <row r="45" spans="1:8" s="5" customFormat="1" x14ac:dyDescent="0.2">
      <c r="A45" s="3"/>
      <c r="B45" s="4"/>
      <c r="C45" s="4"/>
      <c r="D45" s="18"/>
      <c r="E45" s="18"/>
      <c r="F45" s="4"/>
      <c r="G45" s="4"/>
    </row>
    <row r="46" spans="1:8" s="5" customFormat="1" x14ac:dyDescent="0.2">
      <c r="A46" s="3"/>
      <c r="B46" s="4"/>
      <c r="C46" s="4"/>
      <c r="D46" s="18"/>
      <c r="E46" s="18"/>
      <c r="F46" s="4"/>
      <c r="G46" s="4"/>
      <c r="H46" s="34"/>
    </row>
    <row r="47" spans="1:8" s="5" customFormat="1" x14ac:dyDescent="0.2">
      <c r="A47" s="3"/>
      <c r="B47" s="4"/>
      <c r="C47" s="4"/>
      <c r="D47" s="18"/>
      <c r="E47" s="18"/>
      <c r="F47" s="4"/>
      <c r="G47" s="4"/>
    </row>
    <row r="48" spans="1:8" s="5" customFormat="1" x14ac:dyDescent="0.2">
      <c r="A48" s="3"/>
      <c r="B48" s="4"/>
      <c r="C48" s="4"/>
      <c r="D48" s="18"/>
      <c r="E48" s="18"/>
      <c r="F48" s="4"/>
      <c r="G48" s="4"/>
    </row>
    <row r="49" spans="1:8" s="5" customFormat="1" x14ac:dyDescent="0.2">
      <c r="A49" s="3"/>
      <c r="B49" s="4"/>
      <c r="C49" s="4"/>
      <c r="D49" s="18"/>
      <c r="E49" s="18"/>
      <c r="F49" s="4"/>
      <c r="G49" s="4"/>
    </row>
    <row r="50" spans="1:8" s="5" customFormat="1" x14ac:dyDescent="0.2">
      <c r="A50" s="3"/>
      <c r="B50" s="4"/>
      <c r="C50" s="4"/>
      <c r="D50" s="18"/>
      <c r="E50" s="18"/>
      <c r="F50" s="4"/>
      <c r="G50" s="4"/>
    </row>
    <row r="51" spans="1:8" s="5" customFormat="1" x14ac:dyDescent="0.2">
      <c r="A51" s="3"/>
      <c r="B51" s="4"/>
      <c r="C51" s="4"/>
      <c r="D51" s="18"/>
      <c r="E51" s="18"/>
      <c r="F51" s="4"/>
      <c r="G51" s="4"/>
    </row>
    <row r="52" spans="1:8" s="5" customFormat="1" x14ac:dyDescent="0.2">
      <c r="A52" s="3"/>
      <c r="B52" s="4"/>
      <c r="C52" s="4"/>
      <c r="D52" s="18"/>
      <c r="E52" s="18"/>
      <c r="F52" s="4"/>
      <c r="G52" s="4"/>
      <c r="H52" s="34"/>
    </row>
    <row r="53" spans="1:8" s="5" customFormat="1" x14ac:dyDescent="0.2">
      <c r="A53" s="3"/>
      <c r="B53" s="4"/>
      <c r="C53" s="4"/>
      <c r="D53" s="18"/>
      <c r="E53" s="18"/>
      <c r="F53" s="4"/>
      <c r="G53" s="4"/>
    </row>
    <row r="54" spans="1:8" s="5" customFormat="1" x14ac:dyDescent="0.2">
      <c r="A54" s="3"/>
      <c r="B54" s="4"/>
      <c r="C54" s="4"/>
      <c r="D54" s="18"/>
      <c r="E54" s="18"/>
      <c r="F54" s="4"/>
      <c r="G54" s="4"/>
    </row>
    <row r="55" spans="1:8" s="5" customFormat="1" ht="15" customHeight="1" x14ac:dyDescent="0.2">
      <c r="A55" s="3"/>
      <c r="B55" s="4"/>
      <c r="C55" s="4"/>
      <c r="D55" s="18"/>
      <c r="E55" s="18"/>
      <c r="F55" s="4"/>
      <c r="G55" s="4"/>
    </row>
    <row r="56" spans="1:8" s="5" customFormat="1" ht="15" customHeight="1" x14ac:dyDescent="0.2">
      <c r="A56" s="3"/>
      <c r="B56" s="4"/>
      <c r="C56" s="4"/>
      <c r="D56" s="18"/>
      <c r="E56" s="18"/>
      <c r="F56" s="4"/>
      <c r="G56" s="4"/>
    </row>
    <row r="57" spans="1:8" s="5" customFormat="1" ht="13.5" customHeight="1" x14ac:dyDescent="0.2">
      <c r="A57" s="3"/>
      <c r="B57" s="4"/>
      <c r="C57" s="4"/>
      <c r="D57" s="18"/>
      <c r="E57" s="18"/>
      <c r="F57" s="4"/>
      <c r="G57" s="4"/>
    </row>
    <row r="58" spans="1:8" s="5" customFormat="1" ht="15" hidden="1" customHeight="1" x14ac:dyDescent="0.2">
      <c r="A58" s="3"/>
      <c r="B58" s="4"/>
      <c r="C58" s="4"/>
      <c r="D58" s="18"/>
      <c r="E58" s="18"/>
      <c r="F58" s="4"/>
      <c r="G58" s="4"/>
    </row>
    <row r="59" spans="1:8" s="5" customFormat="1" ht="15" hidden="1" customHeight="1" x14ac:dyDescent="0.2">
      <c r="A59" s="3"/>
      <c r="B59" s="4"/>
      <c r="C59" s="4"/>
      <c r="D59" s="18"/>
      <c r="E59" s="18"/>
      <c r="F59" s="4"/>
      <c r="G59" s="4"/>
    </row>
    <row r="60" spans="1:8" s="5" customFormat="1" ht="15" hidden="1" customHeight="1" x14ac:dyDescent="0.2">
      <c r="A60" s="3"/>
      <c r="B60" s="4"/>
      <c r="C60" s="4"/>
      <c r="D60" s="18"/>
      <c r="E60" s="18"/>
      <c r="F60" s="4"/>
      <c r="G60" s="4"/>
    </row>
    <row r="61" spans="1:8" s="5" customFormat="1" ht="30" hidden="1" customHeight="1" x14ac:dyDescent="0.2">
      <c r="A61" s="3"/>
      <c r="B61" s="4"/>
      <c r="C61" s="4"/>
      <c r="D61" s="18"/>
      <c r="E61" s="18"/>
      <c r="F61" s="4"/>
      <c r="G61" s="4"/>
    </row>
    <row r="62" spans="1:8" s="5" customFormat="1" hidden="1" x14ac:dyDescent="0.2">
      <c r="A62" s="3"/>
      <c r="B62" s="4"/>
      <c r="C62" s="4"/>
      <c r="D62" s="18"/>
      <c r="E62" s="18"/>
      <c r="F62" s="4"/>
      <c r="G62" s="4"/>
    </row>
    <row r="63" spans="1:8" s="5" customFormat="1" hidden="1" x14ac:dyDescent="0.2">
      <c r="A63" s="3"/>
      <c r="B63" s="4"/>
      <c r="C63" s="4"/>
      <c r="D63" s="18"/>
      <c r="E63" s="18"/>
      <c r="F63" s="4"/>
      <c r="G63" s="4"/>
    </row>
    <row r="64" spans="1:8" s="5" customFormat="1" ht="15" hidden="1" customHeight="1" x14ac:dyDescent="0.2">
      <c r="A64" s="3"/>
      <c r="B64" s="4"/>
      <c r="C64" s="4"/>
      <c r="D64" s="18"/>
      <c r="E64" s="18"/>
      <c r="F64" s="4"/>
      <c r="G64" s="4"/>
    </row>
    <row r="65" spans="1:7" s="5" customFormat="1" ht="15" hidden="1" customHeight="1" x14ac:dyDescent="0.2">
      <c r="A65" s="3"/>
      <c r="B65" s="4"/>
      <c r="C65" s="4"/>
      <c r="D65" s="18"/>
      <c r="E65" s="18"/>
      <c r="F65" s="4"/>
      <c r="G65" s="4"/>
    </row>
    <row r="66" spans="1:7" s="5" customFormat="1" ht="15" hidden="1" customHeight="1" x14ac:dyDescent="0.2">
      <c r="A66" s="3"/>
      <c r="B66" s="4"/>
      <c r="C66" s="4"/>
      <c r="D66" s="18"/>
      <c r="E66" s="18"/>
      <c r="F66" s="4"/>
      <c r="G66" s="4"/>
    </row>
    <row r="67" spans="1:7" s="5" customFormat="1" ht="15" hidden="1" customHeight="1" x14ac:dyDescent="0.2">
      <c r="A67" s="3"/>
      <c r="B67" s="4"/>
      <c r="C67" s="4"/>
      <c r="D67" s="18"/>
      <c r="E67" s="18"/>
      <c r="F67" s="4"/>
      <c r="G67" s="4"/>
    </row>
    <row r="68" spans="1:7" s="5" customFormat="1" ht="15" hidden="1" customHeight="1" x14ac:dyDescent="0.2">
      <c r="A68" s="3"/>
      <c r="B68" s="4"/>
      <c r="C68" s="4"/>
      <c r="D68" s="18"/>
      <c r="E68" s="18"/>
      <c r="F68" s="4"/>
      <c r="G68" s="4"/>
    </row>
    <row r="69" spans="1:7" s="5" customFormat="1" ht="15" hidden="1" customHeight="1" x14ac:dyDescent="0.2">
      <c r="A69" s="3"/>
      <c r="B69" s="4"/>
      <c r="C69" s="4"/>
      <c r="D69" s="18"/>
      <c r="E69" s="18"/>
      <c r="F69" s="4"/>
      <c r="G69" s="4"/>
    </row>
    <row r="70" spans="1:7" s="5" customFormat="1" ht="14.25" hidden="1" customHeight="1" x14ac:dyDescent="0.2">
      <c r="A70" s="3"/>
      <c r="B70" s="4"/>
      <c r="C70" s="4"/>
      <c r="D70" s="18"/>
      <c r="E70" s="18"/>
      <c r="F70" s="4"/>
      <c r="G70" s="4"/>
    </row>
    <row r="71" spans="1:7" s="5" customFormat="1" ht="15" hidden="1" customHeight="1" x14ac:dyDescent="0.2">
      <c r="A71" s="3"/>
      <c r="B71" s="4"/>
      <c r="C71" s="4"/>
      <c r="D71" s="18"/>
      <c r="E71" s="18"/>
      <c r="F71" s="4"/>
      <c r="G71" s="4"/>
    </row>
    <row r="72" spans="1:7" s="5" customFormat="1" ht="15" hidden="1" customHeight="1" x14ac:dyDescent="0.2">
      <c r="A72" s="3"/>
      <c r="B72" s="4"/>
      <c r="C72" s="4"/>
      <c r="D72" s="18"/>
      <c r="E72" s="18"/>
      <c r="F72" s="4"/>
      <c r="G72" s="4"/>
    </row>
    <row r="73" spans="1:7" s="5" customFormat="1" ht="15" hidden="1" customHeight="1" x14ac:dyDescent="0.2">
      <c r="A73" s="3"/>
      <c r="B73" s="4"/>
      <c r="C73" s="4"/>
      <c r="D73" s="18"/>
      <c r="E73" s="18"/>
      <c r="F73" s="4"/>
      <c r="G73" s="4"/>
    </row>
    <row r="74" spans="1:7" s="5" customFormat="1" hidden="1" x14ac:dyDescent="0.2">
      <c r="A74" s="3"/>
      <c r="B74" s="4"/>
      <c r="C74" s="4"/>
      <c r="D74" s="18"/>
      <c r="E74" s="18"/>
      <c r="F74" s="4"/>
      <c r="G74" s="4"/>
    </row>
    <row r="75" spans="1:7" s="5" customFormat="1" hidden="1" x14ac:dyDescent="0.2">
      <c r="A75" s="3"/>
      <c r="B75" s="4"/>
      <c r="C75" s="4"/>
      <c r="D75" s="18"/>
      <c r="E75" s="18"/>
      <c r="F75" s="4"/>
      <c r="G75" s="4"/>
    </row>
    <row r="76" spans="1:7" s="5" customFormat="1" ht="15" hidden="1" customHeight="1" thickTop="1" thickBot="1" x14ac:dyDescent="0.25">
      <c r="A76" s="3"/>
      <c r="B76" s="4"/>
      <c r="C76" s="4"/>
      <c r="D76" s="18"/>
      <c r="E76" s="18"/>
      <c r="F76" s="4"/>
      <c r="G76" s="4"/>
    </row>
    <row r="77" spans="1:7" s="5" customFormat="1" hidden="1" x14ac:dyDescent="0.2">
      <c r="A77" s="3"/>
      <c r="B77" s="4"/>
      <c r="C77" s="4"/>
      <c r="D77" s="18"/>
      <c r="E77" s="18"/>
      <c r="F77" s="4"/>
      <c r="G77" s="4"/>
    </row>
    <row r="78" spans="1:7" s="5" customFormat="1" hidden="1" x14ac:dyDescent="0.2">
      <c r="A78" s="3"/>
      <c r="B78" s="4"/>
      <c r="C78" s="4"/>
      <c r="D78" s="18"/>
      <c r="E78" s="18"/>
      <c r="F78" s="4"/>
      <c r="G78" s="4"/>
    </row>
    <row r="79" spans="1:7" s="5" customFormat="1" hidden="1" x14ac:dyDescent="0.2">
      <c r="A79" s="3"/>
      <c r="B79" s="4"/>
      <c r="C79" s="4"/>
      <c r="D79" s="18"/>
      <c r="E79" s="18"/>
      <c r="F79" s="4"/>
      <c r="G79" s="4"/>
    </row>
    <row r="80" spans="1:7" s="5" customFormat="1" hidden="1" x14ac:dyDescent="0.2">
      <c r="A80" s="3"/>
      <c r="B80" s="4"/>
      <c r="C80" s="4"/>
      <c r="D80" s="18"/>
      <c r="E80" s="18"/>
      <c r="F80" s="4"/>
      <c r="G80" s="4"/>
    </row>
    <row r="81" spans="1:8" s="5" customFormat="1" ht="1.5" hidden="1" customHeight="1" thickBot="1" x14ac:dyDescent="0.25">
      <c r="A81" s="3"/>
      <c r="B81" s="4"/>
      <c r="C81" s="4"/>
      <c r="D81" s="18"/>
      <c r="E81" s="18"/>
      <c r="F81" s="4"/>
      <c r="G81" s="4"/>
      <c r="H81" s="3"/>
    </row>
    <row r="82" spans="1:8" s="5" customFormat="1" ht="15" customHeight="1" x14ac:dyDescent="0.2">
      <c r="A82" s="3"/>
      <c r="B82" s="4"/>
      <c r="C82" s="4"/>
      <c r="D82" s="18"/>
      <c r="E82" s="18"/>
      <c r="F82" s="4"/>
      <c r="G82" s="4"/>
      <c r="H82" s="3"/>
    </row>
    <row r="83" spans="1:8" s="5" customFormat="1" hidden="1" x14ac:dyDescent="0.2">
      <c r="A83" s="3"/>
      <c r="B83" s="4"/>
      <c r="C83" s="4"/>
      <c r="D83" s="18"/>
      <c r="E83" s="18"/>
      <c r="F83" s="4"/>
      <c r="G83" s="4"/>
      <c r="H83" s="3"/>
    </row>
    <row r="84" spans="1:8" s="5" customFormat="1" ht="14.25" hidden="1" customHeight="1" x14ac:dyDescent="0.2">
      <c r="A84" s="3"/>
      <c r="B84" s="4"/>
      <c r="C84" s="4"/>
      <c r="D84" s="18"/>
      <c r="E84" s="18"/>
      <c r="F84" s="4"/>
      <c r="G84" s="4"/>
      <c r="H84" s="3"/>
    </row>
    <row r="85" spans="1:8" hidden="1" x14ac:dyDescent="0.2">
      <c r="H85" s="8"/>
    </row>
    <row r="86" spans="1:8" hidden="1" x14ac:dyDescent="0.2">
      <c r="H86" s="8"/>
    </row>
    <row r="87" spans="1:8" ht="18" hidden="1" customHeight="1" thickBot="1" x14ac:dyDescent="0.25">
      <c r="H87" s="8"/>
    </row>
    <row r="88" spans="1:8" hidden="1" x14ac:dyDescent="0.2">
      <c r="H88" s="8"/>
    </row>
    <row r="89" spans="1:8" hidden="1" x14ac:dyDescent="0.2">
      <c r="H89" s="8"/>
    </row>
    <row r="90" spans="1:8" hidden="1" x14ac:dyDescent="0.2">
      <c r="H90" s="8"/>
    </row>
    <row r="91" spans="1:8" hidden="1" x14ac:dyDescent="0.2">
      <c r="H91" s="8"/>
    </row>
    <row r="92" spans="1:8" hidden="1" x14ac:dyDescent="0.2">
      <c r="H92" s="8"/>
    </row>
    <row r="93" spans="1:8" hidden="1" x14ac:dyDescent="0.2">
      <c r="H93" s="8"/>
    </row>
    <row r="111" spans="8:11" ht="15" x14ac:dyDescent="0.25">
      <c r="H111" s="8"/>
      <c r="I111" s="9"/>
      <c r="J111" s="12"/>
      <c r="K111" s="12"/>
    </row>
  </sheetData>
  <mergeCells count="2">
    <mergeCell ref="C1:G1"/>
    <mergeCell ref="F5:G5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D5CCA-7071-4738-9F24-4C6BC3CDA948}">
  <sheetPr>
    <pageSetUpPr fitToPage="1"/>
  </sheetPr>
  <dimension ref="A1:M123"/>
  <sheetViews>
    <sheetView tabSelected="1" topLeftCell="A10" zoomScale="110" zoomScaleNormal="110" zoomScaleSheetLayoutView="70" zoomScalePageLayoutView="55" workbookViewId="0">
      <selection activeCell="B33" sqref="B33"/>
    </sheetView>
  </sheetViews>
  <sheetFormatPr baseColWidth="10" defaultColWidth="11.42578125" defaultRowHeight="14.25" x14ac:dyDescent="0.2"/>
  <cols>
    <col min="1" max="1" width="6.85546875" style="3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2.4257812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13"/>
      <c r="B1" s="21" t="s">
        <v>278</v>
      </c>
      <c r="C1" s="147"/>
      <c r="D1" s="148"/>
      <c r="E1" s="148"/>
      <c r="F1" s="148"/>
      <c r="G1" s="149"/>
    </row>
    <row r="2" spans="1:13" ht="15" x14ac:dyDescent="0.25">
      <c r="A2" s="14"/>
      <c r="B2" s="2"/>
      <c r="C2" s="20"/>
      <c r="D2" s="17"/>
      <c r="E2" s="17"/>
      <c r="F2" s="26"/>
      <c r="G2" s="28"/>
    </row>
    <row r="3" spans="1:13" ht="15" x14ac:dyDescent="0.25">
      <c r="A3" s="14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14"/>
      <c r="B4" s="41" t="s">
        <v>279</v>
      </c>
      <c r="C4" s="1"/>
      <c r="D4" s="16"/>
      <c r="E4" s="16"/>
      <c r="F4" s="26"/>
      <c r="G4" s="28"/>
    </row>
    <row r="5" spans="1:13" ht="16.5" thickTop="1" x14ac:dyDescent="0.25">
      <c r="A5" s="14"/>
      <c r="B5" s="41" t="s">
        <v>7</v>
      </c>
      <c r="C5" s="1"/>
      <c r="D5" s="16"/>
      <c r="E5" s="16"/>
      <c r="F5" s="150"/>
      <c r="G5" s="151"/>
    </row>
    <row r="6" spans="1:13" ht="31.5" x14ac:dyDescent="0.2">
      <c r="A6" s="55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57" t="s">
        <v>280</v>
      </c>
      <c r="B7" s="60" t="s">
        <v>27</v>
      </c>
      <c r="C7" s="29"/>
      <c r="D7" s="59"/>
      <c r="E7" s="59"/>
      <c r="F7" s="32" t="s">
        <v>281</v>
      </c>
      <c r="G7" s="33" t="e">
        <f>G8</f>
        <v>#VALUE!</v>
      </c>
    </row>
    <row r="8" spans="1:13" s="5" customFormat="1" x14ac:dyDescent="0.2">
      <c r="A8" s="58" t="s">
        <v>282</v>
      </c>
      <c r="B8" s="5" t="s">
        <v>24</v>
      </c>
      <c r="C8" s="29" t="s">
        <v>25</v>
      </c>
      <c r="D8" s="59">
        <v>1</v>
      </c>
      <c r="E8" s="59" t="s">
        <v>17</v>
      </c>
      <c r="F8" s="114">
        <v>0</v>
      </c>
      <c r="G8" s="115" t="e">
        <f>E8*F8</f>
        <v>#VALUE!</v>
      </c>
      <c r="M8" s="4"/>
    </row>
    <row r="9" spans="1:13" s="5" customFormat="1" x14ac:dyDescent="0.2">
      <c r="A9" s="58"/>
      <c r="B9" s="24"/>
      <c r="C9" s="29"/>
      <c r="D9" s="59"/>
      <c r="E9" s="59"/>
      <c r="F9" s="160" t="s">
        <v>17</v>
      </c>
      <c r="G9" s="33" t="s">
        <v>17</v>
      </c>
    </row>
    <row r="10" spans="1:13" s="5" customFormat="1" ht="15" x14ac:dyDescent="0.2">
      <c r="A10" s="57" t="s">
        <v>283</v>
      </c>
      <c r="B10" s="60" t="s">
        <v>284</v>
      </c>
      <c r="C10" s="29"/>
      <c r="D10" s="59"/>
      <c r="E10" s="59"/>
      <c r="F10" s="69" t="s">
        <v>285</v>
      </c>
      <c r="G10" s="70" t="e">
        <f>SUM(G11:H17)</f>
        <v>#VALUE!</v>
      </c>
    </row>
    <row r="11" spans="1:13" s="5" customFormat="1" x14ac:dyDescent="0.2">
      <c r="A11" s="58" t="s">
        <v>286</v>
      </c>
      <c r="B11" s="71" t="s">
        <v>287</v>
      </c>
      <c r="C11" s="29" t="s">
        <v>23</v>
      </c>
      <c r="D11" s="36">
        <v>10</v>
      </c>
      <c r="E11" s="59" t="s">
        <v>17</v>
      </c>
      <c r="F11" s="114" t="s">
        <v>17</v>
      </c>
      <c r="G11" s="115" t="e">
        <f t="shared" ref="G11:G17" si="0">E11*F11</f>
        <v>#VALUE!</v>
      </c>
      <c r="M11" s="4"/>
    </row>
    <row r="12" spans="1:13" s="5" customFormat="1" x14ac:dyDescent="0.2">
      <c r="A12" s="58" t="s">
        <v>288</v>
      </c>
      <c r="B12" s="5" t="s">
        <v>289</v>
      </c>
      <c r="C12" s="29" t="s">
        <v>23</v>
      </c>
      <c r="D12" s="59">
        <v>55</v>
      </c>
      <c r="E12" s="59" t="s">
        <v>17</v>
      </c>
      <c r="F12" s="114" t="s">
        <v>17</v>
      </c>
      <c r="G12" s="115" t="e">
        <f t="shared" si="0"/>
        <v>#VALUE!</v>
      </c>
      <c r="M12" s="4"/>
    </row>
    <row r="13" spans="1:13" s="5" customFormat="1" x14ac:dyDescent="0.2">
      <c r="A13" s="58" t="s">
        <v>290</v>
      </c>
      <c r="B13" s="24" t="s">
        <v>291</v>
      </c>
      <c r="C13" s="29" t="s">
        <v>23</v>
      </c>
      <c r="D13" s="59">
        <v>97</v>
      </c>
      <c r="E13" s="59" t="s">
        <v>17</v>
      </c>
      <c r="F13" s="114" t="s">
        <v>17</v>
      </c>
      <c r="G13" s="115" t="e">
        <f t="shared" si="0"/>
        <v>#VALUE!</v>
      </c>
      <c r="M13" s="4"/>
    </row>
    <row r="14" spans="1:13" s="5" customFormat="1" x14ac:dyDescent="0.2">
      <c r="A14" s="58" t="s">
        <v>292</v>
      </c>
      <c r="B14" s="24" t="s">
        <v>293</v>
      </c>
      <c r="C14" s="29" t="s">
        <v>23</v>
      </c>
      <c r="D14" s="59">
        <v>98</v>
      </c>
      <c r="E14" s="59" t="s">
        <v>17</v>
      </c>
      <c r="F14" s="114" t="s">
        <v>17</v>
      </c>
      <c r="G14" s="115" t="e">
        <f t="shared" si="0"/>
        <v>#VALUE!</v>
      </c>
      <c r="M14" s="4"/>
    </row>
    <row r="15" spans="1:13" s="5" customFormat="1" x14ac:dyDescent="0.2">
      <c r="A15" s="58" t="s">
        <v>294</v>
      </c>
      <c r="B15" s="24" t="s">
        <v>295</v>
      </c>
      <c r="C15" s="29" t="s">
        <v>6</v>
      </c>
      <c r="D15" s="36">
        <v>3</v>
      </c>
      <c r="E15" s="59" t="s">
        <v>17</v>
      </c>
      <c r="F15" s="114" t="s">
        <v>17</v>
      </c>
      <c r="G15" s="115" t="e">
        <f t="shared" si="0"/>
        <v>#VALUE!</v>
      </c>
      <c r="M15" s="4"/>
    </row>
    <row r="16" spans="1:13" s="5" customFormat="1" x14ac:dyDescent="0.2">
      <c r="A16" s="58" t="s">
        <v>296</v>
      </c>
      <c r="B16" s="24" t="s">
        <v>297</v>
      </c>
      <c r="C16" s="29" t="s">
        <v>6</v>
      </c>
      <c r="D16" s="36">
        <v>28</v>
      </c>
      <c r="E16" s="59" t="s">
        <v>17</v>
      </c>
      <c r="F16" s="114" t="s">
        <v>17</v>
      </c>
      <c r="G16" s="115" t="e">
        <f t="shared" si="0"/>
        <v>#VALUE!</v>
      </c>
      <c r="M16" s="4"/>
    </row>
    <row r="17" spans="1:13" s="5" customFormat="1" x14ac:dyDescent="0.2">
      <c r="A17" s="58" t="s">
        <v>298</v>
      </c>
      <c r="B17" s="24" t="s">
        <v>299</v>
      </c>
      <c r="C17" s="29" t="s">
        <v>25</v>
      </c>
      <c r="D17" s="36">
        <v>1</v>
      </c>
      <c r="E17" s="59" t="s">
        <v>17</v>
      </c>
      <c r="F17" s="114" t="s">
        <v>17</v>
      </c>
      <c r="G17" s="115" t="e">
        <f t="shared" si="0"/>
        <v>#VALUE!</v>
      </c>
      <c r="M17" s="4"/>
    </row>
    <row r="18" spans="1:13" s="5" customFormat="1" x14ac:dyDescent="0.2">
      <c r="A18" s="58"/>
      <c r="B18" s="24"/>
      <c r="C18" s="29"/>
      <c r="D18" s="36"/>
      <c r="E18" s="59"/>
      <c r="F18" s="69"/>
      <c r="G18" s="70"/>
      <c r="M18" s="4"/>
    </row>
    <row r="19" spans="1:13" s="66" customFormat="1" ht="15" x14ac:dyDescent="0.2">
      <c r="A19" s="62" t="s">
        <v>300</v>
      </c>
      <c r="B19" s="63" t="s">
        <v>301</v>
      </c>
      <c r="C19" s="64"/>
      <c r="D19" s="65"/>
      <c r="E19" s="161"/>
      <c r="F19" s="69" t="s">
        <v>302</v>
      </c>
      <c r="G19" s="70" t="e">
        <f>SUM(G20:G24)</f>
        <v>#VALUE!</v>
      </c>
    </row>
    <row r="20" spans="1:13" s="66" customFormat="1" x14ac:dyDescent="0.2">
      <c r="A20" s="67" t="s">
        <v>303</v>
      </c>
      <c r="B20" s="68" t="s">
        <v>304</v>
      </c>
      <c r="C20" s="64" t="s">
        <v>6</v>
      </c>
      <c r="D20" s="72">
        <v>2</v>
      </c>
      <c r="E20" s="65" t="s">
        <v>17</v>
      </c>
      <c r="F20" s="114" t="s">
        <v>17</v>
      </c>
      <c r="G20" s="115" t="e">
        <f t="shared" ref="G20:G24" si="1">E20*F20</f>
        <v>#VALUE!</v>
      </c>
    </row>
    <row r="21" spans="1:13" s="66" customFormat="1" x14ac:dyDescent="0.2">
      <c r="A21" s="67" t="s">
        <v>305</v>
      </c>
      <c r="B21" s="68" t="s">
        <v>306</v>
      </c>
      <c r="C21" s="64" t="s">
        <v>6</v>
      </c>
      <c r="D21" s="72">
        <v>1</v>
      </c>
      <c r="E21" s="65" t="s">
        <v>17</v>
      </c>
      <c r="F21" s="114" t="s">
        <v>17</v>
      </c>
      <c r="G21" s="115" t="e">
        <f t="shared" si="1"/>
        <v>#VALUE!</v>
      </c>
    </row>
    <row r="22" spans="1:13" s="66" customFormat="1" x14ac:dyDescent="0.2">
      <c r="A22" s="67" t="s">
        <v>307</v>
      </c>
      <c r="B22" s="68" t="s">
        <v>308</v>
      </c>
      <c r="C22" s="64" t="s">
        <v>8</v>
      </c>
      <c r="D22" s="72">
        <v>103</v>
      </c>
      <c r="E22" s="65" t="s">
        <v>17</v>
      </c>
      <c r="F22" s="114" t="s">
        <v>17</v>
      </c>
      <c r="G22" s="115" t="e">
        <f t="shared" si="1"/>
        <v>#VALUE!</v>
      </c>
    </row>
    <row r="23" spans="1:13" s="66" customFormat="1" x14ac:dyDescent="0.2">
      <c r="A23" s="67" t="s">
        <v>309</v>
      </c>
      <c r="B23" s="68" t="s">
        <v>310</v>
      </c>
      <c r="C23" s="64" t="s">
        <v>6</v>
      </c>
      <c r="D23" s="72">
        <v>6</v>
      </c>
      <c r="E23" s="65" t="s">
        <v>17</v>
      </c>
      <c r="F23" s="114" t="s">
        <v>17</v>
      </c>
      <c r="G23" s="115" t="e">
        <f t="shared" si="1"/>
        <v>#VALUE!</v>
      </c>
    </row>
    <row r="24" spans="1:13" s="66" customFormat="1" x14ac:dyDescent="0.2">
      <c r="A24" s="67" t="s">
        <v>311</v>
      </c>
      <c r="B24" s="68" t="s">
        <v>312</v>
      </c>
      <c r="C24" s="64" t="s">
        <v>8</v>
      </c>
      <c r="D24" s="72">
        <v>32</v>
      </c>
      <c r="E24" s="65" t="s">
        <v>17</v>
      </c>
      <c r="F24" s="114" t="s">
        <v>17</v>
      </c>
      <c r="G24" s="115" t="e">
        <f t="shared" si="1"/>
        <v>#VALUE!</v>
      </c>
    </row>
    <row r="25" spans="1:13" s="66" customFormat="1" x14ac:dyDescent="0.2">
      <c r="A25" s="67"/>
      <c r="B25" s="68"/>
      <c r="C25" s="64"/>
      <c r="D25" s="161"/>
      <c r="E25" s="161"/>
      <c r="F25" s="69" t="s">
        <v>17</v>
      </c>
      <c r="G25" s="70" t="s">
        <v>17</v>
      </c>
    </row>
    <row r="26" spans="1:13" s="66" customFormat="1" ht="15" x14ac:dyDescent="0.2">
      <c r="A26" s="62" t="s">
        <v>313</v>
      </c>
      <c r="B26" s="162" t="s">
        <v>314</v>
      </c>
      <c r="C26" s="64"/>
      <c r="D26" s="65"/>
      <c r="E26" s="65"/>
      <c r="F26" s="69" t="s">
        <v>315</v>
      </c>
      <c r="G26" s="70" t="e">
        <f>SUM(G27:H28)</f>
        <v>#VALUE!</v>
      </c>
    </row>
    <row r="27" spans="1:13" s="66" customFormat="1" x14ac:dyDescent="0.2">
      <c r="A27" s="67" t="s">
        <v>316</v>
      </c>
      <c r="B27" s="163" t="s">
        <v>317</v>
      </c>
      <c r="C27" s="64" t="s">
        <v>318</v>
      </c>
      <c r="D27" s="164">
        <v>93</v>
      </c>
      <c r="E27" s="164" t="s">
        <v>17</v>
      </c>
      <c r="F27" s="165" t="s">
        <v>17</v>
      </c>
      <c r="G27" s="166" t="e">
        <f>E27*F27</f>
        <v>#VALUE!</v>
      </c>
    </row>
    <row r="28" spans="1:13" s="66" customFormat="1" x14ac:dyDescent="0.2">
      <c r="A28" s="67" t="s">
        <v>319</v>
      </c>
      <c r="B28" s="163" t="s">
        <v>320</v>
      </c>
      <c r="C28" s="64" t="s">
        <v>318</v>
      </c>
      <c r="D28" s="164">
        <v>342</v>
      </c>
      <c r="E28" s="164" t="s">
        <v>17</v>
      </c>
      <c r="F28" s="165" t="s">
        <v>17</v>
      </c>
      <c r="G28" s="166" t="e">
        <f>E28*F28</f>
        <v>#VALUE!</v>
      </c>
    </row>
    <row r="29" spans="1:13" s="66" customFormat="1" x14ac:dyDescent="0.2">
      <c r="A29" s="67"/>
      <c r="B29" s="163"/>
      <c r="C29" s="64"/>
      <c r="D29" s="65"/>
      <c r="E29" s="65"/>
      <c r="F29" s="167"/>
      <c r="G29" s="166"/>
    </row>
    <row r="30" spans="1:13" s="5" customFormat="1" ht="15" x14ac:dyDescent="0.2">
      <c r="A30" s="14"/>
      <c r="B30" s="45" t="s">
        <v>4</v>
      </c>
      <c r="C30" s="46"/>
      <c r="D30" s="47"/>
      <c r="E30" s="47"/>
      <c r="F30" s="48"/>
      <c r="G30" s="121" t="e">
        <f>G7+G19+G26</f>
        <v>#VALUE!</v>
      </c>
    </row>
    <row r="31" spans="1:13" s="5" customFormat="1" ht="15" x14ac:dyDescent="0.2">
      <c r="A31" s="58"/>
      <c r="B31" s="45" t="s">
        <v>2</v>
      </c>
      <c r="C31" s="46"/>
      <c r="D31" s="47"/>
      <c r="E31" s="47"/>
      <c r="F31" s="48"/>
      <c r="G31" s="49" t="e">
        <f>G30*0.2</f>
        <v>#VALUE!</v>
      </c>
    </row>
    <row r="32" spans="1:13" s="5" customFormat="1" ht="15.75" thickBot="1" x14ac:dyDescent="0.25">
      <c r="A32" s="58"/>
      <c r="B32" s="50" t="s">
        <v>5</v>
      </c>
      <c r="C32" s="51"/>
      <c r="D32" s="52"/>
      <c r="E32" s="52"/>
      <c r="F32" s="53"/>
      <c r="G32" s="54" t="e">
        <f>G30+G31</f>
        <v>#VALUE!</v>
      </c>
    </row>
    <row r="33" spans="1:13" s="5" customFormat="1" ht="15" thickTop="1" x14ac:dyDescent="0.2">
      <c r="A33" s="58"/>
      <c r="B33" s="24"/>
      <c r="C33" s="29"/>
      <c r="D33" s="36"/>
      <c r="E33" s="36"/>
      <c r="F33" s="32"/>
      <c r="G33" s="33"/>
    </row>
    <row r="34" spans="1:13" s="5" customFormat="1" ht="15" x14ac:dyDescent="0.25">
      <c r="A34" s="15"/>
      <c r="B34" s="10"/>
      <c r="C34" s="8"/>
      <c r="D34" s="18"/>
      <c r="E34" s="18"/>
      <c r="F34" s="9"/>
      <c r="G34" s="12"/>
    </row>
    <row r="35" spans="1:13" s="5" customFormat="1" x14ac:dyDescent="0.2">
      <c r="A35" s="3"/>
      <c r="B35" s="9"/>
      <c r="C35" s="8"/>
      <c r="D35" s="18"/>
      <c r="E35" s="18"/>
      <c r="F35" s="8"/>
      <c r="G35" s="8"/>
    </row>
    <row r="36" spans="1:13" s="5" customFormat="1" ht="15.75" x14ac:dyDescent="0.2">
      <c r="A36" s="57" t="s">
        <v>17</v>
      </c>
      <c r="B36" s="103" t="s">
        <v>321</v>
      </c>
      <c r="C36" s="29"/>
      <c r="D36" s="59"/>
      <c r="E36" s="59"/>
      <c r="F36" s="43"/>
      <c r="G36" s="44"/>
    </row>
    <row r="37" spans="1:13" s="5" customFormat="1" x14ac:dyDescent="0.2">
      <c r="A37" s="58" t="s">
        <v>17</v>
      </c>
      <c r="B37" s="123" t="s">
        <v>322</v>
      </c>
      <c r="C37" s="29" t="s">
        <v>23</v>
      </c>
      <c r="D37" s="36">
        <v>48</v>
      </c>
      <c r="E37" s="59" t="s">
        <v>17</v>
      </c>
      <c r="F37" s="30" t="s">
        <v>17</v>
      </c>
      <c r="G37" s="31" t="e">
        <f>E37*F37</f>
        <v>#VALUE!</v>
      </c>
      <c r="M37" s="4"/>
    </row>
    <row r="38" spans="1:13" s="5" customFormat="1" x14ac:dyDescent="0.2">
      <c r="A38" s="58"/>
      <c r="B38" s="24"/>
      <c r="C38" s="29"/>
      <c r="D38" s="59"/>
      <c r="E38" s="59"/>
      <c r="F38" s="32" t="s">
        <v>17</v>
      </c>
      <c r="G38" s="33" t="s">
        <v>17</v>
      </c>
    </row>
    <row r="39" spans="1:13" s="5" customFormat="1" ht="15" x14ac:dyDescent="0.2">
      <c r="A39" s="14"/>
      <c r="B39" s="45" t="s">
        <v>4</v>
      </c>
      <c r="C39" s="46"/>
      <c r="D39" s="47"/>
      <c r="E39" s="47"/>
      <c r="F39" s="48"/>
      <c r="G39" s="49" t="e">
        <f>G37</f>
        <v>#VALUE!</v>
      </c>
    </row>
    <row r="40" spans="1:13" s="5" customFormat="1" ht="15" x14ac:dyDescent="0.2">
      <c r="A40" s="58"/>
      <c r="B40" s="45" t="s">
        <v>2</v>
      </c>
      <c r="C40" s="46"/>
      <c r="D40" s="47"/>
      <c r="E40" s="47"/>
      <c r="F40" s="48"/>
      <c r="G40" s="49" t="e">
        <f>G39*0.2</f>
        <v>#VALUE!</v>
      </c>
    </row>
    <row r="41" spans="1:13" s="5" customFormat="1" ht="15.75" thickBot="1" x14ac:dyDescent="0.25">
      <c r="A41" s="58"/>
      <c r="B41" s="50" t="s">
        <v>5</v>
      </c>
      <c r="C41" s="51"/>
      <c r="D41" s="52"/>
      <c r="E41" s="52"/>
      <c r="F41" s="53"/>
      <c r="G41" s="54" t="e">
        <f>G39+G40</f>
        <v>#VALUE!</v>
      </c>
    </row>
    <row r="42" spans="1:13" s="5" customFormat="1" ht="15" thickTop="1" x14ac:dyDescent="0.2">
      <c r="A42" s="4"/>
      <c r="B42" s="4"/>
      <c r="C42" s="4"/>
      <c r="D42" s="4"/>
      <c r="E42" s="4"/>
      <c r="F42" s="8"/>
      <c r="G42" s="8"/>
    </row>
    <row r="43" spans="1:13" s="5" customFormat="1" x14ac:dyDescent="0.2">
      <c r="A43" s="4"/>
      <c r="B43" s="4"/>
      <c r="C43" s="4"/>
      <c r="D43" s="4"/>
      <c r="E43" s="4"/>
      <c r="F43" s="8"/>
      <c r="G43" s="8"/>
    </row>
    <row r="44" spans="1:13" s="5" customFormat="1" x14ac:dyDescent="0.2">
      <c r="A44" s="4"/>
      <c r="B44" s="4"/>
      <c r="C44" s="4"/>
      <c r="D44" s="4"/>
      <c r="E44" s="4"/>
      <c r="F44" s="8"/>
      <c r="G44" s="8"/>
    </row>
    <row r="45" spans="1:13" s="5" customFormat="1" x14ac:dyDescent="0.2">
      <c r="A45" s="3"/>
      <c r="B45" s="4"/>
      <c r="C45" s="4"/>
      <c r="D45" s="18"/>
      <c r="E45" s="18"/>
      <c r="F45" s="4"/>
      <c r="G45" s="4"/>
    </row>
    <row r="46" spans="1:13" s="5" customFormat="1" x14ac:dyDescent="0.2">
      <c r="A46" s="3"/>
      <c r="B46" s="4"/>
      <c r="C46" s="4"/>
      <c r="D46" s="18"/>
      <c r="E46" s="18"/>
      <c r="F46" s="4"/>
      <c r="G46" s="4"/>
    </row>
    <row r="47" spans="1:13" s="5" customFormat="1" x14ac:dyDescent="0.2">
      <c r="A47" s="3"/>
      <c r="B47" s="4"/>
      <c r="C47" s="4"/>
      <c r="D47" s="18"/>
      <c r="E47" s="18"/>
      <c r="F47" s="4"/>
      <c r="G47" s="4"/>
    </row>
    <row r="48" spans="1:13" s="5" customFormat="1" x14ac:dyDescent="0.2">
      <c r="A48" s="3"/>
      <c r="B48" s="4"/>
      <c r="C48" s="4"/>
      <c r="D48" s="18"/>
      <c r="E48" s="18"/>
      <c r="F48" s="4"/>
      <c r="G48" s="4"/>
    </row>
    <row r="49" spans="1:8" s="5" customFormat="1" x14ac:dyDescent="0.2">
      <c r="A49" s="3"/>
      <c r="B49" s="4"/>
      <c r="C49" s="4"/>
      <c r="D49" s="18"/>
      <c r="E49" s="18"/>
      <c r="F49" s="4"/>
      <c r="G49" s="4"/>
    </row>
    <row r="50" spans="1:8" s="5" customFormat="1" x14ac:dyDescent="0.2">
      <c r="A50" s="3"/>
      <c r="B50" s="4"/>
      <c r="C50" s="4"/>
      <c r="D50" s="18"/>
      <c r="E50" s="18"/>
      <c r="F50" s="4"/>
      <c r="G50" s="4"/>
    </row>
    <row r="51" spans="1:8" s="5" customFormat="1" x14ac:dyDescent="0.2">
      <c r="A51" s="3"/>
      <c r="B51" s="4"/>
      <c r="C51" s="4"/>
      <c r="D51" s="18"/>
      <c r="E51" s="18"/>
      <c r="F51" s="4"/>
      <c r="G51" s="4"/>
    </row>
    <row r="52" spans="1:8" s="5" customFormat="1" x14ac:dyDescent="0.2">
      <c r="A52" s="3"/>
      <c r="B52" s="4"/>
      <c r="C52" s="4"/>
      <c r="D52" s="18"/>
      <c r="E52" s="18"/>
      <c r="F52" s="4"/>
      <c r="G52" s="4"/>
    </row>
    <row r="53" spans="1:8" s="5" customFormat="1" x14ac:dyDescent="0.2">
      <c r="A53" s="3"/>
      <c r="B53" s="4"/>
      <c r="C53" s="4"/>
      <c r="D53" s="18"/>
      <c r="E53" s="18"/>
      <c r="F53" s="4"/>
      <c r="G53" s="4"/>
    </row>
    <row r="54" spans="1:8" s="5" customFormat="1" x14ac:dyDescent="0.2">
      <c r="A54" s="3"/>
      <c r="B54" s="4"/>
      <c r="C54" s="4"/>
      <c r="D54" s="18"/>
      <c r="E54" s="18"/>
      <c r="F54" s="4"/>
      <c r="G54" s="4"/>
    </row>
    <row r="55" spans="1:8" s="5" customFormat="1" x14ac:dyDescent="0.2">
      <c r="A55" s="3"/>
      <c r="B55" s="4"/>
      <c r="C55" s="4"/>
      <c r="D55" s="18"/>
      <c r="E55" s="18"/>
      <c r="F55" s="4"/>
      <c r="G55" s="4"/>
    </row>
    <row r="56" spans="1:8" s="5" customFormat="1" x14ac:dyDescent="0.2">
      <c r="A56" s="3"/>
      <c r="B56" s="4"/>
      <c r="C56" s="4"/>
      <c r="D56" s="18"/>
      <c r="E56" s="18"/>
      <c r="F56" s="4"/>
      <c r="G56" s="4"/>
      <c r="H56" s="34"/>
    </row>
    <row r="57" spans="1:8" s="5" customFormat="1" x14ac:dyDescent="0.2">
      <c r="A57" s="3"/>
      <c r="B57" s="4"/>
      <c r="C57" s="4"/>
      <c r="D57" s="18"/>
      <c r="E57" s="18"/>
      <c r="F57" s="4"/>
      <c r="G57" s="4"/>
    </row>
    <row r="58" spans="1:8" s="5" customFormat="1" x14ac:dyDescent="0.2">
      <c r="A58" s="3"/>
      <c r="B58" s="4"/>
      <c r="C58" s="4"/>
      <c r="D58" s="18"/>
      <c r="E58" s="18"/>
      <c r="F58" s="4"/>
      <c r="G58" s="4"/>
      <c r="H58" s="34"/>
    </row>
    <row r="59" spans="1:8" s="5" customFormat="1" x14ac:dyDescent="0.2">
      <c r="A59" s="3"/>
      <c r="B59" s="4"/>
      <c r="C59" s="4"/>
      <c r="D59" s="18"/>
      <c r="E59" s="18"/>
      <c r="F59" s="4"/>
      <c r="G59" s="4"/>
    </row>
    <row r="60" spans="1:8" s="5" customFormat="1" x14ac:dyDescent="0.2">
      <c r="A60" s="3"/>
      <c r="B60" s="4"/>
      <c r="C60" s="4"/>
      <c r="D60" s="18"/>
      <c r="E60" s="18"/>
      <c r="F60" s="4"/>
      <c r="G60" s="4"/>
    </row>
    <row r="61" spans="1:8" s="5" customFormat="1" x14ac:dyDescent="0.2">
      <c r="A61" s="3"/>
      <c r="B61" s="4"/>
      <c r="C61" s="4"/>
      <c r="D61" s="18"/>
      <c r="E61" s="18"/>
      <c r="F61" s="4"/>
      <c r="G61" s="4"/>
    </row>
    <row r="62" spans="1:8" s="5" customFormat="1" x14ac:dyDescent="0.2">
      <c r="A62" s="3"/>
      <c r="B62" s="4"/>
      <c r="C62" s="4"/>
      <c r="D62" s="18"/>
      <c r="E62" s="18"/>
      <c r="F62" s="4"/>
      <c r="G62" s="4"/>
    </row>
    <row r="63" spans="1:8" s="5" customFormat="1" x14ac:dyDescent="0.2">
      <c r="A63" s="3"/>
      <c r="B63" s="4"/>
      <c r="C63" s="4"/>
      <c r="D63" s="18"/>
      <c r="E63" s="18"/>
      <c r="F63" s="4"/>
      <c r="G63" s="4"/>
    </row>
    <row r="64" spans="1:8" s="5" customFormat="1" x14ac:dyDescent="0.2">
      <c r="A64" s="3"/>
      <c r="B64" s="4"/>
      <c r="C64" s="4"/>
      <c r="D64" s="18"/>
      <c r="E64" s="18"/>
      <c r="F64" s="4"/>
      <c r="G64" s="4"/>
      <c r="H64" s="34"/>
    </row>
    <row r="65" spans="1:7" s="5" customFormat="1" x14ac:dyDescent="0.2">
      <c r="A65" s="3"/>
      <c r="B65" s="4"/>
      <c r="C65" s="4"/>
      <c r="D65" s="18"/>
      <c r="E65" s="18"/>
      <c r="F65" s="4"/>
      <c r="G65" s="4"/>
    </row>
    <row r="66" spans="1:7" s="5" customFormat="1" x14ac:dyDescent="0.2">
      <c r="A66" s="3"/>
      <c r="B66" s="4"/>
      <c r="C66" s="4"/>
      <c r="D66" s="18"/>
      <c r="E66" s="18"/>
      <c r="F66" s="4"/>
      <c r="G66" s="4"/>
    </row>
    <row r="67" spans="1:7" s="5" customFormat="1" ht="15" customHeight="1" x14ac:dyDescent="0.2">
      <c r="A67" s="3"/>
      <c r="B67" s="4"/>
      <c r="C67" s="4"/>
      <c r="D67" s="18"/>
      <c r="E67" s="18"/>
      <c r="F67" s="4"/>
      <c r="G67" s="4"/>
    </row>
    <row r="68" spans="1:7" s="5" customFormat="1" ht="15" customHeight="1" x14ac:dyDescent="0.2">
      <c r="A68" s="3"/>
      <c r="B68" s="4"/>
      <c r="C68" s="4"/>
      <c r="D68" s="18"/>
      <c r="E68" s="18"/>
      <c r="F68" s="4"/>
      <c r="G68" s="4"/>
    </row>
    <row r="69" spans="1:7" s="5" customFormat="1" ht="13.5" customHeight="1" x14ac:dyDescent="0.2">
      <c r="A69" s="3"/>
      <c r="B69" s="4"/>
      <c r="C69" s="4"/>
      <c r="D69" s="18"/>
      <c r="E69" s="18"/>
      <c r="F69" s="4"/>
      <c r="G69" s="4"/>
    </row>
    <row r="70" spans="1:7" s="5" customFormat="1" ht="15" hidden="1" customHeight="1" x14ac:dyDescent="0.2">
      <c r="A70" s="3"/>
      <c r="B70" s="4"/>
      <c r="C70" s="4"/>
      <c r="D70" s="18"/>
      <c r="E70" s="18"/>
      <c r="F70" s="4"/>
      <c r="G70" s="4"/>
    </row>
    <row r="71" spans="1:7" s="5" customFormat="1" ht="15" hidden="1" customHeight="1" x14ac:dyDescent="0.2">
      <c r="A71" s="3"/>
      <c r="B71" s="4"/>
      <c r="C71" s="4"/>
      <c r="D71" s="18"/>
      <c r="E71" s="18"/>
      <c r="F71" s="4"/>
      <c r="G71" s="4"/>
    </row>
    <row r="72" spans="1:7" s="5" customFormat="1" ht="15" hidden="1" customHeight="1" x14ac:dyDescent="0.2">
      <c r="A72" s="3"/>
      <c r="B72" s="4"/>
      <c r="C72" s="4"/>
      <c r="D72" s="18"/>
      <c r="E72" s="18"/>
      <c r="F72" s="4"/>
      <c r="G72" s="4"/>
    </row>
    <row r="73" spans="1:7" s="5" customFormat="1" ht="30" hidden="1" customHeight="1" x14ac:dyDescent="0.2">
      <c r="A73" s="3"/>
      <c r="B73" s="4"/>
      <c r="C73" s="4"/>
      <c r="D73" s="18"/>
      <c r="E73" s="18"/>
      <c r="F73" s="4"/>
      <c r="G73" s="4"/>
    </row>
    <row r="74" spans="1:7" s="5" customFormat="1" hidden="1" x14ac:dyDescent="0.2">
      <c r="A74" s="3"/>
      <c r="B74" s="4"/>
      <c r="C74" s="4"/>
      <c r="D74" s="18"/>
      <c r="E74" s="18"/>
      <c r="F74" s="4"/>
      <c r="G74" s="4"/>
    </row>
    <row r="75" spans="1:7" s="5" customFormat="1" hidden="1" x14ac:dyDescent="0.2">
      <c r="A75" s="3"/>
      <c r="B75" s="4"/>
      <c r="C75" s="4"/>
      <c r="D75" s="18"/>
      <c r="E75" s="18"/>
      <c r="F75" s="4"/>
      <c r="G75" s="4"/>
    </row>
    <row r="76" spans="1:7" s="5" customFormat="1" ht="15" hidden="1" customHeight="1" x14ac:dyDescent="0.2">
      <c r="A76" s="3"/>
      <c r="B76" s="4"/>
      <c r="C76" s="4"/>
      <c r="D76" s="18"/>
      <c r="E76" s="18"/>
      <c r="F76" s="4"/>
      <c r="G76" s="4"/>
    </row>
    <row r="77" spans="1:7" s="5" customFormat="1" ht="15" hidden="1" customHeight="1" x14ac:dyDescent="0.2">
      <c r="A77" s="3"/>
      <c r="B77" s="4"/>
      <c r="C77" s="4"/>
      <c r="D77" s="18"/>
      <c r="E77" s="18"/>
      <c r="F77" s="4"/>
      <c r="G77" s="4"/>
    </row>
    <row r="78" spans="1:7" s="5" customFormat="1" ht="15" hidden="1" customHeight="1" x14ac:dyDescent="0.2">
      <c r="A78" s="3"/>
      <c r="B78" s="4"/>
      <c r="C78" s="4"/>
      <c r="D78" s="18"/>
      <c r="E78" s="18"/>
      <c r="F78" s="4"/>
      <c r="G78" s="4"/>
    </row>
    <row r="79" spans="1:7" s="5" customFormat="1" ht="15" hidden="1" customHeight="1" x14ac:dyDescent="0.2">
      <c r="A79" s="3"/>
      <c r="B79" s="4"/>
      <c r="C79" s="4"/>
      <c r="D79" s="18"/>
      <c r="E79" s="18"/>
      <c r="F79" s="4"/>
      <c r="G79" s="4"/>
    </row>
    <row r="80" spans="1:7" s="5" customFormat="1" ht="15" hidden="1" customHeight="1" x14ac:dyDescent="0.2">
      <c r="A80" s="3"/>
      <c r="B80" s="4"/>
      <c r="C80" s="4"/>
      <c r="D80" s="18"/>
      <c r="E80" s="18"/>
      <c r="F80" s="4"/>
      <c r="G80" s="4"/>
    </row>
    <row r="81" spans="1:8" s="5" customFormat="1" ht="15" hidden="1" customHeight="1" x14ac:dyDescent="0.2">
      <c r="A81" s="3"/>
      <c r="B81" s="4"/>
      <c r="C81" s="4"/>
      <c r="D81" s="18"/>
      <c r="E81" s="18"/>
      <c r="F81" s="4"/>
      <c r="G81" s="4"/>
    </row>
    <row r="82" spans="1:8" s="5" customFormat="1" ht="14.25" hidden="1" customHeight="1" x14ac:dyDescent="0.2">
      <c r="A82" s="3"/>
      <c r="B82" s="4"/>
      <c r="C82" s="4"/>
      <c r="D82" s="18"/>
      <c r="E82" s="18"/>
      <c r="F82" s="4"/>
      <c r="G82" s="4"/>
    </row>
    <row r="83" spans="1:8" s="5" customFormat="1" ht="15" hidden="1" customHeight="1" x14ac:dyDescent="0.2">
      <c r="A83" s="3"/>
      <c r="B83" s="4"/>
      <c r="C83" s="4"/>
      <c r="D83" s="18"/>
      <c r="E83" s="18"/>
      <c r="F83" s="4"/>
      <c r="G83" s="4"/>
    </row>
    <row r="84" spans="1:8" s="5" customFormat="1" ht="15" hidden="1" customHeight="1" x14ac:dyDescent="0.2">
      <c r="A84" s="3"/>
      <c r="B84" s="4"/>
      <c r="C84" s="4"/>
      <c r="D84" s="18"/>
      <c r="E84" s="18"/>
      <c r="F84" s="4"/>
      <c r="G84" s="4"/>
    </row>
    <row r="85" spans="1:8" s="5" customFormat="1" ht="15" hidden="1" customHeight="1" x14ac:dyDescent="0.2">
      <c r="A85" s="3"/>
      <c r="B85" s="4"/>
      <c r="C85" s="4"/>
      <c r="D85" s="18"/>
      <c r="E85" s="18"/>
      <c r="F85" s="4"/>
      <c r="G85" s="4"/>
    </row>
    <row r="86" spans="1:8" s="5" customFormat="1" hidden="1" x14ac:dyDescent="0.2">
      <c r="A86" s="3"/>
      <c r="B86" s="4"/>
      <c r="C86" s="4"/>
      <c r="D86" s="18"/>
      <c r="E86" s="18"/>
      <c r="F86" s="4"/>
      <c r="G86" s="4"/>
    </row>
    <row r="87" spans="1:8" s="5" customFormat="1" hidden="1" x14ac:dyDescent="0.2">
      <c r="A87" s="3"/>
      <c r="B87" s="4"/>
      <c r="C87" s="4"/>
      <c r="D87" s="18"/>
      <c r="E87" s="18"/>
      <c r="F87" s="4"/>
      <c r="G87" s="4"/>
    </row>
    <row r="88" spans="1:8" s="5" customFormat="1" ht="15" hidden="1" customHeight="1" thickTop="1" thickBot="1" x14ac:dyDescent="0.25">
      <c r="A88" s="3"/>
      <c r="B88" s="4"/>
      <c r="C88" s="4"/>
      <c r="D88" s="18"/>
      <c r="E88" s="18"/>
      <c r="F88" s="4"/>
      <c r="G88" s="4"/>
    </row>
    <row r="89" spans="1:8" s="5" customFormat="1" hidden="1" x14ac:dyDescent="0.2">
      <c r="A89" s="3"/>
      <c r="B89" s="4"/>
      <c r="C89" s="4"/>
      <c r="D89" s="18"/>
      <c r="E89" s="18"/>
      <c r="F89" s="4"/>
      <c r="G89" s="4"/>
    </row>
    <row r="90" spans="1:8" s="5" customFormat="1" hidden="1" x14ac:dyDescent="0.2">
      <c r="A90" s="3"/>
      <c r="B90" s="4"/>
      <c r="C90" s="4"/>
      <c r="D90" s="18"/>
      <c r="E90" s="18"/>
      <c r="F90" s="4"/>
      <c r="G90" s="4"/>
    </row>
    <row r="91" spans="1:8" s="5" customFormat="1" hidden="1" x14ac:dyDescent="0.2">
      <c r="A91" s="3"/>
      <c r="B91" s="4"/>
      <c r="C91" s="4"/>
      <c r="D91" s="18"/>
      <c r="E91" s="18"/>
      <c r="F91" s="4"/>
      <c r="G91" s="4"/>
    </row>
    <row r="92" spans="1:8" s="5" customFormat="1" hidden="1" x14ac:dyDescent="0.2">
      <c r="A92" s="3"/>
      <c r="B92" s="4"/>
      <c r="C92" s="4"/>
      <c r="D92" s="18"/>
      <c r="E92" s="18"/>
      <c r="F92" s="4"/>
      <c r="G92" s="4"/>
    </row>
    <row r="93" spans="1:8" s="5" customFormat="1" ht="1.5" hidden="1" customHeight="1" thickBot="1" x14ac:dyDescent="0.25">
      <c r="A93" s="3"/>
      <c r="B93" s="4"/>
      <c r="C93" s="4"/>
      <c r="D93" s="18"/>
      <c r="E93" s="18"/>
      <c r="F93" s="4"/>
      <c r="G93" s="4"/>
      <c r="H93" s="3"/>
    </row>
    <row r="94" spans="1:8" s="5" customFormat="1" ht="15" customHeight="1" x14ac:dyDescent="0.2">
      <c r="A94" s="3"/>
      <c r="B94" s="4"/>
      <c r="C94" s="4"/>
      <c r="D94" s="18"/>
      <c r="E94" s="18"/>
      <c r="F94" s="4"/>
      <c r="G94" s="4"/>
      <c r="H94" s="3"/>
    </row>
    <row r="95" spans="1:8" s="5" customFormat="1" hidden="1" x14ac:dyDescent="0.2">
      <c r="A95" s="3"/>
      <c r="B95" s="4"/>
      <c r="C95" s="4"/>
      <c r="D95" s="18"/>
      <c r="E95" s="18"/>
      <c r="F95" s="4"/>
      <c r="G95" s="4"/>
      <c r="H95" s="3"/>
    </row>
    <row r="96" spans="1:8" s="5" customFormat="1" ht="14.25" hidden="1" customHeight="1" x14ac:dyDescent="0.2">
      <c r="A96" s="3"/>
      <c r="B96" s="4"/>
      <c r="C96" s="4"/>
      <c r="D96" s="18"/>
      <c r="E96" s="18"/>
      <c r="F96" s="4"/>
      <c r="G96" s="4"/>
      <c r="H96" s="3"/>
    </row>
    <row r="97" spans="8:8" hidden="1" x14ac:dyDescent="0.2">
      <c r="H97" s="8"/>
    </row>
    <row r="98" spans="8:8" hidden="1" x14ac:dyDescent="0.2">
      <c r="H98" s="8"/>
    </row>
    <row r="99" spans="8:8" ht="18" hidden="1" customHeight="1" thickBot="1" x14ac:dyDescent="0.25">
      <c r="H99" s="8"/>
    </row>
    <row r="100" spans="8:8" hidden="1" x14ac:dyDescent="0.2">
      <c r="H100" s="8"/>
    </row>
    <row r="101" spans="8:8" hidden="1" x14ac:dyDescent="0.2">
      <c r="H101" s="8"/>
    </row>
    <row r="102" spans="8:8" hidden="1" x14ac:dyDescent="0.2">
      <c r="H102" s="8"/>
    </row>
    <row r="103" spans="8:8" hidden="1" x14ac:dyDescent="0.2">
      <c r="H103" s="8"/>
    </row>
    <row r="104" spans="8:8" hidden="1" x14ac:dyDescent="0.2">
      <c r="H104" s="8"/>
    </row>
    <row r="105" spans="8:8" hidden="1" x14ac:dyDescent="0.2">
      <c r="H105" s="8"/>
    </row>
    <row r="106" spans="8:8" x14ac:dyDescent="0.2">
      <c r="H106"/>
    </row>
    <row r="123" spans="8:11" ht="15" x14ac:dyDescent="0.25">
      <c r="H123" s="8"/>
      <c r="I123" s="9"/>
      <c r="J123" s="12"/>
      <c r="K123" s="12"/>
    </row>
  </sheetData>
  <mergeCells count="2">
    <mergeCell ref="C1:G1"/>
    <mergeCell ref="F5:G5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rowBreaks count="1" manualBreakCount="1">
    <brk id="25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68E85-B1DD-4F83-B803-614D54CFA731}">
  <sheetPr>
    <pageSetUpPr fitToPage="1"/>
  </sheetPr>
  <dimension ref="A1:M120"/>
  <sheetViews>
    <sheetView zoomScale="110" zoomScaleNormal="110" zoomScaleSheetLayoutView="70" zoomScalePageLayoutView="55" workbookViewId="0">
      <selection activeCell="A32" sqref="A32:XFD37"/>
    </sheetView>
  </sheetViews>
  <sheetFormatPr baseColWidth="10" defaultColWidth="11.42578125" defaultRowHeight="14.25" x14ac:dyDescent="0.2"/>
  <cols>
    <col min="1" max="1" width="6.85546875" style="3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2.4257812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13"/>
      <c r="B1" s="21" t="s">
        <v>275</v>
      </c>
      <c r="C1" s="147"/>
      <c r="D1" s="148"/>
      <c r="E1" s="148"/>
      <c r="F1" s="148"/>
      <c r="G1" s="149"/>
    </row>
    <row r="2" spans="1:13" ht="15" x14ac:dyDescent="0.25">
      <c r="A2" s="14"/>
      <c r="B2" s="2"/>
      <c r="C2" s="20"/>
      <c r="D2" s="17"/>
      <c r="E2" s="17"/>
      <c r="F2" s="26"/>
      <c r="G2" s="28"/>
    </row>
    <row r="3" spans="1:13" ht="15" x14ac:dyDescent="0.25">
      <c r="A3" s="14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14"/>
      <c r="B4" s="41" t="s">
        <v>29</v>
      </c>
      <c r="C4" s="1"/>
      <c r="D4" s="16"/>
      <c r="E4" s="16"/>
      <c r="F4" s="26"/>
      <c r="G4" s="28"/>
    </row>
    <row r="5" spans="1:13" ht="16.5" thickTop="1" x14ac:dyDescent="0.25">
      <c r="A5" s="14"/>
      <c r="B5" s="41" t="s">
        <v>7</v>
      </c>
      <c r="C5" s="1"/>
      <c r="D5" s="16"/>
      <c r="E5" s="16"/>
      <c r="F5" s="150"/>
      <c r="G5" s="151"/>
    </row>
    <row r="6" spans="1:13" ht="30.75" customHeight="1" x14ac:dyDescent="0.2">
      <c r="A6" s="55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57" t="s">
        <v>30</v>
      </c>
      <c r="B7" s="60" t="s">
        <v>27</v>
      </c>
      <c r="C7" s="29"/>
      <c r="D7" s="59"/>
      <c r="E7" s="59"/>
      <c r="F7" s="32" t="s">
        <v>46</v>
      </c>
      <c r="G7" s="33" t="e">
        <f>G8</f>
        <v>#VALUE!</v>
      </c>
    </row>
    <row r="8" spans="1:13" s="5" customFormat="1" x14ac:dyDescent="0.2">
      <c r="A8" s="58" t="s">
        <v>31</v>
      </c>
      <c r="B8" s="5" t="s">
        <v>24</v>
      </c>
      <c r="C8" s="29" t="s">
        <v>25</v>
      </c>
      <c r="D8" s="59">
        <v>1</v>
      </c>
      <c r="E8" s="59" t="s">
        <v>17</v>
      </c>
      <c r="F8" s="114" t="s">
        <v>17</v>
      </c>
      <c r="G8" s="115" t="e">
        <f>E8*F8</f>
        <v>#VALUE!</v>
      </c>
      <c r="M8" s="4"/>
    </row>
    <row r="9" spans="1:13" s="5" customFormat="1" x14ac:dyDescent="0.2">
      <c r="A9" s="58"/>
      <c r="B9" s="24"/>
      <c r="C9" s="29"/>
      <c r="D9" s="59"/>
      <c r="E9" s="59"/>
      <c r="F9" s="32"/>
      <c r="G9" s="33"/>
    </row>
    <row r="10" spans="1:13" s="5" customFormat="1" ht="15" x14ac:dyDescent="0.2">
      <c r="A10" s="57" t="s">
        <v>35</v>
      </c>
      <c r="B10" s="60" t="s">
        <v>32</v>
      </c>
      <c r="C10" s="29"/>
      <c r="D10" s="59"/>
      <c r="E10" s="59"/>
      <c r="F10" s="32" t="s">
        <v>47</v>
      </c>
      <c r="G10" s="33" t="e">
        <f>SUM(G11:G14)</f>
        <v>#VALUE!</v>
      </c>
    </row>
    <row r="11" spans="1:13" s="5" customFormat="1" x14ac:dyDescent="0.2">
      <c r="A11" s="58" t="s">
        <v>36</v>
      </c>
      <c r="B11" s="71" t="s">
        <v>34</v>
      </c>
      <c r="C11" s="29" t="s">
        <v>23</v>
      </c>
      <c r="D11" s="59">
        <v>260</v>
      </c>
      <c r="E11" s="59" t="s">
        <v>17</v>
      </c>
      <c r="F11" s="114" t="s">
        <v>17</v>
      </c>
      <c r="G11" s="115" t="e">
        <f>E11*F11</f>
        <v>#VALUE!</v>
      </c>
      <c r="M11" s="4"/>
    </row>
    <row r="12" spans="1:13" s="5" customFormat="1" x14ac:dyDescent="0.2">
      <c r="A12" s="58" t="s">
        <v>37</v>
      </c>
      <c r="B12" s="5" t="s">
        <v>39</v>
      </c>
      <c r="C12" s="29" t="s">
        <v>23</v>
      </c>
      <c r="D12" s="36">
        <v>18</v>
      </c>
      <c r="E12" s="59" t="s">
        <v>17</v>
      </c>
      <c r="F12" s="114" t="s">
        <v>17</v>
      </c>
      <c r="G12" s="115" t="e">
        <f>E12*F12</f>
        <v>#VALUE!</v>
      </c>
      <c r="M12" s="4"/>
    </row>
    <row r="13" spans="1:13" s="5" customFormat="1" x14ac:dyDescent="0.2">
      <c r="A13" s="58" t="s">
        <v>38</v>
      </c>
      <c r="B13" s="24" t="s">
        <v>40</v>
      </c>
      <c r="C13" s="29" t="s">
        <v>23</v>
      </c>
      <c r="D13" s="59">
        <v>24</v>
      </c>
      <c r="E13" s="59" t="s">
        <v>17</v>
      </c>
      <c r="F13" s="114" t="s">
        <v>17</v>
      </c>
      <c r="G13" s="115" t="e">
        <f>E13*F13</f>
        <v>#VALUE!</v>
      </c>
      <c r="M13" s="4"/>
    </row>
    <row r="14" spans="1:13" s="5" customFormat="1" x14ac:dyDescent="0.2">
      <c r="A14" s="58" t="s">
        <v>200</v>
      </c>
      <c r="B14" s="24" t="s">
        <v>41</v>
      </c>
      <c r="C14" s="29" t="s">
        <v>23</v>
      </c>
      <c r="D14" s="36">
        <v>11</v>
      </c>
      <c r="E14" s="59" t="s">
        <v>17</v>
      </c>
      <c r="F14" s="114" t="s">
        <v>17</v>
      </c>
      <c r="G14" s="115" t="e">
        <f>E14*F14</f>
        <v>#VALUE!</v>
      </c>
      <c r="M14" s="4"/>
    </row>
    <row r="15" spans="1:13" s="5" customFormat="1" x14ac:dyDescent="0.2">
      <c r="A15" s="58"/>
      <c r="B15" s="24"/>
      <c r="C15" s="29"/>
      <c r="D15" s="59"/>
      <c r="E15" s="59"/>
      <c r="F15" s="32"/>
      <c r="G15" s="31"/>
    </row>
    <row r="16" spans="1:13" s="66" customFormat="1" ht="15" x14ac:dyDescent="0.2">
      <c r="A16" s="62" t="s">
        <v>42</v>
      </c>
      <c r="B16" s="63" t="s">
        <v>43</v>
      </c>
      <c r="C16" s="64"/>
      <c r="D16" s="72"/>
      <c r="E16" s="72"/>
      <c r="F16" s="69" t="s">
        <v>48</v>
      </c>
      <c r="G16" s="70" t="e">
        <f>SUM(G17)</f>
        <v>#VALUE!</v>
      </c>
    </row>
    <row r="17" spans="1:13" s="66" customFormat="1" x14ac:dyDescent="0.2">
      <c r="A17" s="67" t="s">
        <v>44</v>
      </c>
      <c r="B17" s="75" t="s">
        <v>45</v>
      </c>
      <c r="C17" s="64" t="s">
        <v>25</v>
      </c>
      <c r="D17" s="72">
        <v>1</v>
      </c>
      <c r="E17" s="72" t="s">
        <v>17</v>
      </c>
      <c r="F17" s="114" t="s">
        <v>17</v>
      </c>
      <c r="G17" s="115" t="e">
        <f>E17*F17</f>
        <v>#VALUE!</v>
      </c>
    </row>
    <row r="18" spans="1:13" s="66" customFormat="1" x14ac:dyDescent="0.2">
      <c r="A18" s="67"/>
      <c r="B18" s="68"/>
      <c r="C18" s="64"/>
      <c r="D18" s="74"/>
      <c r="E18" s="74"/>
      <c r="F18" s="69"/>
      <c r="G18" s="70"/>
    </row>
    <row r="19" spans="1:13" s="5" customFormat="1" ht="15" x14ac:dyDescent="0.2">
      <c r="A19" s="14"/>
      <c r="B19" s="45" t="s">
        <v>4</v>
      </c>
      <c r="C19" s="46"/>
      <c r="D19" s="47"/>
      <c r="E19" s="47"/>
      <c r="F19" s="48"/>
      <c r="G19" s="121" t="e">
        <f>G7+G10+G16</f>
        <v>#VALUE!</v>
      </c>
    </row>
    <row r="20" spans="1:13" s="5" customFormat="1" ht="15" x14ac:dyDescent="0.2">
      <c r="A20" s="58"/>
      <c r="B20" s="45" t="s">
        <v>2</v>
      </c>
      <c r="C20" s="46"/>
      <c r="D20" s="47"/>
      <c r="E20" s="47"/>
      <c r="F20" s="48"/>
      <c r="G20" s="49" t="e">
        <f>G19*0.2</f>
        <v>#VALUE!</v>
      </c>
    </row>
    <row r="21" spans="1:13" s="5" customFormat="1" ht="15.75" thickBot="1" x14ac:dyDescent="0.25">
      <c r="A21" s="58"/>
      <c r="B21" s="50" t="s">
        <v>5</v>
      </c>
      <c r="C21" s="51"/>
      <c r="D21" s="52"/>
      <c r="E21" s="52"/>
      <c r="F21" s="53"/>
      <c r="G21" s="54" t="e">
        <f>G19+G20</f>
        <v>#VALUE!</v>
      </c>
    </row>
    <row r="22" spans="1:13" s="5" customFormat="1" ht="15.75" thickTop="1" x14ac:dyDescent="0.25">
      <c r="A22" s="3"/>
      <c r="B22" s="10"/>
      <c r="C22" s="8"/>
      <c r="D22" s="18"/>
      <c r="E22" s="18"/>
      <c r="F22" s="11"/>
      <c r="G22" s="11"/>
    </row>
    <row r="23" spans="1:13" s="5" customFormat="1" ht="20.25" x14ac:dyDescent="0.3">
      <c r="A23" s="15"/>
      <c r="B23" s="102"/>
      <c r="C23" s="8"/>
      <c r="D23" s="18"/>
      <c r="E23" s="18"/>
      <c r="F23" s="9"/>
      <c r="G23" s="12"/>
    </row>
    <row r="24" spans="1:13" s="5" customFormat="1" ht="15.75" x14ac:dyDescent="0.2">
      <c r="A24" s="57" t="s">
        <v>17</v>
      </c>
      <c r="B24" s="103" t="s">
        <v>233</v>
      </c>
      <c r="C24" s="29"/>
      <c r="D24" s="59"/>
      <c r="E24" s="59"/>
      <c r="F24" s="43"/>
      <c r="G24" s="44"/>
    </row>
    <row r="25" spans="1:13" s="5" customFormat="1" x14ac:dyDescent="0.2">
      <c r="A25" s="58" t="s">
        <v>17</v>
      </c>
      <c r="B25" s="5" t="s">
        <v>190</v>
      </c>
      <c r="C25" s="29" t="s">
        <v>23</v>
      </c>
      <c r="D25" s="36">
        <v>280</v>
      </c>
      <c r="E25" s="59" t="s">
        <v>17</v>
      </c>
      <c r="F25" s="114" t="s">
        <v>17</v>
      </c>
      <c r="G25" s="115" t="e">
        <f>E25*F25</f>
        <v>#VALUE!</v>
      </c>
      <c r="M25" s="4"/>
    </row>
    <row r="26" spans="1:13" s="5" customFormat="1" x14ac:dyDescent="0.2">
      <c r="A26" s="58"/>
      <c r="B26" s="24"/>
      <c r="C26" s="29"/>
      <c r="D26" s="59"/>
      <c r="E26" s="59"/>
      <c r="F26" s="32" t="s">
        <v>17</v>
      </c>
      <c r="G26" s="33" t="s">
        <v>17</v>
      </c>
    </row>
    <row r="27" spans="1:13" s="5" customFormat="1" ht="15" x14ac:dyDescent="0.2">
      <c r="A27" s="14"/>
      <c r="B27" s="45" t="s">
        <v>4</v>
      </c>
      <c r="C27" s="46"/>
      <c r="D27" s="47"/>
      <c r="E27" s="47"/>
      <c r="F27" s="48"/>
      <c r="G27" s="73" t="e">
        <f>G25</f>
        <v>#VALUE!</v>
      </c>
    </row>
    <row r="28" spans="1:13" s="5" customFormat="1" ht="15" x14ac:dyDescent="0.2">
      <c r="A28" s="58"/>
      <c r="B28" s="45" t="s">
        <v>2</v>
      </c>
      <c r="C28" s="46"/>
      <c r="D28" s="47"/>
      <c r="E28" s="47"/>
      <c r="F28" s="48"/>
      <c r="G28" s="121" t="e">
        <f>G27*0.2</f>
        <v>#VALUE!</v>
      </c>
    </row>
    <row r="29" spans="1:13" s="5" customFormat="1" ht="15.75" thickBot="1" x14ac:dyDescent="0.25">
      <c r="A29" s="58"/>
      <c r="B29" s="50" t="s">
        <v>5</v>
      </c>
      <c r="C29" s="51"/>
      <c r="D29" s="52"/>
      <c r="E29" s="52"/>
      <c r="F29" s="53"/>
      <c r="G29" s="54" t="e">
        <f>G28+G27</f>
        <v>#VALUE!</v>
      </c>
    </row>
    <row r="30" spans="1:13" s="129" customFormat="1" ht="15" thickTop="1" x14ac:dyDescent="0.2">
      <c r="A30" s="124"/>
      <c r="B30" s="125"/>
      <c r="C30" s="126"/>
      <c r="D30" s="127"/>
      <c r="E30" s="127"/>
      <c r="F30" s="128"/>
      <c r="G30" s="128"/>
    </row>
    <row r="31" spans="1:13" s="129" customFormat="1" x14ac:dyDescent="0.2">
      <c r="A31" s="130"/>
      <c r="B31" s="131"/>
      <c r="C31" s="132"/>
      <c r="D31" s="133"/>
      <c r="E31" s="133"/>
      <c r="F31" s="134"/>
      <c r="G31" s="135"/>
    </row>
    <row r="32" spans="1:13" s="5" customFormat="1" ht="15.75" x14ac:dyDescent="0.2">
      <c r="A32" s="57" t="s">
        <v>17</v>
      </c>
      <c r="B32" s="103" t="s">
        <v>234</v>
      </c>
      <c r="C32" s="29"/>
      <c r="D32" s="59"/>
      <c r="E32" s="59"/>
      <c r="F32" s="43"/>
      <c r="G32" s="44"/>
    </row>
    <row r="33" spans="1:13" s="5" customFormat="1" x14ac:dyDescent="0.2">
      <c r="A33" s="58" t="s">
        <v>17</v>
      </c>
      <c r="B33" s="5" t="s">
        <v>235</v>
      </c>
      <c r="C33" s="29" t="s">
        <v>23</v>
      </c>
      <c r="D33" s="36">
        <v>98</v>
      </c>
      <c r="E33" s="59" t="s">
        <v>17</v>
      </c>
      <c r="F33" s="114" t="s">
        <v>17</v>
      </c>
      <c r="G33" s="115" t="e">
        <f>E33*F33</f>
        <v>#VALUE!</v>
      </c>
      <c r="M33" s="4"/>
    </row>
    <row r="34" spans="1:13" s="5" customFormat="1" x14ac:dyDescent="0.2">
      <c r="A34" s="58"/>
      <c r="B34" s="24"/>
      <c r="C34" s="29"/>
      <c r="D34" s="59"/>
      <c r="E34" s="59"/>
      <c r="F34" s="32" t="s">
        <v>17</v>
      </c>
      <c r="G34" s="33" t="s">
        <v>17</v>
      </c>
    </row>
    <row r="35" spans="1:13" s="5" customFormat="1" ht="15" x14ac:dyDescent="0.2">
      <c r="A35" s="14"/>
      <c r="B35" s="45" t="s">
        <v>4</v>
      </c>
      <c r="C35" s="46"/>
      <c r="D35" s="47"/>
      <c r="E35" s="47"/>
      <c r="F35" s="48"/>
      <c r="G35" s="73" t="e">
        <f>G33</f>
        <v>#VALUE!</v>
      </c>
    </row>
    <row r="36" spans="1:13" s="5" customFormat="1" ht="15" x14ac:dyDescent="0.2">
      <c r="A36" s="58"/>
      <c r="B36" s="45" t="s">
        <v>2</v>
      </c>
      <c r="C36" s="46"/>
      <c r="D36" s="47"/>
      <c r="E36" s="47"/>
      <c r="F36" s="48"/>
      <c r="G36" s="49" t="e">
        <f>G35*0.2</f>
        <v>#VALUE!</v>
      </c>
    </row>
    <row r="37" spans="1:13" s="5" customFormat="1" ht="15.75" thickBot="1" x14ac:dyDescent="0.25">
      <c r="A37" s="58"/>
      <c r="B37" s="50" t="s">
        <v>5</v>
      </c>
      <c r="C37" s="51"/>
      <c r="D37" s="52"/>
      <c r="E37" s="52"/>
      <c r="F37" s="53"/>
      <c r="G37" s="54" t="e">
        <f>G35+G36</f>
        <v>#VALUE!</v>
      </c>
    </row>
    <row r="38" spans="1:13" s="5" customFormat="1" ht="15.75" thickTop="1" x14ac:dyDescent="0.25">
      <c r="A38" s="4"/>
      <c r="B38" s="4"/>
      <c r="C38" s="4"/>
      <c r="D38" s="4"/>
      <c r="E38" s="4"/>
      <c r="F38" s="10"/>
      <c r="G38" s="8"/>
    </row>
    <row r="39" spans="1:13" s="5" customFormat="1" x14ac:dyDescent="0.2">
      <c r="A39" s="4"/>
      <c r="B39" s="4"/>
      <c r="C39" s="4"/>
      <c r="D39" s="4"/>
      <c r="E39" s="4"/>
      <c r="F39" s="8"/>
      <c r="G39" s="8"/>
    </row>
    <row r="40" spans="1:13" s="5" customFormat="1" x14ac:dyDescent="0.2">
      <c r="A40" s="4"/>
      <c r="B40" s="4"/>
      <c r="C40" s="4"/>
      <c r="D40" s="4"/>
      <c r="E40" s="4"/>
      <c r="F40" s="8"/>
      <c r="G40" s="8"/>
    </row>
    <row r="41" spans="1:13" s="5" customFormat="1" x14ac:dyDescent="0.2">
      <c r="A41" s="4"/>
      <c r="B41" s="4"/>
      <c r="C41" s="4"/>
      <c r="D41" s="4"/>
      <c r="E41" s="4"/>
      <c r="F41" s="8"/>
      <c r="G41" s="8"/>
    </row>
    <row r="42" spans="1:13" s="5" customFormat="1" x14ac:dyDescent="0.2">
      <c r="A42" s="3"/>
      <c r="B42" s="4"/>
      <c r="C42" s="4"/>
      <c r="D42" s="18"/>
      <c r="E42" s="18"/>
      <c r="F42" s="4"/>
      <c r="G42" s="4"/>
    </row>
    <row r="43" spans="1:13" s="5" customFormat="1" x14ac:dyDescent="0.2">
      <c r="A43" s="3"/>
      <c r="B43" s="4"/>
      <c r="C43" s="4"/>
      <c r="D43" s="18"/>
      <c r="E43" s="18"/>
      <c r="F43" s="4"/>
      <c r="G43" s="4"/>
    </row>
    <row r="44" spans="1:13" s="5" customFormat="1" x14ac:dyDescent="0.2">
      <c r="A44" s="3"/>
      <c r="B44" s="4"/>
      <c r="C44" s="4"/>
      <c r="D44" s="18"/>
      <c r="E44" s="18"/>
      <c r="F44" s="4"/>
      <c r="G44" s="4"/>
    </row>
    <row r="45" spans="1:13" s="5" customFormat="1" x14ac:dyDescent="0.2">
      <c r="A45" s="3"/>
      <c r="B45" s="4"/>
      <c r="C45" s="4"/>
      <c r="D45" s="18"/>
      <c r="E45" s="18"/>
      <c r="F45" s="4"/>
      <c r="G45" s="4"/>
    </row>
    <row r="46" spans="1:13" s="5" customFormat="1" x14ac:dyDescent="0.2">
      <c r="A46" s="3"/>
      <c r="B46" s="4"/>
      <c r="C46" s="4"/>
      <c r="D46" s="18"/>
      <c r="E46" s="18"/>
      <c r="F46" s="4"/>
      <c r="G46" s="4"/>
    </row>
    <row r="47" spans="1:13" s="5" customFormat="1" x14ac:dyDescent="0.2">
      <c r="A47" s="3"/>
      <c r="B47" s="4"/>
      <c r="C47" s="4"/>
      <c r="D47" s="18"/>
      <c r="E47" s="18"/>
      <c r="F47" s="4"/>
      <c r="G47" s="4"/>
    </row>
    <row r="48" spans="1:13" s="5" customFormat="1" x14ac:dyDescent="0.2">
      <c r="A48" s="3"/>
      <c r="B48" s="4"/>
      <c r="C48" s="4"/>
      <c r="D48" s="18"/>
      <c r="E48" s="18"/>
      <c r="F48" s="4"/>
      <c r="G48" s="4"/>
    </row>
    <row r="49" spans="1:8" s="5" customFormat="1" x14ac:dyDescent="0.2">
      <c r="A49" s="3"/>
      <c r="B49" s="4"/>
      <c r="C49" s="4"/>
      <c r="D49" s="18"/>
      <c r="E49" s="18"/>
      <c r="F49" s="4"/>
      <c r="G49" s="4"/>
    </row>
    <row r="50" spans="1:8" s="5" customFormat="1" x14ac:dyDescent="0.2">
      <c r="A50" s="3"/>
      <c r="B50" s="4"/>
      <c r="C50" s="4"/>
      <c r="D50" s="18"/>
      <c r="E50" s="18"/>
      <c r="F50" s="4"/>
      <c r="G50" s="4"/>
    </row>
    <row r="51" spans="1:8" s="5" customFormat="1" x14ac:dyDescent="0.2">
      <c r="A51" s="3"/>
      <c r="B51" s="4"/>
      <c r="C51" s="4"/>
      <c r="D51" s="18"/>
      <c r="E51" s="18"/>
      <c r="F51" s="4"/>
      <c r="G51" s="4"/>
    </row>
    <row r="52" spans="1:8" s="5" customFormat="1" x14ac:dyDescent="0.2">
      <c r="A52" s="3"/>
      <c r="B52" s="4"/>
      <c r="C52" s="4"/>
      <c r="D52" s="18"/>
      <c r="E52" s="18"/>
      <c r="F52" s="4"/>
      <c r="G52" s="4"/>
    </row>
    <row r="53" spans="1:8" s="5" customFormat="1" x14ac:dyDescent="0.2">
      <c r="A53" s="3"/>
      <c r="B53" s="4"/>
      <c r="C53" s="4"/>
      <c r="D53" s="18"/>
      <c r="E53" s="18"/>
      <c r="F53" s="4"/>
      <c r="G53" s="4"/>
      <c r="H53" s="34"/>
    </row>
    <row r="54" spans="1:8" s="5" customFormat="1" x14ac:dyDescent="0.2">
      <c r="A54" s="3"/>
      <c r="B54" s="4"/>
      <c r="C54" s="4"/>
      <c r="D54" s="18"/>
      <c r="E54" s="18"/>
      <c r="F54" s="4"/>
      <c r="G54" s="4"/>
    </row>
    <row r="55" spans="1:8" s="5" customFormat="1" x14ac:dyDescent="0.2">
      <c r="A55" s="3"/>
      <c r="B55" s="4"/>
      <c r="C55" s="4"/>
      <c r="D55" s="18"/>
      <c r="E55" s="18"/>
      <c r="F55" s="4"/>
      <c r="G55" s="4"/>
      <c r="H55" s="34"/>
    </row>
    <row r="56" spans="1:8" s="5" customFormat="1" x14ac:dyDescent="0.2">
      <c r="A56" s="3"/>
      <c r="B56" s="4"/>
      <c r="C56" s="4"/>
      <c r="D56" s="18"/>
      <c r="E56" s="18"/>
      <c r="F56" s="4"/>
      <c r="G56" s="4"/>
    </row>
    <row r="57" spans="1:8" s="5" customFormat="1" x14ac:dyDescent="0.2">
      <c r="A57" s="3"/>
      <c r="B57" s="4"/>
      <c r="C57" s="4"/>
      <c r="D57" s="18"/>
      <c r="E57" s="18"/>
      <c r="F57" s="4"/>
      <c r="G57" s="4"/>
    </row>
    <row r="58" spans="1:8" s="5" customFormat="1" x14ac:dyDescent="0.2">
      <c r="A58" s="3"/>
      <c r="B58" s="4"/>
      <c r="C58" s="4"/>
      <c r="D58" s="18"/>
      <c r="E58" s="18"/>
      <c r="F58" s="4"/>
      <c r="G58" s="4"/>
    </row>
    <row r="59" spans="1:8" s="5" customFormat="1" x14ac:dyDescent="0.2">
      <c r="A59" s="3"/>
      <c r="B59" s="4"/>
      <c r="C59" s="4"/>
      <c r="D59" s="18"/>
      <c r="E59" s="18"/>
      <c r="F59" s="4"/>
      <c r="G59" s="4"/>
    </row>
    <row r="60" spans="1:8" s="5" customFormat="1" x14ac:dyDescent="0.2">
      <c r="A60" s="3"/>
      <c r="B60" s="4"/>
      <c r="C60" s="4"/>
      <c r="D60" s="18"/>
      <c r="E60" s="18"/>
      <c r="F60" s="4"/>
      <c r="G60" s="4"/>
    </row>
    <row r="61" spans="1:8" s="5" customFormat="1" x14ac:dyDescent="0.2">
      <c r="A61" s="3"/>
      <c r="B61" s="4"/>
      <c r="C61" s="4"/>
      <c r="D61" s="18"/>
      <c r="E61" s="18"/>
      <c r="F61" s="4"/>
      <c r="G61" s="4"/>
      <c r="H61" s="34"/>
    </row>
    <row r="62" spans="1:8" s="5" customFormat="1" x14ac:dyDescent="0.2">
      <c r="A62" s="3"/>
      <c r="B62" s="4"/>
      <c r="C62" s="4"/>
      <c r="D62" s="18"/>
      <c r="E62" s="18"/>
      <c r="F62" s="4"/>
      <c r="G62" s="4"/>
    </row>
    <row r="63" spans="1:8" s="5" customFormat="1" x14ac:dyDescent="0.2">
      <c r="A63" s="3"/>
      <c r="B63" s="4"/>
      <c r="C63" s="4"/>
      <c r="D63" s="18"/>
      <c r="E63" s="18"/>
      <c r="F63" s="4"/>
      <c r="G63" s="4"/>
    </row>
    <row r="64" spans="1:8" s="5" customFormat="1" ht="15" customHeight="1" x14ac:dyDescent="0.2">
      <c r="A64" s="3"/>
      <c r="B64" s="4"/>
      <c r="C64" s="4"/>
      <c r="D64" s="18"/>
      <c r="E64" s="18"/>
      <c r="F64" s="4"/>
      <c r="G64" s="4"/>
    </row>
    <row r="65" spans="1:7" s="5" customFormat="1" ht="15" customHeight="1" x14ac:dyDescent="0.2">
      <c r="A65" s="3"/>
      <c r="B65" s="4"/>
      <c r="C65" s="4"/>
      <c r="D65" s="18"/>
      <c r="E65" s="18"/>
      <c r="F65" s="4"/>
      <c r="G65" s="4"/>
    </row>
    <row r="66" spans="1:7" s="5" customFormat="1" ht="13.5" customHeight="1" x14ac:dyDescent="0.2">
      <c r="A66" s="3"/>
      <c r="B66" s="4"/>
      <c r="C66" s="4"/>
      <c r="D66" s="18"/>
      <c r="E66" s="18"/>
      <c r="F66" s="4"/>
      <c r="G66" s="4"/>
    </row>
    <row r="67" spans="1:7" s="5" customFormat="1" ht="15" hidden="1" customHeight="1" x14ac:dyDescent="0.2">
      <c r="A67" s="3"/>
      <c r="B67" s="4"/>
      <c r="C67" s="4"/>
      <c r="D67" s="18"/>
      <c r="E67" s="18"/>
      <c r="F67" s="4"/>
      <c r="G67" s="4"/>
    </row>
    <row r="68" spans="1:7" s="5" customFormat="1" ht="15" hidden="1" customHeight="1" x14ac:dyDescent="0.2">
      <c r="A68" s="3"/>
      <c r="B68" s="4"/>
      <c r="C68" s="4"/>
      <c r="D68" s="18"/>
      <c r="E68" s="18"/>
      <c r="F68" s="4"/>
      <c r="G68" s="4"/>
    </row>
    <row r="69" spans="1:7" s="5" customFormat="1" ht="15" hidden="1" customHeight="1" x14ac:dyDescent="0.2">
      <c r="A69" s="3"/>
      <c r="B69" s="4"/>
      <c r="C69" s="4"/>
      <c r="D69" s="18"/>
      <c r="E69" s="18"/>
      <c r="F69" s="4"/>
      <c r="G69" s="4"/>
    </row>
    <row r="70" spans="1:7" s="5" customFormat="1" ht="30" hidden="1" customHeight="1" x14ac:dyDescent="0.2">
      <c r="A70" s="3"/>
      <c r="B70" s="4"/>
      <c r="C70" s="4"/>
      <c r="D70" s="18"/>
      <c r="E70" s="18"/>
      <c r="F70" s="4"/>
      <c r="G70" s="4"/>
    </row>
    <row r="71" spans="1:7" s="5" customFormat="1" hidden="1" x14ac:dyDescent="0.2">
      <c r="A71" s="3"/>
      <c r="B71" s="4"/>
      <c r="C71" s="4"/>
      <c r="D71" s="18"/>
      <c r="E71" s="18"/>
      <c r="F71" s="4"/>
      <c r="G71" s="4"/>
    </row>
    <row r="72" spans="1:7" s="5" customFormat="1" hidden="1" x14ac:dyDescent="0.2">
      <c r="A72" s="3"/>
      <c r="B72" s="4"/>
      <c r="C72" s="4"/>
      <c r="D72" s="18"/>
      <c r="E72" s="18"/>
      <c r="F72" s="4"/>
      <c r="G72" s="4"/>
    </row>
    <row r="73" spans="1:7" s="5" customFormat="1" ht="15" hidden="1" customHeight="1" x14ac:dyDescent="0.2">
      <c r="A73" s="3"/>
      <c r="B73" s="4"/>
      <c r="C73" s="4"/>
      <c r="D73" s="18"/>
      <c r="E73" s="18"/>
      <c r="F73" s="4"/>
      <c r="G73" s="4"/>
    </row>
    <row r="74" spans="1:7" s="5" customFormat="1" ht="15" hidden="1" customHeight="1" x14ac:dyDescent="0.2">
      <c r="A74" s="3"/>
      <c r="B74" s="4"/>
      <c r="C74" s="4"/>
      <c r="D74" s="18"/>
      <c r="E74" s="18"/>
      <c r="F74" s="4"/>
      <c r="G74" s="4"/>
    </row>
    <row r="75" spans="1:7" s="5" customFormat="1" ht="15" hidden="1" customHeight="1" x14ac:dyDescent="0.2">
      <c r="A75" s="3"/>
      <c r="B75" s="4"/>
      <c r="C75" s="4"/>
      <c r="D75" s="18"/>
      <c r="E75" s="18"/>
      <c r="F75" s="4"/>
      <c r="G75" s="4"/>
    </row>
    <row r="76" spans="1:7" s="5" customFormat="1" ht="15" hidden="1" customHeight="1" x14ac:dyDescent="0.2">
      <c r="A76" s="3"/>
      <c r="B76" s="4"/>
      <c r="C76" s="4"/>
      <c r="D76" s="18"/>
      <c r="E76" s="18"/>
      <c r="F76" s="4"/>
      <c r="G76" s="4"/>
    </row>
    <row r="77" spans="1:7" s="5" customFormat="1" ht="15" hidden="1" customHeight="1" x14ac:dyDescent="0.2">
      <c r="A77" s="3"/>
      <c r="B77" s="4"/>
      <c r="C77" s="4"/>
      <c r="D77" s="18"/>
      <c r="E77" s="18"/>
      <c r="F77" s="4"/>
      <c r="G77" s="4"/>
    </row>
    <row r="78" spans="1:7" s="5" customFormat="1" ht="15" hidden="1" customHeight="1" x14ac:dyDescent="0.2">
      <c r="A78" s="3"/>
      <c r="B78" s="4"/>
      <c r="C78" s="4"/>
      <c r="D78" s="18"/>
      <c r="E78" s="18"/>
      <c r="F78" s="4"/>
      <c r="G78" s="4"/>
    </row>
    <row r="79" spans="1:7" s="5" customFormat="1" ht="14.25" hidden="1" customHeight="1" x14ac:dyDescent="0.2">
      <c r="A79" s="3"/>
      <c r="B79" s="4"/>
      <c r="C79" s="4"/>
      <c r="D79" s="18"/>
      <c r="E79" s="18"/>
      <c r="F79" s="4"/>
      <c r="G79" s="4"/>
    </row>
    <row r="80" spans="1:7" s="5" customFormat="1" ht="15" hidden="1" customHeight="1" x14ac:dyDescent="0.2">
      <c r="A80" s="3"/>
      <c r="B80" s="4"/>
      <c r="C80" s="4"/>
      <c r="D80" s="18"/>
      <c r="E80" s="18"/>
      <c r="F80" s="4"/>
      <c r="G80" s="4"/>
    </row>
    <row r="81" spans="1:8" s="5" customFormat="1" ht="15" hidden="1" customHeight="1" x14ac:dyDescent="0.2">
      <c r="A81" s="3"/>
      <c r="B81" s="4"/>
      <c r="C81" s="4"/>
      <c r="D81" s="18"/>
      <c r="E81" s="18"/>
      <c r="F81" s="4"/>
      <c r="G81" s="4"/>
    </row>
    <row r="82" spans="1:8" s="5" customFormat="1" ht="15" hidden="1" customHeight="1" x14ac:dyDescent="0.2">
      <c r="A82" s="3"/>
      <c r="B82" s="4"/>
      <c r="C82" s="4"/>
      <c r="D82" s="18"/>
      <c r="E82" s="18"/>
      <c r="F82" s="4"/>
      <c r="G82" s="4"/>
    </row>
    <row r="83" spans="1:8" s="5" customFormat="1" hidden="1" x14ac:dyDescent="0.2">
      <c r="A83" s="3"/>
      <c r="B83" s="4"/>
      <c r="C83" s="4"/>
      <c r="D83" s="18"/>
      <c r="E83" s="18"/>
      <c r="F83" s="4"/>
      <c r="G83" s="4"/>
    </row>
    <row r="84" spans="1:8" s="5" customFormat="1" hidden="1" x14ac:dyDescent="0.2">
      <c r="A84" s="3"/>
      <c r="B84" s="4"/>
      <c r="C84" s="4"/>
      <c r="D84" s="18"/>
      <c r="E84" s="18"/>
      <c r="F84" s="4"/>
      <c r="G84" s="4"/>
    </row>
    <row r="85" spans="1:8" s="5" customFormat="1" ht="15" hidden="1" customHeight="1" thickTop="1" thickBot="1" x14ac:dyDescent="0.25">
      <c r="A85" s="3"/>
      <c r="B85" s="4"/>
      <c r="C85" s="4"/>
      <c r="D85" s="18"/>
      <c r="E85" s="18"/>
      <c r="F85" s="4"/>
      <c r="G85" s="4"/>
    </row>
    <row r="86" spans="1:8" s="5" customFormat="1" hidden="1" x14ac:dyDescent="0.2">
      <c r="A86" s="3"/>
      <c r="B86" s="4"/>
      <c r="C86" s="4"/>
      <c r="D86" s="18"/>
      <c r="E86" s="18"/>
      <c r="F86" s="4"/>
      <c r="G86" s="4"/>
    </row>
    <row r="87" spans="1:8" s="5" customFormat="1" hidden="1" x14ac:dyDescent="0.2">
      <c r="A87" s="3"/>
      <c r="B87" s="4"/>
      <c r="C87" s="4"/>
      <c r="D87" s="18"/>
      <c r="E87" s="18"/>
      <c r="F87" s="4"/>
      <c r="G87" s="4"/>
    </row>
    <row r="88" spans="1:8" s="5" customFormat="1" hidden="1" x14ac:dyDescent="0.2">
      <c r="A88" s="3"/>
      <c r="B88" s="4"/>
      <c r="C88" s="4"/>
      <c r="D88" s="18"/>
      <c r="E88" s="18"/>
      <c r="F88" s="4"/>
      <c r="G88" s="4"/>
    </row>
    <row r="89" spans="1:8" s="5" customFormat="1" hidden="1" x14ac:dyDescent="0.2">
      <c r="A89" s="3"/>
      <c r="B89" s="4"/>
      <c r="C89" s="4"/>
      <c r="D89" s="18"/>
      <c r="E89" s="18"/>
      <c r="F89" s="4"/>
      <c r="G89" s="4"/>
    </row>
    <row r="90" spans="1:8" s="5" customFormat="1" ht="1.5" hidden="1" customHeight="1" thickBot="1" x14ac:dyDescent="0.25">
      <c r="A90" s="3"/>
      <c r="B90" s="4"/>
      <c r="C90" s="4"/>
      <c r="D90" s="18"/>
      <c r="E90" s="18"/>
      <c r="F90" s="4"/>
      <c r="G90" s="4"/>
      <c r="H90" s="3"/>
    </row>
    <row r="91" spans="1:8" s="5" customFormat="1" ht="15" customHeight="1" x14ac:dyDescent="0.2">
      <c r="A91" s="3"/>
      <c r="B91" s="4"/>
      <c r="C91" s="4"/>
      <c r="D91" s="18"/>
      <c r="E91" s="18"/>
      <c r="F91" s="4"/>
      <c r="G91" s="4"/>
      <c r="H91" s="3"/>
    </row>
    <row r="92" spans="1:8" s="5" customFormat="1" hidden="1" x14ac:dyDescent="0.2">
      <c r="A92" s="3"/>
      <c r="B92" s="4"/>
      <c r="C92" s="4"/>
      <c r="D92" s="18"/>
      <c r="E92" s="18"/>
      <c r="F92" s="4"/>
      <c r="G92" s="4"/>
      <c r="H92" s="3"/>
    </row>
    <row r="93" spans="1:8" s="5" customFormat="1" ht="14.25" hidden="1" customHeight="1" x14ac:dyDescent="0.2">
      <c r="A93" s="3"/>
      <c r="B93" s="4"/>
      <c r="C93" s="4"/>
      <c r="D93" s="18"/>
      <c r="E93" s="18"/>
      <c r="F93" s="4"/>
      <c r="G93" s="4"/>
      <c r="H93" s="3"/>
    </row>
    <row r="94" spans="1:8" hidden="1" x14ac:dyDescent="0.2">
      <c r="H94" s="8"/>
    </row>
    <row r="95" spans="1:8" hidden="1" x14ac:dyDescent="0.2">
      <c r="H95" s="8"/>
    </row>
    <row r="96" spans="1:8" ht="18" hidden="1" customHeight="1" thickBot="1" x14ac:dyDescent="0.25">
      <c r="H96" s="8"/>
    </row>
    <row r="97" spans="8:8" hidden="1" x14ac:dyDescent="0.2">
      <c r="H97" s="8"/>
    </row>
    <row r="98" spans="8:8" hidden="1" x14ac:dyDescent="0.2">
      <c r="H98" s="8"/>
    </row>
    <row r="99" spans="8:8" hidden="1" x14ac:dyDescent="0.2">
      <c r="H99" s="8"/>
    </row>
    <row r="100" spans="8:8" hidden="1" x14ac:dyDescent="0.2">
      <c r="H100" s="8"/>
    </row>
    <row r="101" spans="8:8" hidden="1" x14ac:dyDescent="0.2">
      <c r="H101" s="8"/>
    </row>
    <row r="102" spans="8:8" hidden="1" x14ac:dyDescent="0.2">
      <c r="H102" s="8"/>
    </row>
    <row r="120" spans="8:11" ht="15" x14ac:dyDescent="0.25">
      <c r="H120" s="8"/>
      <c r="I120" s="9"/>
      <c r="J120" s="12"/>
      <c r="K120" s="12"/>
    </row>
  </sheetData>
  <mergeCells count="2">
    <mergeCell ref="C1:G1"/>
    <mergeCell ref="F5:G5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933EE-F8F5-4034-A7C0-E1FEB8DBD846}">
  <sheetPr>
    <pageSetUpPr fitToPage="1"/>
  </sheetPr>
  <dimension ref="A1:M109"/>
  <sheetViews>
    <sheetView zoomScale="110" zoomScaleNormal="110" zoomScaleSheetLayoutView="70" zoomScalePageLayoutView="55" workbookViewId="0">
      <selection activeCell="G15" sqref="G15"/>
    </sheetView>
  </sheetViews>
  <sheetFormatPr baseColWidth="10" defaultColWidth="11.42578125" defaultRowHeight="14.25" x14ac:dyDescent="0.2"/>
  <cols>
    <col min="1" max="1" width="6.85546875" style="3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2.4257812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13"/>
      <c r="B1" s="21" t="s">
        <v>275</v>
      </c>
      <c r="C1" s="147"/>
      <c r="D1" s="148"/>
      <c r="E1" s="148"/>
      <c r="F1" s="148"/>
      <c r="G1" s="149"/>
    </row>
    <row r="2" spans="1:13" ht="15" x14ac:dyDescent="0.25">
      <c r="A2" s="14"/>
      <c r="B2" s="2"/>
      <c r="C2" s="20"/>
      <c r="D2" s="17"/>
      <c r="E2" s="17"/>
      <c r="F2" s="26"/>
      <c r="G2" s="28"/>
    </row>
    <row r="3" spans="1:13" ht="15" x14ac:dyDescent="0.25">
      <c r="A3" s="14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14"/>
      <c r="B4" s="41" t="s">
        <v>49</v>
      </c>
      <c r="C4" s="1"/>
      <c r="D4" s="16"/>
      <c r="E4" s="16"/>
      <c r="F4" s="26"/>
      <c r="G4" s="28"/>
    </row>
    <row r="5" spans="1:13" ht="16.5" thickTop="1" x14ac:dyDescent="0.25">
      <c r="A5" s="14"/>
      <c r="B5" s="41" t="s">
        <v>7</v>
      </c>
      <c r="C5" s="1"/>
      <c r="D5" s="16"/>
      <c r="E5" s="16"/>
      <c r="F5" s="150"/>
      <c r="G5" s="151"/>
    </row>
    <row r="6" spans="1:13" ht="30.75" customHeight="1" x14ac:dyDescent="0.2">
      <c r="A6" s="55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57" t="s">
        <v>50</v>
      </c>
      <c r="B7" s="60" t="s">
        <v>27</v>
      </c>
      <c r="C7" s="29"/>
      <c r="D7" s="59"/>
      <c r="E7" s="59"/>
      <c r="F7" s="32" t="s">
        <v>58</v>
      </c>
      <c r="G7" s="33" t="e">
        <f>G8</f>
        <v>#VALUE!</v>
      </c>
    </row>
    <row r="8" spans="1:13" s="5" customFormat="1" x14ac:dyDescent="0.2">
      <c r="A8" s="58" t="s">
        <v>51</v>
      </c>
      <c r="B8" s="5" t="s">
        <v>24</v>
      </c>
      <c r="C8" s="29" t="s">
        <v>25</v>
      </c>
      <c r="D8" s="59">
        <v>1</v>
      </c>
      <c r="E8" s="59" t="s">
        <v>17</v>
      </c>
      <c r="F8" s="114" t="s">
        <v>17</v>
      </c>
      <c r="G8" s="115" t="e">
        <f>E8*F8</f>
        <v>#VALUE!</v>
      </c>
      <c r="M8" s="4"/>
    </row>
    <row r="9" spans="1:13" s="5" customFormat="1" x14ac:dyDescent="0.2">
      <c r="A9" s="58"/>
      <c r="B9" s="24"/>
      <c r="C9" s="29"/>
      <c r="D9" s="59"/>
      <c r="E9" s="39"/>
      <c r="F9" s="40"/>
      <c r="G9" s="33"/>
    </row>
    <row r="10" spans="1:13" s="5" customFormat="1" ht="15" x14ac:dyDescent="0.2">
      <c r="A10" s="57" t="s">
        <v>52</v>
      </c>
      <c r="B10" s="60" t="s">
        <v>53</v>
      </c>
      <c r="C10" s="29"/>
      <c r="D10" s="59"/>
      <c r="E10" s="59"/>
      <c r="F10" s="32" t="s">
        <v>59</v>
      </c>
      <c r="G10" s="33" t="e">
        <f>SUM(G11:G12)</f>
        <v>#VALUE!</v>
      </c>
    </row>
    <row r="11" spans="1:13" s="5" customFormat="1" x14ac:dyDescent="0.2">
      <c r="A11" s="58" t="s">
        <v>54</v>
      </c>
      <c r="B11" s="71" t="s">
        <v>55</v>
      </c>
      <c r="C11" s="29" t="s">
        <v>23</v>
      </c>
      <c r="D11" s="59">
        <v>230</v>
      </c>
      <c r="E11" s="59" t="s">
        <v>17</v>
      </c>
      <c r="F11" s="114" t="s">
        <v>17</v>
      </c>
      <c r="G11" s="115" t="e">
        <f>E11*F11</f>
        <v>#VALUE!</v>
      </c>
      <c r="M11" s="4"/>
    </row>
    <row r="12" spans="1:13" s="5" customFormat="1" x14ac:dyDescent="0.2">
      <c r="A12" s="58" t="s">
        <v>56</v>
      </c>
      <c r="B12" s="5" t="s">
        <v>57</v>
      </c>
      <c r="C12" s="29" t="s">
        <v>23</v>
      </c>
      <c r="D12" s="59">
        <v>230</v>
      </c>
      <c r="E12" s="59" t="s">
        <v>17</v>
      </c>
      <c r="F12" s="114" t="s">
        <v>17</v>
      </c>
      <c r="G12" s="115" t="e">
        <f>E12*F12</f>
        <v>#VALUE!</v>
      </c>
      <c r="M12" s="4"/>
    </row>
    <row r="13" spans="1:13" s="5" customFormat="1" x14ac:dyDescent="0.2">
      <c r="A13" s="58"/>
      <c r="B13" s="24"/>
      <c r="C13" s="29"/>
      <c r="D13" s="59"/>
      <c r="E13" s="39"/>
      <c r="F13" s="40"/>
      <c r="G13" s="33"/>
    </row>
    <row r="14" spans="1:13" s="5" customFormat="1" x14ac:dyDescent="0.2">
      <c r="A14" s="58"/>
      <c r="B14" s="37"/>
      <c r="C14" s="38"/>
      <c r="D14" s="39"/>
      <c r="E14" s="39"/>
      <c r="F14" s="40"/>
      <c r="G14" s="33"/>
    </row>
    <row r="15" spans="1:13" s="5" customFormat="1" ht="15" x14ac:dyDescent="0.2">
      <c r="A15" s="14"/>
      <c r="B15" s="45" t="s">
        <v>4</v>
      </c>
      <c r="C15" s="46"/>
      <c r="D15" s="47"/>
      <c r="E15" s="47"/>
      <c r="F15" s="48"/>
      <c r="G15" s="73" t="e">
        <f>G7+G10</f>
        <v>#VALUE!</v>
      </c>
    </row>
    <row r="16" spans="1:13" s="5" customFormat="1" ht="15" x14ac:dyDescent="0.2">
      <c r="A16" s="58"/>
      <c r="B16" s="45" t="s">
        <v>2</v>
      </c>
      <c r="C16" s="46"/>
      <c r="D16" s="47"/>
      <c r="E16" s="47"/>
      <c r="F16" s="48"/>
      <c r="G16" s="49" t="e">
        <f>G15*0.2</f>
        <v>#VALUE!</v>
      </c>
    </row>
    <row r="17" spans="1:7" s="5" customFormat="1" ht="15.75" thickBot="1" x14ac:dyDescent="0.25">
      <c r="A17" s="58"/>
      <c r="B17" s="50" t="s">
        <v>5</v>
      </c>
      <c r="C17" s="51"/>
      <c r="D17" s="52"/>
      <c r="E17" s="52"/>
      <c r="F17" s="53"/>
      <c r="G17" s="54" t="e">
        <f>G15+G16</f>
        <v>#VALUE!</v>
      </c>
    </row>
    <row r="18" spans="1:7" s="5" customFormat="1" ht="15" thickTop="1" x14ac:dyDescent="0.2">
      <c r="A18" s="58"/>
      <c r="B18" s="24"/>
      <c r="C18" s="29"/>
      <c r="D18" s="36"/>
      <c r="E18" s="36"/>
      <c r="F18" s="32"/>
      <c r="G18" s="33"/>
    </row>
    <row r="19" spans="1:7" s="5" customFormat="1" ht="15" x14ac:dyDescent="0.25">
      <c r="A19" s="3"/>
      <c r="B19" s="10"/>
      <c r="C19" s="8"/>
      <c r="D19" s="18"/>
      <c r="E19" s="18"/>
      <c r="F19" s="11"/>
      <c r="G19" s="11"/>
    </row>
    <row r="20" spans="1:7" s="5" customFormat="1" ht="15" x14ac:dyDescent="0.25">
      <c r="A20" s="15"/>
      <c r="B20" s="10"/>
      <c r="C20" s="8"/>
      <c r="D20" s="18"/>
      <c r="E20" s="18"/>
      <c r="F20" s="9"/>
      <c r="G20" s="12"/>
    </row>
    <row r="21" spans="1:7" s="5" customFormat="1" x14ac:dyDescent="0.2">
      <c r="A21" s="3"/>
      <c r="B21" s="9"/>
      <c r="C21" s="8"/>
      <c r="D21" s="18"/>
      <c r="E21" s="18"/>
      <c r="F21" s="8"/>
      <c r="G21" s="8"/>
    </row>
    <row r="22" spans="1:7" s="5" customFormat="1" x14ac:dyDescent="0.2">
      <c r="A22" s="3"/>
      <c r="B22" s="4"/>
      <c r="C22" s="4"/>
      <c r="D22" s="18"/>
      <c r="E22" s="18"/>
      <c r="F22" s="4"/>
      <c r="G22" s="4"/>
    </row>
    <row r="23" spans="1:7" s="5" customFormat="1" ht="15" x14ac:dyDescent="0.25">
      <c r="A23" s="3"/>
      <c r="B23" s="4"/>
      <c r="C23" s="4"/>
      <c r="D23" s="19"/>
      <c r="E23" s="19"/>
      <c r="F23" s="7"/>
      <c r="G23" s="7"/>
    </row>
    <row r="24" spans="1:7" s="5" customFormat="1" ht="15" x14ac:dyDescent="0.25">
      <c r="A24" s="3"/>
      <c r="B24" s="4"/>
      <c r="C24" s="6"/>
      <c r="D24" s="18"/>
      <c r="E24" s="18"/>
      <c r="F24" s="8"/>
      <c r="G24" s="8"/>
    </row>
    <row r="25" spans="1:7" s="5" customFormat="1" x14ac:dyDescent="0.2">
      <c r="A25" s="3"/>
      <c r="B25" s="4"/>
      <c r="C25" s="4"/>
      <c r="D25" s="18"/>
      <c r="E25" s="18"/>
      <c r="F25" s="8"/>
      <c r="G25" s="8"/>
    </row>
    <row r="26" spans="1:7" s="5" customFormat="1" x14ac:dyDescent="0.2">
      <c r="A26" s="3"/>
      <c r="B26" s="4"/>
      <c r="C26" s="4"/>
      <c r="D26" s="18"/>
      <c r="E26" s="18"/>
      <c r="F26" s="8"/>
      <c r="G26" s="8"/>
    </row>
    <row r="27" spans="1:7" s="5" customFormat="1" ht="15" x14ac:dyDescent="0.25">
      <c r="A27" s="4"/>
      <c r="B27" s="4"/>
      <c r="C27" s="4"/>
      <c r="D27" s="4"/>
      <c r="E27" s="4"/>
      <c r="F27" s="10"/>
      <c r="G27" s="8"/>
    </row>
    <row r="28" spans="1:7" s="5" customFormat="1" x14ac:dyDescent="0.2">
      <c r="A28" s="4"/>
      <c r="B28" s="4"/>
      <c r="C28" s="4"/>
      <c r="D28" s="4"/>
      <c r="E28" s="4"/>
      <c r="F28" s="8"/>
      <c r="G28" s="8"/>
    </row>
    <row r="29" spans="1:7" s="5" customFormat="1" x14ac:dyDescent="0.2">
      <c r="A29" s="4"/>
      <c r="B29" s="4"/>
      <c r="C29" s="4"/>
      <c r="D29" s="4"/>
      <c r="E29" s="4"/>
      <c r="F29" s="8"/>
      <c r="G29" s="8"/>
    </row>
    <row r="30" spans="1:7" s="5" customFormat="1" x14ac:dyDescent="0.2">
      <c r="A30" s="4"/>
      <c r="B30" s="4"/>
      <c r="C30" s="4"/>
      <c r="D30" s="4"/>
      <c r="E30" s="4"/>
      <c r="F30" s="8"/>
      <c r="G30" s="8"/>
    </row>
    <row r="31" spans="1:7" s="5" customFormat="1" x14ac:dyDescent="0.2">
      <c r="A31" s="3"/>
      <c r="B31" s="4"/>
      <c r="C31" s="4"/>
      <c r="D31" s="18"/>
      <c r="E31" s="18"/>
      <c r="F31" s="4"/>
      <c r="G31" s="4"/>
    </row>
    <row r="32" spans="1:7" s="5" customFormat="1" x14ac:dyDescent="0.2">
      <c r="A32" s="3"/>
      <c r="B32" s="4"/>
      <c r="C32" s="4"/>
      <c r="D32" s="18"/>
      <c r="E32" s="18"/>
      <c r="F32" s="4"/>
      <c r="G32" s="4"/>
    </row>
    <row r="33" spans="1:8" s="5" customFormat="1" x14ac:dyDescent="0.2">
      <c r="A33" s="3"/>
      <c r="B33" s="4"/>
      <c r="C33" s="4"/>
      <c r="D33" s="18"/>
      <c r="E33" s="18"/>
      <c r="F33" s="4"/>
      <c r="G33" s="4"/>
    </row>
    <row r="34" spans="1:8" s="5" customFormat="1" x14ac:dyDescent="0.2">
      <c r="A34" s="3"/>
      <c r="B34" s="4"/>
      <c r="C34" s="4"/>
      <c r="D34" s="18"/>
      <c r="E34" s="18"/>
      <c r="F34" s="4"/>
      <c r="G34" s="4"/>
    </row>
    <row r="35" spans="1:8" s="5" customFormat="1" x14ac:dyDescent="0.2">
      <c r="A35" s="3"/>
      <c r="B35" s="4"/>
      <c r="C35" s="4"/>
      <c r="D35" s="18"/>
      <c r="E35" s="18"/>
      <c r="F35" s="4"/>
      <c r="G35" s="4"/>
    </row>
    <row r="36" spans="1:8" s="5" customFormat="1" x14ac:dyDescent="0.2">
      <c r="A36" s="3"/>
      <c r="B36" s="4"/>
      <c r="C36" s="4"/>
      <c r="D36" s="18"/>
      <c r="E36" s="18"/>
      <c r="F36" s="4"/>
      <c r="G36" s="4"/>
    </row>
    <row r="37" spans="1:8" s="5" customFormat="1" x14ac:dyDescent="0.2">
      <c r="A37" s="3"/>
      <c r="B37" s="4"/>
      <c r="C37" s="4"/>
      <c r="D37" s="18"/>
      <c r="E37" s="18"/>
      <c r="F37" s="4"/>
      <c r="G37" s="4"/>
    </row>
    <row r="38" spans="1:8" s="5" customFormat="1" x14ac:dyDescent="0.2">
      <c r="A38" s="3"/>
      <c r="B38" s="4"/>
      <c r="C38" s="4"/>
      <c r="D38" s="18"/>
      <c r="E38" s="18"/>
      <c r="F38" s="4"/>
      <c r="G38" s="4"/>
    </row>
    <row r="39" spans="1:8" s="5" customFormat="1" x14ac:dyDescent="0.2">
      <c r="A39" s="3"/>
      <c r="B39" s="4"/>
      <c r="C39" s="4"/>
      <c r="D39" s="18"/>
      <c r="E39" s="18"/>
      <c r="F39" s="4"/>
      <c r="G39" s="4"/>
    </row>
    <row r="40" spans="1:8" s="5" customFormat="1" x14ac:dyDescent="0.2">
      <c r="A40" s="3"/>
      <c r="B40" s="4"/>
      <c r="C40" s="4"/>
      <c r="D40" s="18"/>
      <c r="E40" s="18"/>
      <c r="F40" s="4"/>
      <c r="G40" s="4"/>
    </row>
    <row r="41" spans="1:8" s="5" customFormat="1" x14ac:dyDescent="0.2">
      <c r="A41" s="3"/>
      <c r="B41" s="4"/>
      <c r="C41" s="4"/>
      <c r="D41" s="18"/>
      <c r="E41" s="18"/>
      <c r="F41" s="4"/>
      <c r="G41" s="4"/>
    </row>
    <row r="42" spans="1:8" s="5" customFormat="1" x14ac:dyDescent="0.2">
      <c r="A42" s="3"/>
      <c r="B42" s="4"/>
      <c r="C42" s="4"/>
      <c r="D42" s="18"/>
      <c r="E42" s="18"/>
      <c r="F42" s="4"/>
      <c r="G42" s="4"/>
      <c r="H42" s="34"/>
    </row>
    <row r="43" spans="1:8" s="5" customFormat="1" x14ac:dyDescent="0.2">
      <c r="A43" s="3"/>
      <c r="B43" s="4"/>
      <c r="C43" s="4"/>
      <c r="D43" s="18"/>
      <c r="E43" s="18"/>
      <c r="F43" s="4"/>
      <c r="G43" s="4"/>
    </row>
    <row r="44" spans="1:8" s="5" customFormat="1" x14ac:dyDescent="0.2">
      <c r="A44" s="3"/>
      <c r="B44" s="4"/>
      <c r="C44" s="4"/>
      <c r="D44" s="18"/>
      <c r="E44" s="18"/>
      <c r="F44" s="4"/>
      <c r="G44" s="4"/>
      <c r="H44" s="34"/>
    </row>
    <row r="45" spans="1:8" s="5" customFormat="1" x14ac:dyDescent="0.2">
      <c r="A45" s="3"/>
      <c r="B45" s="4"/>
      <c r="C45" s="4"/>
      <c r="D45" s="18"/>
      <c r="E45" s="18"/>
      <c r="F45" s="4"/>
      <c r="G45" s="4"/>
    </row>
    <row r="46" spans="1:8" s="5" customFormat="1" x14ac:dyDescent="0.2">
      <c r="A46" s="3"/>
      <c r="B46" s="4"/>
      <c r="C46" s="4"/>
      <c r="D46" s="18"/>
      <c r="E46" s="18"/>
      <c r="F46" s="4"/>
      <c r="G46" s="4"/>
    </row>
    <row r="47" spans="1:8" s="5" customFormat="1" x14ac:dyDescent="0.2">
      <c r="A47" s="3"/>
      <c r="B47" s="4"/>
      <c r="C47" s="4"/>
      <c r="D47" s="18"/>
      <c r="E47" s="18"/>
      <c r="F47" s="4"/>
      <c r="G47" s="4"/>
    </row>
    <row r="48" spans="1:8" s="5" customFormat="1" x14ac:dyDescent="0.2">
      <c r="A48" s="3"/>
      <c r="B48" s="4"/>
      <c r="C48" s="4"/>
      <c r="D48" s="18"/>
      <c r="E48" s="18"/>
      <c r="F48" s="4"/>
      <c r="G48" s="4"/>
    </row>
    <row r="49" spans="1:8" s="5" customFormat="1" x14ac:dyDescent="0.2">
      <c r="A49" s="3"/>
      <c r="B49" s="4"/>
      <c r="C49" s="4"/>
      <c r="D49" s="18"/>
      <c r="E49" s="18"/>
      <c r="F49" s="4"/>
      <c r="G49" s="4"/>
    </row>
    <row r="50" spans="1:8" s="5" customFormat="1" x14ac:dyDescent="0.2">
      <c r="A50" s="3"/>
      <c r="B50" s="4"/>
      <c r="C50" s="4"/>
      <c r="D50" s="18"/>
      <c r="E50" s="18"/>
      <c r="F50" s="4"/>
      <c r="G50" s="4"/>
      <c r="H50" s="34"/>
    </row>
    <row r="51" spans="1:8" s="5" customFormat="1" x14ac:dyDescent="0.2">
      <c r="A51" s="3"/>
      <c r="B51" s="4"/>
      <c r="C51" s="4"/>
      <c r="D51" s="18"/>
      <c r="E51" s="18"/>
      <c r="F51" s="4"/>
      <c r="G51" s="4"/>
    </row>
    <row r="52" spans="1:8" s="5" customFormat="1" x14ac:dyDescent="0.2">
      <c r="A52" s="3"/>
      <c r="B52" s="4"/>
      <c r="C52" s="4"/>
      <c r="D52" s="18"/>
      <c r="E52" s="18"/>
      <c r="F52" s="4"/>
      <c r="G52" s="4"/>
    </row>
    <row r="53" spans="1:8" s="5" customFormat="1" ht="15" customHeight="1" x14ac:dyDescent="0.2">
      <c r="A53" s="3"/>
      <c r="B53" s="4"/>
      <c r="C53" s="4"/>
      <c r="D53" s="18"/>
      <c r="E53" s="18"/>
      <c r="F53" s="4"/>
      <c r="G53" s="4"/>
    </row>
    <row r="54" spans="1:8" s="5" customFormat="1" ht="15" customHeight="1" x14ac:dyDescent="0.2">
      <c r="A54" s="3"/>
      <c r="B54" s="4"/>
      <c r="C54" s="4"/>
      <c r="D54" s="18"/>
      <c r="E54" s="18"/>
      <c r="F54" s="4"/>
      <c r="G54" s="4"/>
    </row>
    <row r="55" spans="1:8" s="5" customFormat="1" ht="13.5" customHeight="1" x14ac:dyDescent="0.2">
      <c r="A55" s="3"/>
      <c r="B55" s="4"/>
      <c r="C55" s="4"/>
      <c r="D55" s="18"/>
      <c r="E55" s="18"/>
      <c r="F55" s="4"/>
      <c r="G55" s="4"/>
    </row>
    <row r="56" spans="1:8" s="5" customFormat="1" ht="15" hidden="1" customHeight="1" x14ac:dyDescent="0.2">
      <c r="A56" s="3"/>
      <c r="B56" s="4"/>
      <c r="C56" s="4"/>
      <c r="D56" s="18"/>
      <c r="E56" s="18"/>
      <c r="F56" s="4"/>
      <c r="G56" s="4"/>
    </row>
    <row r="57" spans="1:8" s="5" customFormat="1" ht="15" hidden="1" customHeight="1" x14ac:dyDescent="0.2">
      <c r="A57" s="3"/>
      <c r="B57" s="4"/>
      <c r="C57" s="4"/>
      <c r="D57" s="18"/>
      <c r="E57" s="18"/>
      <c r="F57" s="4"/>
      <c r="G57" s="4"/>
    </row>
    <row r="58" spans="1:8" s="5" customFormat="1" ht="15" hidden="1" customHeight="1" x14ac:dyDescent="0.2">
      <c r="A58" s="3"/>
      <c r="B58" s="4"/>
      <c r="C58" s="4"/>
      <c r="D58" s="18"/>
      <c r="E58" s="18"/>
      <c r="F58" s="4"/>
      <c r="G58" s="4"/>
    </row>
    <row r="59" spans="1:8" s="5" customFormat="1" ht="30" hidden="1" customHeight="1" x14ac:dyDescent="0.2">
      <c r="A59" s="3"/>
      <c r="B59" s="4"/>
      <c r="C59" s="4"/>
      <c r="D59" s="18"/>
      <c r="E59" s="18"/>
      <c r="F59" s="4"/>
      <c r="G59" s="4"/>
    </row>
    <row r="60" spans="1:8" s="5" customFormat="1" hidden="1" x14ac:dyDescent="0.2">
      <c r="A60" s="3"/>
      <c r="B60" s="4"/>
      <c r="C60" s="4"/>
      <c r="D60" s="18"/>
      <c r="E60" s="18"/>
      <c r="F60" s="4"/>
      <c r="G60" s="4"/>
    </row>
    <row r="61" spans="1:8" s="5" customFormat="1" hidden="1" x14ac:dyDescent="0.2">
      <c r="A61" s="3"/>
      <c r="B61" s="4"/>
      <c r="C61" s="4"/>
      <c r="D61" s="18"/>
      <c r="E61" s="18"/>
      <c r="F61" s="4"/>
      <c r="G61" s="4"/>
    </row>
    <row r="62" spans="1:8" s="5" customFormat="1" ht="15" hidden="1" customHeight="1" x14ac:dyDescent="0.2">
      <c r="A62" s="3"/>
      <c r="B62" s="4"/>
      <c r="C62" s="4"/>
      <c r="D62" s="18"/>
      <c r="E62" s="18"/>
      <c r="F62" s="4"/>
      <c r="G62" s="4"/>
    </row>
    <row r="63" spans="1:8" s="5" customFormat="1" ht="15" hidden="1" customHeight="1" x14ac:dyDescent="0.2">
      <c r="A63" s="3"/>
      <c r="B63" s="4"/>
      <c r="C63" s="4"/>
      <c r="D63" s="18"/>
      <c r="E63" s="18"/>
      <c r="F63" s="4"/>
      <c r="G63" s="4"/>
    </row>
    <row r="64" spans="1:8" s="5" customFormat="1" ht="15" hidden="1" customHeight="1" x14ac:dyDescent="0.2">
      <c r="A64" s="3"/>
      <c r="B64" s="4"/>
      <c r="C64" s="4"/>
      <c r="D64" s="18"/>
      <c r="E64" s="18"/>
      <c r="F64" s="4"/>
      <c r="G64" s="4"/>
    </row>
    <row r="65" spans="1:8" s="5" customFormat="1" ht="15" hidden="1" customHeight="1" x14ac:dyDescent="0.2">
      <c r="A65" s="3"/>
      <c r="B65" s="4"/>
      <c r="C65" s="4"/>
      <c r="D65" s="18"/>
      <c r="E65" s="18"/>
      <c r="F65" s="4"/>
      <c r="G65" s="4"/>
    </row>
    <row r="66" spans="1:8" s="5" customFormat="1" ht="15" hidden="1" customHeight="1" x14ac:dyDescent="0.2">
      <c r="A66" s="3"/>
      <c r="B66" s="4"/>
      <c r="C66" s="4"/>
      <c r="D66" s="18"/>
      <c r="E66" s="18"/>
      <c r="F66" s="4"/>
      <c r="G66" s="4"/>
    </row>
    <row r="67" spans="1:8" s="5" customFormat="1" ht="15" hidden="1" customHeight="1" x14ac:dyDescent="0.2">
      <c r="A67" s="3"/>
      <c r="B67" s="4"/>
      <c r="C67" s="4"/>
      <c r="D67" s="18"/>
      <c r="E67" s="18"/>
      <c r="F67" s="4"/>
      <c r="G67" s="4"/>
    </row>
    <row r="68" spans="1:8" s="5" customFormat="1" ht="14.25" hidden="1" customHeight="1" x14ac:dyDescent="0.2">
      <c r="A68" s="3"/>
      <c r="B68" s="4"/>
      <c r="C68" s="4"/>
      <c r="D68" s="18"/>
      <c r="E68" s="18"/>
      <c r="F68" s="4"/>
      <c r="G68" s="4"/>
    </row>
    <row r="69" spans="1:8" s="5" customFormat="1" ht="15" hidden="1" customHeight="1" x14ac:dyDescent="0.2">
      <c r="A69" s="3"/>
      <c r="B69" s="4"/>
      <c r="C69" s="4"/>
      <c r="D69" s="18"/>
      <c r="E69" s="18"/>
      <c r="F69" s="4"/>
      <c r="G69" s="4"/>
    </row>
    <row r="70" spans="1:8" s="5" customFormat="1" ht="15" hidden="1" customHeight="1" x14ac:dyDescent="0.2">
      <c r="A70" s="3"/>
      <c r="B70" s="4"/>
      <c r="C70" s="4"/>
      <c r="D70" s="18"/>
      <c r="E70" s="18"/>
      <c r="F70" s="4"/>
      <c r="G70" s="4"/>
    </row>
    <row r="71" spans="1:8" s="5" customFormat="1" ht="15" hidden="1" customHeight="1" x14ac:dyDescent="0.2">
      <c r="A71" s="3"/>
      <c r="B71" s="4"/>
      <c r="C71" s="4"/>
      <c r="D71" s="18"/>
      <c r="E71" s="18"/>
      <c r="F71" s="4"/>
      <c r="G71" s="4"/>
    </row>
    <row r="72" spans="1:8" s="5" customFormat="1" hidden="1" x14ac:dyDescent="0.2">
      <c r="A72" s="3"/>
      <c r="B72" s="4"/>
      <c r="C72" s="4"/>
      <c r="D72" s="18"/>
      <c r="E72" s="18"/>
      <c r="F72" s="4"/>
      <c r="G72" s="4"/>
    </row>
    <row r="73" spans="1:8" s="5" customFormat="1" hidden="1" x14ac:dyDescent="0.2">
      <c r="A73" s="3"/>
      <c r="B73" s="4"/>
      <c r="C73" s="4"/>
      <c r="D73" s="18"/>
      <c r="E73" s="18"/>
      <c r="F73" s="4"/>
      <c r="G73" s="4"/>
    </row>
    <row r="74" spans="1:8" s="5" customFormat="1" ht="15" hidden="1" customHeight="1" thickTop="1" thickBot="1" x14ac:dyDescent="0.25">
      <c r="A74" s="3"/>
      <c r="B74" s="4"/>
      <c r="C74" s="4"/>
      <c r="D74" s="18"/>
      <c r="E74" s="18"/>
      <c r="F74" s="4"/>
      <c r="G74" s="4"/>
    </row>
    <row r="75" spans="1:8" s="5" customFormat="1" hidden="1" x14ac:dyDescent="0.2">
      <c r="A75" s="3"/>
      <c r="B75" s="4"/>
      <c r="C75" s="4"/>
      <c r="D75" s="18"/>
      <c r="E75" s="18"/>
      <c r="F75" s="4"/>
      <c r="G75" s="4"/>
    </row>
    <row r="76" spans="1:8" s="5" customFormat="1" hidden="1" x14ac:dyDescent="0.2">
      <c r="A76" s="3"/>
      <c r="B76" s="4"/>
      <c r="C76" s="4"/>
      <c r="D76" s="18"/>
      <c r="E76" s="18"/>
      <c r="F76" s="4"/>
      <c r="G76" s="4"/>
    </row>
    <row r="77" spans="1:8" s="5" customFormat="1" hidden="1" x14ac:dyDescent="0.2">
      <c r="A77" s="3"/>
      <c r="B77" s="4"/>
      <c r="C77" s="4"/>
      <c r="D77" s="18"/>
      <c r="E77" s="18"/>
      <c r="F77" s="4"/>
      <c r="G77" s="4"/>
    </row>
    <row r="78" spans="1:8" s="5" customFormat="1" hidden="1" x14ac:dyDescent="0.2">
      <c r="A78" s="3"/>
      <c r="B78" s="4"/>
      <c r="C78" s="4"/>
      <c r="D78" s="18"/>
      <c r="E78" s="18"/>
      <c r="F78" s="4"/>
      <c r="G78" s="4"/>
    </row>
    <row r="79" spans="1:8" s="5" customFormat="1" ht="1.5" hidden="1" customHeight="1" thickBot="1" x14ac:dyDescent="0.25">
      <c r="A79" s="3"/>
      <c r="B79" s="4"/>
      <c r="C79" s="4"/>
      <c r="D79" s="18"/>
      <c r="E79" s="18"/>
      <c r="F79" s="4"/>
      <c r="G79" s="4"/>
      <c r="H79" s="3"/>
    </row>
    <row r="80" spans="1:8" s="5" customFormat="1" ht="15" customHeight="1" x14ac:dyDescent="0.2">
      <c r="A80" s="3"/>
      <c r="B80" s="4"/>
      <c r="C80" s="4"/>
      <c r="D80" s="18"/>
      <c r="E80" s="18"/>
      <c r="F80" s="4"/>
      <c r="G80" s="4"/>
      <c r="H80" s="3"/>
    </row>
    <row r="81" spans="1:8" s="5" customFormat="1" hidden="1" x14ac:dyDescent="0.2">
      <c r="A81" s="3"/>
      <c r="B81" s="4"/>
      <c r="C81" s="4"/>
      <c r="D81" s="18"/>
      <c r="E81" s="18"/>
      <c r="F81" s="4"/>
      <c r="G81" s="4"/>
      <c r="H81" s="3"/>
    </row>
    <row r="82" spans="1:8" s="5" customFormat="1" ht="14.25" hidden="1" customHeight="1" x14ac:dyDescent="0.2">
      <c r="A82" s="3"/>
      <c r="B82" s="4"/>
      <c r="C82" s="4"/>
      <c r="D82" s="18"/>
      <c r="E82" s="18"/>
      <c r="F82" s="4"/>
      <c r="G82" s="4"/>
      <c r="H82" s="3"/>
    </row>
    <row r="83" spans="1:8" hidden="1" x14ac:dyDescent="0.2">
      <c r="H83" s="8"/>
    </row>
    <row r="84" spans="1:8" hidden="1" x14ac:dyDescent="0.2">
      <c r="H84" s="8"/>
    </row>
    <row r="85" spans="1:8" ht="18" hidden="1" customHeight="1" thickBot="1" x14ac:dyDescent="0.25">
      <c r="H85" s="8"/>
    </row>
    <row r="86" spans="1:8" hidden="1" x14ac:dyDescent="0.2">
      <c r="H86" s="8"/>
    </row>
    <row r="87" spans="1:8" hidden="1" x14ac:dyDescent="0.2">
      <c r="H87" s="8"/>
    </row>
    <row r="88" spans="1:8" hidden="1" x14ac:dyDescent="0.2">
      <c r="H88" s="8"/>
    </row>
    <row r="89" spans="1:8" hidden="1" x14ac:dyDescent="0.2">
      <c r="H89" s="8"/>
    </row>
    <row r="90" spans="1:8" hidden="1" x14ac:dyDescent="0.2">
      <c r="H90" s="8"/>
    </row>
    <row r="91" spans="1:8" hidden="1" x14ac:dyDescent="0.2">
      <c r="H91" s="8"/>
    </row>
    <row r="109" spans="8:11" ht="15" x14ac:dyDescent="0.25">
      <c r="H109" s="8"/>
      <c r="I109" s="9"/>
      <c r="J109" s="12"/>
      <c r="K109" s="12"/>
    </row>
  </sheetData>
  <mergeCells count="2">
    <mergeCell ref="C1:G1"/>
    <mergeCell ref="F5:G5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D0994-00ED-4840-8B9C-BE8F80FAE029}">
  <sheetPr>
    <pageSetUpPr fitToPage="1"/>
  </sheetPr>
  <dimension ref="A1:M152"/>
  <sheetViews>
    <sheetView zoomScale="110" zoomScaleNormal="110" zoomScaleSheetLayoutView="70" zoomScalePageLayoutView="55" workbookViewId="0">
      <selection activeCell="G58" sqref="G58"/>
    </sheetView>
  </sheetViews>
  <sheetFormatPr baseColWidth="10" defaultColWidth="11.42578125" defaultRowHeight="14.25" x14ac:dyDescent="0.2"/>
  <cols>
    <col min="1" max="1" width="9.7109375" style="95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2.4257812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88"/>
      <c r="B1" s="21" t="s">
        <v>275</v>
      </c>
      <c r="C1" s="147"/>
      <c r="D1" s="148"/>
      <c r="E1" s="148"/>
      <c r="F1" s="148"/>
      <c r="G1" s="149"/>
    </row>
    <row r="2" spans="1:13" ht="15" x14ac:dyDescent="0.25">
      <c r="A2" s="89"/>
      <c r="B2" s="2"/>
      <c r="C2" s="20"/>
      <c r="D2" s="17"/>
      <c r="E2" s="17"/>
      <c r="F2" s="26"/>
      <c r="G2" s="28"/>
    </row>
    <row r="3" spans="1:13" ht="15" x14ac:dyDescent="0.25">
      <c r="A3" s="89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89"/>
      <c r="B4" s="41" t="s">
        <v>80</v>
      </c>
      <c r="C4" s="1"/>
      <c r="D4" s="16"/>
      <c r="E4" s="16"/>
      <c r="F4" s="26"/>
      <c r="G4" s="28"/>
    </row>
    <row r="5" spans="1:13" ht="16.5" thickTop="1" x14ac:dyDescent="0.25">
      <c r="A5" s="89"/>
      <c r="B5" s="41" t="s">
        <v>7</v>
      </c>
      <c r="C5" s="1"/>
      <c r="D5" s="16"/>
      <c r="E5" s="16"/>
      <c r="F5" s="150"/>
      <c r="G5" s="151"/>
    </row>
    <row r="6" spans="1:13" ht="31.5" x14ac:dyDescent="0.2">
      <c r="A6" s="90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91" t="s">
        <v>60</v>
      </c>
      <c r="B7" s="60" t="s">
        <v>81</v>
      </c>
      <c r="C7" s="29"/>
      <c r="D7" s="59"/>
      <c r="E7" s="156" t="s">
        <v>67</v>
      </c>
      <c r="F7" s="157"/>
      <c r="G7" s="101" t="e">
        <f>+G8+G9+G13+G23+G28</f>
        <v>#VALUE!</v>
      </c>
    </row>
    <row r="8" spans="1:13" s="5" customFormat="1" ht="15.75" customHeight="1" x14ac:dyDescent="0.2">
      <c r="A8" s="92" t="s">
        <v>66</v>
      </c>
      <c r="B8" s="71" t="s">
        <v>82</v>
      </c>
      <c r="C8" s="29" t="s">
        <v>6</v>
      </c>
      <c r="D8" s="59">
        <v>2</v>
      </c>
      <c r="E8" s="59" t="s">
        <v>17</v>
      </c>
      <c r="F8" s="114" t="s">
        <v>17</v>
      </c>
      <c r="G8" s="115" t="e">
        <f>E8*F8</f>
        <v>#VALUE!</v>
      </c>
      <c r="M8" s="4"/>
    </row>
    <row r="9" spans="1:13" s="5" customFormat="1" x14ac:dyDescent="0.2">
      <c r="A9" s="92" t="s">
        <v>88</v>
      </c>
      <c r="B9" s="4" t="s">
        <v>64</v>
      </c>
      <c r="C9" s="29" t="s">
        <v>17</v>
      </c>
      <c r="D9" s="59" t="s">
        <v>17</v>
      </c>
      <c r="E9" s="152" t="s">
        <v>87</v>
      </c>
      <c r="F9" s="153"/>
      <c r="G9" s="115" t="e">
        <f>G10:G12</f>
        <v>#VALUE!</v>
      </c>
      <c r="M9" s="4"/>
    </row>
    <row r="10" spans="1:13" s="5" customFormat="1" x14ac:dyDescent="0.2">
      <c r="A10" s="99" t="s">
        <v>92</v>
      </c>
      <c r="B10" s="24" t="s">
        <v>83</v>
      </c>
      <c r="C10" s="29" t="s">
        <v>6</v>
      </c>
      <c r="D10" s="59">
        <v>4</v>
      </c>
      <c r="E10" s="59" t="s">
        <v>17</v>
      </c>
      <c r="F10" s="114" t="s">
        <v>17</v>
      </c>
      <c r="G10" s="78" t="e">
        <f>E10*F10</f>
        <v>#VALUE!</v>
      </c>
      <c r="M10" s="4"/>
    </row>
    <row r="11" spans="1:13" s="5" customFormat="1" x14ac:dyDescent="0.2">
      <c r="A11" s="99" t="s">
        <v>93</v>
      </c>
      <c r="B11" s="24" t="s">
        <v>84</v>
      </c>
      <c r="C11" s="29" t="s">
        <v>25</v>
      </c>
      <c r="D11" s="59">
        <v>4</v>
      </c>
      <c r="E11" s="59" t="s">
        <v>17</v>
      </c>
      <c r="F11" s="114" t="s">
        <v>17</v>
      </c>
      <c r="G11" s="78" t="e">
        <f>E11*F11</f>
        <v>#VALUE!</v>
      </c>
      <c r="M11" s="4"/>
    </row>
    <row r="12" spans="1:13" s="5" customFormat="1" x14ac:dyDescent="0.2">
      <c r="A12" s="99" t="s">
        <v>94</v>
      </c>
      <c r="B12" s="24" t="s">
        <v>85</v>
      </c>
      <c r="C12" s="29" t="s">
        <v>6</v>
      </c>
      <c r="D12" s="59">
        <v>4</v>
      </c>
      <c r="E12" s="59" t="s">
        <v>17</v>
      </c>
      <c r="F12" s="114" t="s">
        <v>17</v>
      </c>
      <c r="G12" s="78" t="e">
        <f>E12*F12</f>
        <v>#VALUE!</v>
      </c>
      <c r="M12" s="4"/>
    </row>
    <row r="13" spans="1:13" s="5" customFormat="1" x14ac:dyDescent="0.2">
      <c r="A13" s="92" t="s">
        <v>89</v>
      </c>
      <c r="B13" s="24" t="s">
        <v>90</v>
      </c>
      <c r="C13" s="29" t="s">
        <v>17</v>
      </c>
      <c r="D13" s="59" t="s">
        <v>17</v>
      </c>
      <c r="E13" s="152" t="s">
        <v>118</v>
      </c>
      <c r="F13" s="153"/>
      <c r="G13" s="115" t="e">
        <f>G14:G22</f>
        <v>#VALUE!</v>
      </c>
      <c r="M13" s="4"/>
    </row>
    <row r="14" spans="1:13" s="86" customFormat="1" x14ac:dyDescent="0.2">
      <c r="A14" s="99" t="s">
        <v>96</v>
      </c>
      <c r="B14" s="24" t="s">
        <v>91</v>
      </c>
      <c r="C14" s="29" t="s">
        <v>25</v>
      </c>
      <c r="D14" s="36">
        <v>1</v>
      </c>
      <c r="E14" s="36" t="s">
        <v>17</v>
      </c>
      <c r="F14" s="114" t="s">
        <v>17</v>
      </c>
      <c r="G14" s="78" t="e">
        <f t="shared" ref="G14:G22" si="0">E14*F14</f>
        <v>#VALUE!</v>
      </c>
      <c r="M14" s="87"/>
    </row>
    <row r="15" spans="1:13" s="86" customFormat="1" x14ac:dyDescent="0.2">
      <c r="A15" s="99" t="s">
        <v>97</v>
      </c>
      <c r="B15" s="24" t="s">
        <v>98</v>
      </c>
      <c r="C15" s="29" t="s">
        <v>6</v>
      </c>
      <c r="D15" s="36">
        <v>2</v>
      </c>
      <c r="E15" s="36" t="s">
        <v>17</v>
      </c>
      <c r="F15" s="114" t="s">
        <v>17</v>
      </c>
      <c r="G15" s="78" t="e">
        <f t="shared" si="0"/>
        <v>#VALUE!</v>
      </c>
      <c r="M15" s="87"/>
    </row>
    <row r="16" spans="1:13" s="86" customFormat="1" x14ac:dyDescent="0.2">
      <c r="A16" s="99" t="s">
        <v>101</v>
      </c>
      <c r="B16" s="24" t="s">
        <v>99</v>
      </c>
      <c r="C16" s="29" t="s">
        <v>6</v>
      </c>
      <c r="D16" s="36">
        <v>1</v>
      </c>
      <c r="E16" s="36" t="s">
        <v>17</v>
      </c>
      <c r="F16" s="114" t="s">
        <v>17</v>
      </c>
      <c r="G16" s="78" t="e">
        <f t="shared" si="0"/>
        <v>#VALUE!</v>
      </c>
      <c r="M16" s="87"/>
    </row>
    <row r="17" spans="1:13" s="86" customFormat="1" x14ac:dyDescent="0.2">
      <c r="A17" s="99" t="s">
        <v>102</v>
      </c>
      <c r="B17" s="24" t="s">
        <v>69</v>
      </c>
      <c r="C17" s="29" t="s">
        <v>6</v>
      </c>
      <c r="D17" s="36">
        <v>1</v>
      </c>
      <c r="E17" s="36" t="s">
        <v>17</v>
      </c>
      <c r="F17" s="114" t="s">
        <v>17</v>
      </c>
      <c r="G17" s="78" t="e">
        <f t="shared" si="0"/>
        <v>#VALUE!</v>
      </c>
      <c r="M17" s="87"/>
    </row>
    <row r="18" spans="1:13" s="86" customFormat="1" x14ac:dyDescent="0.2">
      <c r="A18" s="99" t="s">
        <v>103</v>
      </c>
      <c r="B18" s="24" t="s">
        <v>100</v>
      </c>
      <c r="C18" s="29" t="s">
        <v>6</v>
      </c>
      <c r="D18" s="36">
        <v>4</v>
      </c>
      <c r="E18" s="36" t="s">
        <v>17</v>
      </c>
      <c r="F18" s="114" t="s">
        <v>17</v>
      </c>
      <c r="G18" s="78" t="e">
        <f t="shared" si="0"/>
        <v>#VALUE!</v>
      </c>
      <c r="M18" s="87"/>
    </row>
    <row r="19" spans="1:13" s="86" customFormat="1" x14ac:dyDescent="0.2">
      <c r="A19" s="99" t="s">
        <v>104</v>
      </c>
      <c r="B19" s="24" t="s">
        <v>70</v>
      </c>
      <c r="C19" s="29" t="s">
        <v>6</v>
      </c>
      <c r="D19" s="36">
        <v>2</v>
      </c>
      <c r="E19" s="36" t="s">
        <v>17</v>
      </c>
      <c r="F19" s="114" t="s">
        <v>17</v>
      </c>
      <c r="G19" s="78" t="e">
        <f t="shared" si="0"/>
        <v>#VALUE!</v>
      </c>
      <c r="M19" s="87"/>
    </row>
    <row r="20" spans="1:13" s="86" customFormat="1" x14ac:dyDescent="0.2">
      <c r="A20" s="99" t="s">
        <v>105</v>
      </c>
      <c r="B20" s="24" t="s">
        <v>108</v>
      </c>
      <c r="C20" s="29" t="s">
        <v>6</v>
      </c>
      <c r="D20" s="36">
        <v>2</v>
      </c>
      <c r="E20" s="36" t="s">
        <v>17</v>
      </c>
      <c r="F20" s="114" t="s">
        <v>17</v>
      </c>
      <c r="G20" s="78" t="e">
        <f t="shared" si="0"/>
        <v>#VALUE!</v>
      </c>
      <c r="M20" s="87"/>
    </row>
    <row r="21" spans="1:13" s="86" customFormat="1" x14ac:dyDescent="0.2">
      <c r="A21" s="99" t="s">
        <v>106</v>
      </c>
      <c r="B21" s="24" t="s">
        <v>109</v>
      </c>
      <c r="C21" s="29" t="s">
        <v>25</v>
      </c>
      <c r="D21" s="36">
        <v>1</v>
      </c>
      <c r="E21" s="36" t="s">
        <v>17</v>
      </c>
      <c r="F21" s="114" t="s">
        <v>17</v>
      </c>
      <c r="G21" s="78" t="e">
        <f t="shared" si="0"/>
        <v>#VALUE!</v>
      </c>
      <c r="M21" s="87"/>
    </row>
    <row r="22" spans="1:13" s="86" customFormat="1" x14ac:dyDescent="0.2">
      <c r="A22" s="92" t="s">
        <v>107</v>
      </c>
      <c r="B22" s="24" t="s">
        <v>110</v>
      </c>
      <c r="C22" s="29" t="s">
        <v>25</v>
      </c>
      <c r="D22" s="36">
        <v>1</v>
      </c>
      <c r="E22" s="36" t="s">
        <v>17</v>
      </c>
      <c r="F22" s="114" t="s">
        <v>17</v>
      </c>
      <c r="G22" s="78" t="e">
        <f t="shared" si="0"/>
        <v>#VALUE!</v>
      </c>
      <c r="M22" s="87"/>
    </row>
    <row r="23" spans="1:13" s="86" customFormat="1" x14ac:dyDescent="0.2">
      <c r="A23" s="92" t="s">
        <v>111</v>
      </c>
      <c r="B23" s="24" t="s">
        <v>112</v>
      </c>
      <c r="C23" s="76" t="s">
        <v>17</v>
      </c>
      <c r="D23" s="35" t="s">
        <v>17</v>
      </c>
      <c r="E23" s="152" t="s">
        <v>119</v>
      </c>
      <c r="F23" s="153"/>
      <c r="G23" s="115" t="e">
        <f>G24:G27</f>
        <v>#VALUE!</v>
      </c>
      <c r="M23" s="87"/>
    </row>
    <row r="24" spans="1:13" s="5" customFormat="1" x14ac:dyDescent="0.2">
      <c r="A24" s="92" t="s">
        <v>113</v>
      </c>
      <c r="B24" s="24" t="s">
        <v>109</v>
      </c>
      <c r="C24" s="29" t="s">
        <v>8</v>
      </c>
      <c r="D24" s="59">
        <v>110</v>
      </c>
      <c r="E24" s="59" t="s">
        <v>17</v>
      </c>
      <c r="F24" s="114" t="s">
        <v>17</v>
      </c>
      <c r="G24" s="78" t="e">
        <f>E24*F24</f>
        <v>#VALUE!</v>
      </c>
      <c r="M24" s="4"/>
    </row>
    <row r="25" spans="1:13" s="5" customFormat="1" x14ac:dyDescent="0.2">
      <c r="A25" s="92" t="s">
        <v>114</v>
      </c>
      <c r="B25" s="24" t="s">
        <v>110</v>
      </c>
      <c r="C25" s="29" t="s">
        <v>8</v>
      </c>
      <c r="D25" s="59">
        <v>110</v>
      </c>
      <c r="E25" s="59" t="s">
        <v>17</v>
      </c>
      <c r="F25" s="114" t="s">
        <v>17</v>
      </c>
      <c r="G25" s="78" t="e">
        <f>E25*F25</f>
        <v>#VALUE!</v>
      </c>
      <c r="M25" s="4"/>
    </row>
    <row r="26" spans="1:13" s="5" customFormat="1" x14ac:dyDescent="0.2">
      <c r="A26" s="92" t="s">
        <v>115</v>
      </c>
      <c r="B26" s="24" t="s">
        <v>69</v>
      </c>
      <c r="C26" s="29" t="s">
        <v>6</v>
      </c>
      <c r="D26" s="59">
        <v>2</v>
      </c>
      <c r="E26" s="59" t="s">
        <v>17</v>
      </c>
      <c r="F26" s="114" t="s">
        <v>17</v>
      </c>
      <c r="G26" s="78" t="e">
        <f>E26*F26</f>
        <v>#VALUE!</v>
      </c>
      <c r="M26" s="4"/>
    </row>
    <row r="27" spans="1:13" s="5" customFormat="1" x14ac:dyDescent="0.2">
      <c r="A27" s="92" t="s">
        <v>116</v>
      </c>
      <c r="B27" s="24" t="s">
        <v>68</v>
      </c>
      <c r="C27" s="29" t="s">
        <v>6</v>
      </c>
      <c r="D27" s="59">
        <v>4</v>
      </c>
      <c r="E27" s="59" t="s">
        <v>17</v>
      </c>
      <c r="F27" s="114" t="s">
        <v>17</v>
      </c>
      <c r="G27" s="78" t="e">
        <f>E27*F27</f>
        <v>#VALUE!</v>
      </c>
      <c r="M27" s="4"/>
    </row>
    <row r="28" spans="1:13" s="5" customFormat="1" x14ac:dyDescent="0.2">
      <c r="A28" s="92" t="s">
        <v>120</v>
      </c>
      <c r="B28" s="24" t="s">
        <v>117</v>
      </c>
      <c r="C28" s="29" t="s">
        <v>25</v>
      </c>
      <c r="D28" s="59">
        <v>1</v>
      </c>
      <c r="E28" s="59" t="s">
        <v>17</v>
      </c>
      <c r="F28" s="114" t="s">
        <v>17</v>
      </c>
      <c r="G28" s="115" t="e">
        <f>E28*F28</f>
        <v>#VALUE!</v>
      </c>
      <c r="M28" s="4"/>
    </row>
    <row r="29" spans="1:13" s="5" customFormat="1" ht="15.75" x14ac:dyDescent="0.25">
      <c r="A29" s="91" t="s">
        <v>17</v>
      </c>
      <c r="B29" s="100" t="s">
        <v>17</v>
      </c>
      <c r="C29" s="29"/>
      <c r="D29" s="59"/>
      <c r="E29" s="154" t="s">
        <v>17</v>
      </c>
      <c r="F29" s="155"/>
      <c r="G29" s="98"/>
    </row>
    <row r="30" spans="1:13" s="66" customFormat="1" ht="15" x14ac:dyDescent="0.2">
      <c r="A30" s="93" t="s">
        <v>61</v>
      </c>
      <c r="B30" s="63" t="s">
        <v>121</v>
      </c>
      <c r="C30" s="64"/>
      <c r="D30" s="65"/>
      <c r="E30" s="156" t="s">
        <v>73</v>
      </c>
      <c r="F30" s="157"/>
      <c r="G30" s="101" t="e">
        <f>G31+G35+G42</f>
        <v>#VALUE!</v>
      </c>
    </row>
    <row r="31" spans="1:13" s="66" customFormat="1" x14ac:dyDescent="0.2">
      <c r="A31" s="118" t="s">
        <v>62</v>
      </c>
      <c r="B31" s="68" t="s">
        <v>125</v>
      </c>
      <c r="C31" s="64" t="s">
        <v>17</v>
      </c>
      <c r="D31" s="72" t="s">
        <v>17</v>
      </c>
      <c r="E31" s="152" t="s">
        <v>86</v>
      </c>
      <c r="F31" s="153"/>
      <c r="G31" s="115" t="e">
        <f>G32:G34</f>
        <v>#VALUE!</v>
      </c>
    </row>
    <row r="32" spans="1:13" s="66" customFormat="1" x14ac:dyDescent="0.2">
      <c r="A32" s="118" t="s">
        <v>123</v>
      </c>
      <c r="B32" s="2" t="s">
        <v>122</v>
      </c>
      <c r="C32" s="64" t="s">
        <v>6</v>
      </c>
      <c r="D32" s="72">
        <v>2</v>
      </c>
      <c r="E32" s="65" t="s">
        <v>17</v>
      </c>
      <c r="F32" s="114" t="s">
        <v>17</v>
      </c>
      <c r="G32" s="78" t="e">
        <f>E32*F32</f>
        <v>#VALUE!</v>
      </c>
    </row>
    <row r="33" spans="1:13" s="66" customFormat="1" x14ac:dyDescent="0.2">
      <c r="A33" s="118" t="s">
        <v>124</v>
      </c>
      <c r="B33" s="2" t="s">
        <v>109</v>
      </c>
      <c r="C33" s="64" t="s">
        <v>25</v>
      </c>
      <c r="D33" s="104">
        <v>1</v>
      </c>
      <c r="E33" s="65" t="s">
        <v>17</v>
      </c>
      <c r="F33" s="114" t="s">
        <v>17</v>
      </c>
      <c r="G33" s="78" t="e">
        <f>E33*F33</f>
        <v>#VALUE!</v>
      </c>
    </row>
    <row r="34" spans="1:13" s="66" customFormat="1" x14ac:dyDescent="0.2">
      <c r="A34" s="118" t="s">
        <v>146</v>
      </c>
      <c r="B34" s="105" t="s">
        <v>110</v>
      </c>
      <c r="C34" s="64" t="s">
        <v>25</v>
      </c>
      <c r="D34" s="104">
        <v>1</v>
      </c>
      <c r="E34" s="65" t="s">
        <v>17</v>
      </c>
      <c r="F34" s="114" t="s">
        <v>17</v>
      </c>
      <c r="G34" s="78" t="e">
        <f>E34*F34</f>
        <v>#VALUE!</v>
      </c>
    </row>
    <row r="35" spans="1:13" s="5" customFormat="1" x14ac:dyDescent="0.2">
      <c r="A35" s="92" t="s">
        <v>63</v>
      </c>
      <c r="B35" s="24" t="s">
        <v>126</v>
      </c>
      <c r="C35" s="29" t="s">
        <v>17</v>
      </c>
      <c r="D35" s="59" t="s">
        <v>17</v>
      </c>
      <c r="E35" s="152" t="s">
        <v>87</v>
      </c>
      <c r="F35" s="153"/>
      <c r="G35" s="115" t="e">
        <f>G36:G41</f>
        <v>#VALUE!</v>
      </c>
      <c r="M35" s="4"/>
    </row>
    <row r="36" spans="1:13" s="5" customFormat="1" x14ac:dyDescent="0.2">
      <c r="A36" s="92" t="s">
        <v>92</v>
      </c>
      <c r="B36" s="24" t="s">
        <v>127</v>
      </c>
      <c r="C36" s="29" t="s">
        <v>6</v>
      </c>
      <c r="D36" s="120">
        <v>1</v>
      </c>
      <c r="E36" s="120" t="s">
        <v>17</v>
      </c>
      <c r="F36" s="122" t="s">
        <v>17</v>
      </c>
      <c r="G36" s="145" t="e">
        <f t="shared" ref="G36:G40" si="1">E36*F36</f>
        <v>#VALUE!</v>
      </c>
      <c r="M36" s="4"/>
    </row>
    <row r="37" spans="1:13" s="5" customFormat="1" x14ac:dyDescent="0.2">
      <c r="A37" s="92" t="s">
        <v>93</v>
      </c>
      <c r="B37" s="24" t="s">
        <v>128</v>
      </c>
      <c r="C37" s="29" t="s">
        <v>6</v>
      </c>
      <c r="D37" s="120">
        <v>1</v>
      </c>
      <c r="E37" s="120" t="s">
        <v>17</v>
      </c>
      <c r="F37" s="122" t="s">
        <v>17</v>
      </c>
      <c r="G37" s="145" t="e">
        <f t="shared" si="1"/>
        <v>#VALUE!</v>
      </c>
      <c r="M37" s="4"/>
    </row>
    <row r="38" spans="1:13" s="5" customFormat="1" x14ac:dyDescent="0.2">
      <c r="A38" s="92" t="s">
        <v>94</v>
      </c>
      <c r="B38" s="24" t="s">
        <v>129</v>
      </c>
      <c r="C38" s="29" t="s">
        <v>25</v>
      </c>
      <c r="D38" s="120">
        <v>1</v>
      </c>
      <c r="E38" s="120" t="s">
        <v>17</v>
      </c>
      <c r="F38" s="122" t="s">
        <v>17</v>
      </c>
      <c r="G38" s="145" t="e">
        <f t="shared" si="1"/>
        <v>#VALUE!</v>
      </c>
      <c r="M38" s="4"/>
    </row>
    <row r="39" spans="1:13" s="5" customFormat="1" x14ac:dyDescent="0.2">
      <c r="A39" s="92" t="s">
        <v>95</v>
      </c>
      <c r="B39" s="24" t="s">
        <v>130</v>
      </c>
      <c r="C39" s="29" t="s">
        <v>25</v>
      </c>
      <c r="D39" s="120">
        <v>2</v>
      </c>
      <c r="E39" s="120" t="s">
        <v>17</v>
      </c>
      <c r="F39" s="122" t="s">
        <v>17</v>
      </c>
      <c r="G39" s="145" t="e">
        <f t="shared" si="1"/>
        <v>#VALUE!</v>
      </c>
      <c r="M39" s="4"/>
    </row>
    <row r="40" spans="1:13" s="5" customFormat="1" x14ac:dyDescent="0.2">
      <c r="A40" s="92" t="s">
        <v>133</v>
      </c>
      <c r="B40" s="24" t="s">
        <v>131</v>
      </c>
      <c r="C40" s="29" t="s">
        <v>8</v>
      </c>
      <c r="D40" s="120">
        <v>8</v>
      </c>
      <c r="E40" s="120" t="s">
        <v>17</v>
      </c>
      <c r="F40" s="122" t="s">
        <v>17</v>
      </c>
      <c r="G40" s="145" t="e">
        <f t="shared" si="1"/>
        <v>#VALUE!</v>
      </c>
      <c r="M40" s="4"/>
    </row>
    <row r="41" spans="1:13" s="5" customFormat="1" x14ac:dyDescent="0.2">
      <c r="A41" s="92" t="s">
        <v>134</v>
      </c>
      <c r="B41" s="24" t="s">
        <v>132</v>
      </c>
      <c r="C41" s="29" t="s">
        <v>25</v>
      </c>
      <c r="D41" s="120">
        <v>1</v>
      </c>
      <c r="E41" s="120" t="s">
        <v>17</v>
      </c>
      <c r="F41" s="122" t="s">
        <v>17</v>
      </c>
      <c r="G41" s="145" t="e">
        <f t="shared" ref="G41" si="2">E41*F41</f>
        <v>#VALUE!</v>
      </c>
      <c r="M41" s="4"/>
    </row>
    <row r="42" spans="1:13" s="5" customFormat="1" x14ac:dyDescent="0.2">
      <c r="A42" s="92" t="s">
        <v>276</v>
      </c>
      <c r="B42" s="24" t="s">
        <v>277</v>
      </c>
      <c r="C42" s="29" t="s">
        <v>25</v>
      </c>
      <c r="D42" s="120">
        <v>1</v>
      </c>
      <c r="E42" s="120" t="s">
        <v>17</v>
      </c>
      <c r="F42" s="122" t="s">
        <v>17</v>
      </c>
      <c r="G42" s="119" t="e">
        <f>E42*F42</f>
        <v>#VALUE!</v>
      </c>
      <c r="M42" s="4"/>
    </row>
    <row r="43" spans="1:13" s="5" customFormat="1" x14ac:dyDescent="0.2">
      <c r="A43" s="92"/>
      <c r="B43" s="24"/>
      <c r="C43" s="29"/>
      <c r="D43" s="59"/>
      <c r="E43" s="59"/>
      <c r="F43" s="32" t="s">
        <v>17</v>
      </c>
      <c r="G43" s="33" t="s">
        <v>17</v>
      </c>
    </row>
    <row r="44" spans="1:13" s="66" customFormat="1" ht="15" x14ac:dyDescent="0.2">
      <c r="A44" s="93" t="s">
        <v>71</v>
      </c>
      <c r="B44" s="63" t="s">
        <v>135</v>
      </c>
      <c r="C44" s="64"/>
      <c r="D44" s="65"/>
      <c r="E44" s="156" t="s">
        <v>74</v>
      </c>
      <c r="F44" s="157"/>
      <c r="G44" s="101" t="e">
        <f>G45:G48</f>
        <v>#VALUE!</v>
      </c>
    </row>
    <row r="45" spans="1:13" s="66" customFormat="1" x14ac:dyDescent="0.2">
      <c r="A45" s="94" t="s">
        <v>72</v>
      </c>
      <c r="B45" s="24" t="s">
        <v>127</v>
      </c>
      <c r="C45" s="64" t="s">
        <v>6</v>
      </c>
      <c r="D45" s="72">
        <v>3</v>
      </c>
      <c r="E45" s="65" t="s">
        <v>17</v>
      </c>
      <c r="F45" s="114" t="s">
        <v>17</v>
      </c>
      <c r="G45" s="115" t="e">
        <f>E45*F45</f>
        <v>#VALUE!</v>
      </c>
    </row>
    <row r="46" spans="1:13" s="66" customFormat="1" x14ac:dyDescent="0.2">
      <c r="A46" s="94" t="s">
        <v>136</v>
      </c>
      <c r="B46" s="24" t="s">
        <v>130</v>
      </c>
      <c r="C46" s="64" t="s">
        <v>6</v>
      </c>
      <c r="D46" s="72">
        <v>14</v>
      </c>
      <c r="E46" s="65" t="s">
        <v>17</v>
      </c>
      <c r="F46" s="114" t="s">
        <v>17</v>
      </c>
      <c r="G46" s="115" t="e">
        <f>E46*F46</f>
        <v>#VALUE!</v>
      </c>
    </row>
    <row r="47" spans="1:13" s="66" customFormat="1" x14ac:dyDescent="0.2">
      <c r="A47" s="94" t="s">
        <v>138</v>
      </c>
      <c r="B47" s="24" t="s">
        <v>131</v>
      </c>
      <c r="C47" s="64" t="s">
        <v>25</v>
      </c>
      <c r="D47" s="72">
        <v>1</v>
      </c>
      <c r="E47" s="65" t="s">
        <v>17</v>
      </c>
      <c r="F47" s="114" t="s">
        <v>17</v>
      </c>
      <c r="G47" s="115" t="e">
        <f>E47*F47</f>
        <v>#VALUE!</v>
      </c>
    </row>
    <row r="48" spans="1:13" s="66" customFormat="1" x14ac:dyDescent="0.2">
      <c r="A48" s="94" t="s">
        <v>137</v>
      </c>
      <c r="B48" s="24" t="s">
        <v>139</v>
      </c>
      <c r="C48" s="64" t="s">
        <v>25</v>
      </c>
      <c r="D48" s="72">
        <v>3</v>
      </c>
      <c r="E48" s="65" t="s">
        <v>17</v>
      </c>
      <c r="F48" s="114" t="s">
        <v>17</v>
      </c>
      <c r="G48" s="115" t="e">
        <f>E48*F48</f>
        <v>#VALUE!</v>
      </c>
    </row>
    <row r="49" spans="1:7" s="66" customFormat="1" x14ac:dyDescent="0.2">
      <c r="A49" s="94" t="s">
        <v>17</v>
      </c>
      <c r="B49" s="68" t="s">
        <v>17</v>
      </c>
      <c r="C49" s="64" t="s">
        <v>17</v>
      </c>
      <c r="D49" s="72" t="s">
        <v>17</v>
      </c>
      <c r="E49" s="65" t="s">
        <v>17</v>
      </c>
      <c r="F49" s="30" t="s">
        <v>17</v>
      </c>
      <c r="G49" s="31" t="s">
        <v>17</v>
      </c>
    </row>
    <row r="50" spans="1:7" s="66" customFormat="1" ht="15" x14ac:dyDescent="0.2">
      <c r="A50" s="93" t="s">
        <v>147</v>
      </c>
      <c r="B50" s="63" t="s">
        <v>140</v>
      </c>
      <c r="C50" s="64"/>
      <c r="D50" s="65"/>
      <c r="E50" s="156" t="s">
        <v>145</v>
      </c>
      <c r="F50" s="157"/>
      <c r="G50" s="101" t="e">
        <f>G51:G56</f>
        <v>#VALUE!</v>
      </c>
    </row>
    <row r="51" spans="1:7" s="66" customFormat="1" x14ac:dyDescent="0.2">
      <c r="A51" s="94" t="s">
        <v>148</v>
      </c>
      <c r="B51" s="24" t="s">
        <v>266</v>
      </c>
      <c r="C51" s="64" t="s">
        <v>25</v>
      </c>
      <c r="D51" s="72">
        <v>1</v>
      </c>
      <c r="E51" s="65" t="s">
        <v>17</v>
      </c>
      <c r="F51" s="114" t="s">
        <v>17</v>
      </c>
      <c r="G51" s="115" t="e">
        <f t="shared" ref="G51:G56" si="3">E51*F51</f>
        <v>#VALUE!</v>
      </c>
    </row>
    <row r="52" spans="1:7" s="66" customFormat="1" x14ac:dyDescent="0.2">
      <c r="A52" s="94" t="s">
        <v>149</v>
      </c>
      <c r="B52" s="24" t="s">
        <v>267</v>
      </c>
      <c r="C52" s="64" t="s">
        <v>25</v>
      </c>
      <c r="D52" s="72">
        <v>1</v>
      </c>
      <c r="E52" s="65" t="s">
        <v>17</v>
      </c>
      <c r="F52" s="114" t="s">
        <v>17</v>
      </c>
      <c r="G52" s="115" t="e">
        <f t="shared" si="3"/>
        <v>#VALUE!</v>
      </c>
    </row>
    <row r="53" spans="1:7" s="66" customFormat="1" x14ac:dyDescent="0.2">
      <c r="A53" s="94" t="s">
        <v>150</v>
      </c>
      <c r="B53" s="24" t="s">
        <v>141</v>
      </c>
      <c r="C53" s="64" t="s">
        <v>25</v>
      </c>
      <c r="D53" s="72">
        <v>1</v>
      </c>
      <c r="E53" s="65" t="s">
        <v>17</v>
      </c>
      <c r="F53" s="114" t="s">
        <v>17</v>
      </c>
      <c r="G53" s="115" t="e">
        <f t="shared" si="3"/>
        <v>#VALUE!</v>
      </c>
    </row>
    <row r="54" spans="1:7" s="66" customFormat="1" x14ac:dyDescent="0.2">
      <c r="A54" s="94" t="s">
        <v>151</v>
      </c>
      <c r="B54" s="24" t="s">
        <v>142</v>
      </c>
      <c r="C54" s="64" t="s">
        <v>25</v>
      </c>
      <c r="D54" s="72">
        <v>1</v>
      </c>
      <c r="E54" s="65" t="s">
        <v>17</v>
      </c>
      <c r="F54" s="114" t="s">
        <v>17</v>
      </c>
      <c r="G54" s="115" t="e">
        <f t="shared" si="3"/>
        <v>#VALUE!</v>
      </c>
    </row>
    <row r="55" spans="1:7" s="66" customFormat="1" x14ac:dyDescent="0.2">
      <c r="A55" s="94" t="s">
        <v>152</v>
      </c>
      <c r="B55" s="24" t="s">
        <v>143</v>
      </c>
      <c r="C55" s="64" t="s">
        <v>25</v>
      </c>
      <c r="D55" s="72">
        <v>1</v>
      </c>
      <c r="E55" s="65" t="s">
        <v>17</v>
      </c>
      <c r="F55" s="114" t="s">
        <v>17</v>
      </c>
      <c r="G55" s="115" t="e">
        <f t="shared" si="3"/>
        <v>#VALUE!</v>
      </c>
    </row>
    <row r="56" spans="1:7" s="66" customFormat="1" x14ac:dyDescent="0.2">
      <c r="A56" s="94" t="s">
        <v>268</v>
      </c>
      <c r="B56" s="24" t="s">
        <v>144</v>
      </c>
      <c r="C56" s="64" t="s">
        <v>25</v>
      </c>
      <c r="D56" s="72">
        <v>1</v>
      </c>
      <c r="E56" s="65" t="s">
        <v>17</v>
      </c>
      <c r="F56" s="114" t="s">
        <v>17</v>
      </c>
      <c r="G56" s="115" t="e">
        <f t="shared" si="3"/>
        <v>#VALUE!</v>
      </c>
    </row>
    <row r="57" spans="1:7" s="5" customFormat="1" x14ac:dyDescent="0.2">
      <c r="A57" s="92"/>
      <c r="B57" s="37"/>
      <c r="C57" s="38"/>
      <c r="D57" s="39"/>
      <c r="E57" s="39"/>
      <c r="F57" s="40" t="s">
        <v>17</v>
      </c>
      <c r="G57" s="33"/>
    </row>
    <row r="58" spans="1:7" s="5" customFormat="1" ht="15" x14ac:dyDescent="0.2">
      <c r="A58" s="89"/>
      <c r="B58" s="45" t="s">
        <v>4</v>
      </c>
      <c r="C58" s="46"/>
      <c r="D58" s="47"/>
      <c r="E58" s="47"/>
      <c r="F58" s="48"/>
      <c r="G58" s="73" t="e">
        <f>G7+G30+G44+G50</f>
        <v>#VALUE!</v>
      </c>
    </row>
    <row r="59" spans="1:7" s="5" customFormat="1" ht="15" x14ac:dyDescent="0.2">
      <c r="A59" s="92"/>
      <c r="B59" s="45" t="s">
        <v>2</v>
      </c>
      <c r="C59" s="46"/>
      <c r="D59" s="47"/>
      <c r="E59" s="47"/>
      <c r="F59" s="48"/>
      <c r="G59" s="49" t="e">
        <f>G58*0.2</f>
        <v>#VALUE!</v>
      </c>
    </row>
    <row r="60" spans="1:7" s="5" customFormat="1" ht="15.75" thickBot="1" x14ac:dyDescent="0.25">
      <c r="A60" s="92"/>
      <c r="B60" s="50" t="s">
        <v>5</v>
      </c>
      <c r="C60" s="51"/>
      <c r="D60" s="52"/>
      <c r="E60" s="52"/>
      <c r="F60" s="53"/>
      <c r="G60" s="54" t="e">
        <f>G58+G59</f>
        <v>#VALUE!</v>
      </c>
    </row>
    <row r="61" spans="1:7" s="5" customFormat="1" ht="15" thickTop="1" x14ac:dyDescent="0.2">
      <c r="A61" s="92"/>
      <c r="B61" s="24"/>
      <c r="C61" s="29"/>
      <c r="D61" s="36"/>
      <c r="E61" s="36"/>
      <c r="F61" s="32"/>
      <c r="G61" s="33"/>
    </row>
    <row r="62" spans="1:7" s="5" customFormat="1" ht="15" x14ac:dyDescent="0.25">
      <c r="A62" s="95"/>
      <c r="B62" s="10"/>
      <c r="C62" s="8"/>
      <c r="D62" s="18"/>
      <c r="E62" s="18"/>
      <c r="F62" s="11"/>
      <c r="G62" s="11"/>
    </row>
    <row r="63" spans="1:7" s="5" customFormat="1" ht="15" x14ac:dyDescent="0.25">
      <c r="A63" s="96"/>
      <c r="B63" s="10"/>
      <c r="C63" s="8"/>
      <c r="D63" s="18"/>
      <c r="E63" s="18"/>
      <c r="F63" s="9"/>
      <c r="G63" s="12"/>
    </row>
    <row r="64" spans="1:7" s="5" customFormat="1" x14ac:dyDescent="0.2">
      <c r="A64" s="95"/>
      <c r="B64" s="9"/>
      <c r="C64" s="8"/>
      <c r="D64" s="18"/>
      <c r="E64" s="18"/>
      <c r="F64" s="8"/>
      <c r="G64" s="8"/>
    </row>
    <row r="65" spans="1:7" s="5" customFormat="1" x14ac:dyDescent="0.2">
      <c r="A65" s="95"/>
      <c r="B65" s="4"/>
      <c r="C65" s="4"/>
      <c r="D65" s="18"/>
      <c r="E65" s="18"/>
      <c r="F65" s="4"/>
      <c r="G65" s="4"/>
    </row>
    <row r="66" spans="1:7" s="5" customFormat="1" ht="15" x14ac:dyDescent="0.25">
      <c r="A66" s="95"/>
      <c r="B66" s="4"/>
      <c r="C66" s="4"/>
      <c r="D66" s="19"/>
      <c r="E66" s="19"/>
      <c r="F66" s="7"/>
      <c r="G66" s="7"/>
    </row>
    <row r="67" spans="1:7" s="5" customFormat="1" ht="15" x14ac:dyDescent="0.25">
      <c r="A67" s="95"/>
      <c r="B67" s="4"/>
      <c r="C67" s="6"/>
      <c r="D67" s="18"/>
      <c r="E67" s="18"/>
      <c r="F67" s="8"/>
      <c r="G67" s="8"/>
    </row>
    <row r="68" spans="1:7" s="5" customFormat="1" x14ac:dyDescent="0.2">
      <c r="A68" s="95"/>
      <c r="B68" s="4"/>
      <c r="C68" s="4"/>
      <c r="D68" s="18"/>
      <c r="E68" s="18"/>
      <c r="F68" s="8"/>
      <c r="G68" s="8"/>
    </row>
    <row r="69" spans="1:7" s="5" customFormat="1" x14ac:dyDescent="0.2">
      <c r="A69" s="95"/>
      <c r="B69" s="4"/>
      <c r="C69" s="4"/>
      <c r="D69" s="18"/>
      <c r="E69" s="18"/>
      <c r="F69" s="8"/>
      <c r="G69" s="8"/>
    </row>
    <row r="70" spans="1:7" s="5" customFormat="1" ht="15" x14ac:dyDescent="0.25">
      <c r="A70" s="97"/>
      <c r="B70" s="4"/>
      <c r="C70" s="4"/>
      <c r="D70" s="4"/>
      <c r="E70" s="4"/>
      <c r="F70" s="10"/>
      <c r="G70" s="8"/>
    </row>
    <row r="71" spans="1:7" s="5" customFormat="1" x14ac:dyDescent="0.2">
      <c r="A71" s="97"/>
      <c r="B71" s="4"/>
      <c r="C71" s="4"/>
      <c r="D71" s="4"/>
      <c r="E71" s="4"/>
      <c r="F71" s="8"/>
      <c r="G71" s="8"/>
    </row>
    <row r="72" spans="1:7" s="5" customFormat="1" x14ac:dyDescent="0.2">
      <c r="A72" s="97"/>
      <c r="B72" s="4"/>
      <c r="C72" s="4"/>
      <c r="D72" s="4"/>
      <c r="E72" s="4"/>
      <c r="F72" s="8"/>
      <c r="G72" s="8"/>
    </row>
    <row r="73" spans="1:7" s="5" customFormat="1" x14ac:dyDescent="0.2">
      <c r="A73" s="97"/>
      <c r="B73" s="4"/>
      <c r="C73" s="4"/>
      <c r="D73" s="4"/>
      <c r="E73" s="4"/>
      <c r="F73" s="8"/>
      <c r="G73" s="8"/>
    </row>
    <row r="74" spans="1:7" s="5" customFormat="1" x14ac:dyDescent="0.2">
      <c r="A74" s="95"/>
      <c r="B74" s="4"/>
      <c r="C74" s="4"/>
      <c r="D74" s="18"/>
      <c r="E74" s="18"/>
      <c r="F74" s="4"/>
      <c r="G74" s="4"/>
    </row>
    <row r="75" spans="1:7" s="5" customFormat="1" x14ac:dyDescent="0.2">
      <c r="A75" s="95"/>
      <c r="B75" s="4"/>
      <c r="C75" s="4"/>
      <c r="D75" s="18"/>
      <c r="E75" s="18"/>
      <c r="F75" s="4"/>
      <c r="G75" s="4"/>
    </row>
    <row r="76" spans="1:7" s="5" customFormat="1" x14ac:dyDescent="0.2">
      <c r="A76" s="95"/>
      <c r="B76" s="4"/>
      <c r="C76" s="4"/>
      <c r="D76" s="18"/>
      <c r="E76" s="18"/>
      <c r="F76" s="4"/>
      <c r="G76" s="4"/>
    </row>
    <row r="77" spans="1:7" s="5" customFormat="1" x14ac:dyDescent="0.2">
      <c r="A77" s="95"/>
      <c r="B77" s="4"/>
      <c r="C77" s="4"/>
      <c r="D77" s="18"/>
      <c r="E77" s="18"/>
      <c r="F77" s="4"/>
      <c r="G77" s="4"/>
    </row>
    <row r="78" spans="1:7" s="5" customFormat="1" x14ac:dyDescent="0.2">
      <c r="A78" s="95"/>
      <c r="B78" s="4"/>
      <c r="C78" s="4"/>
      <c r="D78" s="18"/>
      <c r="E78" s="18"/>
      <c r="F78" s="4"/>
      <c r="G78" s="4"/>
    </row>
    <row r="79" spans="1:7" s="5" customFormat="1" x14ac:dyDescent="0.2">
      <c r="A79" s="95"/>
      <c r="B79" s="4"/>
      <c r="C79" s="4"/>
      <c r="D79" s="18"/>
      <c r="E79" s="18"/>
      <c r="F79" s="4"/>
      <c r="G79" s="4"/>
    </row>
    <row r="80" spans="1:7" s="5" customFormat="1" x14ac:dyDescent="0.2">
      <c r="A80" s="95"/>
      <c r="B80" s="4"/>
      <c r="C80" s="4"/>
      <c r="D80" s="18"/>
      <c r="E80" s="18"/>
      <c r="F80" s="4"/>
      <c r="G80" s="4"/>
    </row>
    <row r="81" spans="1:8" s="5" customFormat="1" x14ac:dyDescent="0.2">
      <c r="A81" s="95"/>
      <c r="B81" s="4"/>
      <c r="C81" s="4"/>
      <c r="D81" s="18"/>
      <c r="E81" s="18"/>
      <c r="F81" s="4"/>
      <c r="G81" s="4"/>
    </row>
    <row r="82" spans="1:8" s="5" customFormat="1" x14ac:dyDescent="0.2">
      <c r="A82" s="95"/>
      <c r="B82" s="4"/>
      <c r="C82" s="4"/>
      <c r="D82" s="18"/>
      <c r="E82" s="18"/>
      <c r="F82" s="4"/>
      <c r="G82" s="4"/>
    </row>
    <row r="83" spans="1:8" s="5" customFormat="1" x14ac:dyDescent="0.2">
      <c r="A83" s="95"/>
      <c r="B83" s="4"/>
      <c r="C83" s="4"/>
      <c r="D83" s="18"/>
      <c r="E83" s="18"/>
      <c r="F83" s="4"/>
      <c r="G83" s="4"/>
    </row>
    <row r="84" spans="1:8" s="5" customFormat="1" x14ac:dyDescent="0.2">
      <c r="A84" s="95"/>
      <c r="B84" s="4"/>
      <c r="C84" s="4"/>
      <c r="D84" s="18"/>
      <c r="E84" s="18"/>
      <c r="F84" s="4"/>
      <c r="G84" s="4"/>
    </row>
    <row r="85" spans="1:8" s="5" customFormat="1" x14ac:dyDescent="0.2">
      <c r="A85" s="95"/>
      <c r="B85" s="4"/>
      <c r="C85" s="4"/>
      <c r="D85" s="18"/>
      <c r="E85" s="18"/>
      <c r="F85" s="4"/>
      <c r="G85" s="4"/>
      <c r="H85" s="34"/>
    </row>
    <row r="86" spans="1:8" s="5" customFormat="1" x14ac:dyDescent="0.2">
      <c r="A86" s="95"/>
      <c r="B86" s="4"/>
      <c r="C86" s="4"/>
      <c r="D86" s="18"/>
      <c r="E86" s="18"/>
      <c r="F86" s="4"/>
      <c r="G86" s="4"/>
    </row>
    <row r="87" spans="1:8" s="5" customFormat="1" x14ac:dyDescent="0.2">
      <c r="A87" s="95"/>
      <c r="B87" s="4"/>
      <c r="C87" s="4"/>
      <c r="D87" s="18"/>
      <c r="E87" s="18"/>
      <c r="F87" s="4"/>
      <c r="G87" s="4"/>
      <c r="H87" s="34"/>
    </row>
    <row r="88" spans="1:8" s="5" customFormat="1" x14ac:dyDescent="0.2">
      <c r="A88" s="95"/>
      <c r="B88" s="4"/>
      <c r="C88" s="4"/>
      <c r="D88" s="18"/>
      <c r="E88" s="18"/>
      <c r="F88" s="4"/>
      <c r="G88" s="4"/>
    </row>
    <row r="89" spans="1:8" s="5" customFormat="1" x14ac:dyDescent="0.2">
      <c r="A89" s="95"/>
      <c r="B89" s="4"/>
      <c r="C89" s="4"/>
      <c r="D89" s="18"/>
      <c r="E89" s="18"/>
      <c r="F89" s="4"/>
      <c r="G89" s="4"/>
    </row>
    <row r="90" spans="1:8" s="5" customFormat="1" x14ac:dyDescent="0.2">
      <c r="A90" s="95"/>
      <c r="B90" s="4"/>
      <c r="C90" s="4"/>
      <c r="D90" s="18"/>
      <c r="E90" s="18"/>
      <c r="F90" s="4"/>
      <c r="G90" s="4"/>
    </row>
    <row r="91" spans="1:8" s="5" customFormat="1" x14ac:dyDescent="0.2">
      <c r="A91" s="95"/>
      <c r="B91" s="4"/>
      <c r="C91" s="4"/>
      <c r="D91" s="18"/>
      <c r="E91" s="18"/>
      <c r="F91" s="4"/>
      <c r="G91" s="4"/>
    </row>
    <row r="92" spans="1:8" s="5" customFormat="1" x14ac:dyDescent="0.2">
      <c r="A92" s="95"/>
      <c r="B92" s="4"/>
      <c r="C92" s="4"/>
      <c r="D92" s="18"/>
      <c r="E92" s="18"/>
      <c r="F92" s="4"/>
      <c r="G92" s="4"/>
    </row>
    <row r="93" spans="1:8" s="5" customFormat="1" x14ac:dyDescent="0.2">
      <c r="A93" s="95"/>
      <c r="B93" s="4"/>
      <c r="C93" s="4"/>
      <c r="D93" s="18"/>
      <c r="E93" s="18"/>
      <c r="F93" s="4"/>
      <c r="G93" s="4"/>
      <c r="H93" s="34"/>
    </row>
    <row r="94" spans="1:8" s="5" customFormat="1" x14ac:dyDescent="0.2">
      <c r="A94" s="95"/>
      <c r="B94" s="4"/>
      <c r="C94" s="4"/>
      <c r="D94" s="18"/>
      <c r="E94" s="18"/>
      <c r="F94" s="4"/>
      <c r="G94" s="4"/>
    </row>
    <row r="95" spans="1:8" s="5" customFormat="1" x14ac:dyDescent="0.2">
      <c r="A95" s="95"/>
      <c r="B95" s="4"/>
      <c r="C95" s="4"/>
      <c r="D95" s="18"/>
      <c r="E95" s="18"/>
      <c r="F95" s="4"/>
      <c r="G95" s="4"/>
    </row>
    <row r="96" spans="1:8" s="5" customFormat="1" ht="15" customHeight="1" x14ac:dyDescent="0.2">
      <c r="A96" s="95"/>
      <c r="B96" s="4"/>
      <c r="C96" s="4"/>
      <c r="D96" s="18"/>
      <c r="E96" s="18"/>
      <c r="F96" s="4"/>
      <c r="G96" s="4"/>
    </row>
    <row r="97" spans="1:7" s="5" customFormat="1" ht="15" customHeight="1" x14ac:dyDescent="0.2">
      <c r="A97" s="95"/>
      <c r="B97" s="4"/>
      <c r="C97" s="4"/>
      <c r="D97" s="18"/>
      <c r="E97" s="18"/>
      <c r="F97" s="4"/>
      <c r="G97" s="4"/>
    </row>
    <row r="98" spans="1:7" s="5" customFormat="1" ht="13.5" customHeight="1" x14ac:dyDescent="0.2">
      <c r="A98" s="95"/>
      <c r="B98" s="4"/>
      <c r="C98" s="4"/>
      <c r="D98" s="18"/>
      <c r="E98" s="18"/>
      <c r="F98" s="4"/>
      <c r="G98" s="4"/>
    </row>
    <row r="99" spans="1:7" s="5" customFormat="1" ht="15" hidden="1" customHeight="1" x14ac:dyDescent="0.2">
      <c r="A99" s="95"/>
      <c r="B99" s="4"/>
      <c r="C99" s="4"/>
      <c r="D99" s="18"/>
      <c r="E99" s="18"/>
      <c r="F99" s="4"/>
      <c r="G99" s="4"/>
    </row>
    <row r="100" spans="1:7" s="5" customFormat="1" ht="15" hidden="1" customHeight="1" x14ac:dyDescent="0.2">
      <c r="A100" s="95"/>
      <c r="B100" s="4"/>
      <c r="C100" s="4"/>
      <c r="D100" s="18"/>
      <c r="E100" s="18"/>
      <c r="F100" s="4"/>
      <c r="G100" s="4"/>
    </row>
    <row r="101" spans="1:7" s="5" customFormat="1" ht="15" hidden="1" customHeight="1" x14ac:dyDescent="0.2">
      <c r="A101" s="95"/>
      <c r="B101" s="4"/>
      <c r="C101" s="4"/>
      <c r="D101" s="18"/>
      <c r="E101" s="18"/>
      <c r="F101" s="4"/>
      <c r="G101" s="4"/>
    </row>
    <row r="102" spans="1:7" s="5" customFormat="1" ht="30" hidden="1" customHeight="1" x14ac:dyDescent="0.2">
      <c r="A102" s="95"/>
      <c r="B102" s="4"/>
      <c r="C102" s="4"/>
      <c r="D102" s="18"/>
      <c r="E102" s="18"/>
      <c r="F102" s="4"/>
      <c r="G102" s="4"/>
    </row>
    <row r="103" spans="1:7" s="5" customFormat="1" hidden="1" x14ac:dyDescent="0.2">
      <c r="A103" s="95"/>
      <c r="B103" s="4"/>
      <c r="C103" s="4"/>
      <c r="D103" s="18"/>
      <c r="E103" s="18"/>
      <c r="F103" s="4"/>
      <c r="G103" s="4"/>
    </row>
    <row r="104" spans="1:7" s="5" customFormat="1" hidden="1" x14ac:dyDescent="0.2">
      <c r="A104" s="95"/>
      <c r="B104" s="4"/>
      <c r="C104" s="4"/>
      <c r="D104" s="18"/>
      <c r="E104" s="18"/>
      <c r="F104" s="4"/>
      <c r="G104" s="4"/>
    </row>
    <row r="105" spans="1:7" s="5" customFormat="1" ht="15" hidden="1" customHeight="1" x14ac:dyDescent="0.2">
      <c r="A105" s="95"/>
      <c r="B105" s="4"/>
      <c r="C105" s="4"/>
      <c r="D105" s="18"/>
      <c r="E105" s="18"/>
      <c r="F105" s="4"/>
      <c r="G105" s="4"/>
    </row>
    <row r="106" spans="1:7" s="5" customFormat="1" ht="15" hidden="1" customHeight="1" x14ac:dyDescent="0.2">
      <c r="A106" s="95"/>
      <c r="B106" s="4"/>
      <c r="C106" s="4"/>
      <c r="D106" s="18"/>
      <c r="E106" s="18"/>
      <c r="F106" s="4"/>
      <c r="G106" s="4"/>
    </row>
    <row r="107" spans="1:7" s="5" customFormat="1" ht="15" hidden="1" customHeight="1" x14ac:dyDescent="0.2">
      <c r="A107" s="95"/>
      <c r="B107" s="4"/>
      <c r="C107" s="4"/>
      <c r="D107" s="18"/>
      <c r="E107" s="18"/>
      <c r="F107" s="4"/>
      <c r="G107" s="4"/>
    </row>
    <row r="108" spans="1:7" s="5" customFormat="1" ht="15" hidden="1" customHeight="1" x14ac:dyDescent="0.2">
      <c r="A108" s="95"/>
      <c r="B108" s="4"/>
      <c r="C108" s="4"/>
      <c r="D108" s="18"/>
      <c r="E108" s="18"/>
      <c r="F108" s="4"/>
      <c r="G108" s="4"/>
    </row>
    <row r="109" spans="1:7" s="5" customFormat="1" ht="15" hidden="1" customHeight="1" x14ac:dyDescent="0.2">
      <c r="A109" s="95"/>
      <c r="B109" s="4"/>
      <c r="C109" s="4"/>
      <c r="D109" s="18"/>
      <c r="E109" s="18"/>
      <c r="F109" s="4"/>
      <c r="G109" s="4"/>
    </row>
    <row r="110" spans="1:7" s="5" customFormat="1" ht="15" hidden="1" customHeight="1" x14ac:dyDescent="0.2">
      <c r="A110" s="95"/>
      <c r="B110" s="4"/>
      <c r="C110" s="4"/>
      <c r="D110" s="18"/>
      <c r="E110" s="18"/>
      <c r="F110" s="4"/>
      <c r="G110" s="4"/>
    </row>
    <row r="111" spans="1:7" s="5" customFormat="1" ht="14.25" hidden="1" customHeight="1" x14ac:dyDescent="0.2">
      <c r="A111" s="95"/>
      <c r="B111" s="4"/>
      <c r="C111" s="4"/>
      <c r="D111" s="18"/>
      <c r="E111" s="18"/>
      <c r="F111" s="4"/>
      <c r="G111" s="4"/>
    </row>
    <row r="112" spans="1:7" s="5" customFormat="1" ht="15" hidden="1" customHeight="1" x14ac:dyDescent="0.2">
      <c r="A112" s="95"/>
      <c r="B112" s="4"/>
      <c r="C112" s="4"/>
      <c r="D112" s="18"/>
      <c r="E112" s="18"/>
      <c r="F112" s="4"/>
      <c r="G112" s="4"/>
    </row>
    <row r="113" spans="1:8" s="5" customFormat="1" ht="15" hidden="1" customHeight="1" x14ac:dyDescent="0.2">
      <c r="A113" s="95"/>
      <c r="B113" s="4"/>
      <c r="C113" s="4"/>
      <c r="D113" s="18"/>
      <c r="E113" s="18"/>
      <c r="F113" s="4"/>
      <c r="G113" s="4"/>
    </row>
    <row r="114" spans="1:8" s="5" customFormat="1" ht="15" hidden="1" customHeight="1" x14ac:dyDescent="0.2">
      <c r="A114" s="95"/>
      <c r="B114" s="4"/>
      <c r="C114" s="4"/>
      <c r="D114" s="18"/>
      <c r="E114" s="18"/>
      <c r="F114" s="4"/>
      <c r="G114" s="4"/>
    </row>
    <row r="115" spans="1:8" s="5" customFormat="1" hidden="1" x14ac:dyDescent="0.2">
      <c r="A115" s="95"/>
      <c r="B115" s="4"/>
      <c r="C115" s="4"/>
      <c r="D115" s="18"/>
      <c r="E115" s="18"/>
      <c r="F115" s="4"/>
      <c r="G115" s="4"/>
    </row>
    <row r="116" spans="1:8" s="5" customFormat="1" hidden="1" x14ac:dyDescent="0.2">
      <c r="A116" s="95"/>
      <c r="B116" s="4"/>
      <c r="C116" s="4"/>
      <c r="D116" s="18"/>
      <c r="E116" s="18"/>
      <c r="F116" s="4"/>
      <c r="G116" s="4"/>
    </row>
    <row r="117" spans="1:8" s="5" customFormat="1" ht="15" hidden="1" customHeight="1" thickTop="1" thickBot="1" x14ac:dyDescent="0.25">
      <c r="A117" s="95"/>
      <c r="B117" s="4"/>
      <c r="C117" s="4"/>
      <c r="D117" s="18"/>
      <c r="E117" s="18"/>
      <c r="F117" s="4"/>
      <c r="G117" s="4"/>
    </row>
    <row r="118" spans="1:8" s="5" customFormat="1" hidden="1" x14ac:dyDescent="0.2">
      <c r="A118" s="95"/>
      <c r="B118" s="4"/>
      <c r="C118" s="4"/>
      <c r="D118" s="18"/>
      <c r="E118" s="18"/>
      <c r="F118" s="4"/>
      <c r="G118" s="4"/>
    </row>
    <row r="119" spans="1:8" s="5" customFormat="1" hidden="1" x14ac:dyDescent="0.2">
      <c r="A119" s="95"/>
      <c r="B119" s="4"/>
      <c r="C119" s="4"/>
      <c r="D119" s="18"/>
      <c r="E119" s="18"/>
      <c r="F119" s="4"/>
      <c r="G119" s="4"/>
    </row>
    <row r="120" spans="1:8" s="5" customFormat="1" hidden="1" x14ac:dyDescent="0.2">
      <c r="A120" s="95"/>
      <c r="B120" s="4"/>
      <c r="C120" s="4"/>
      <c r="D120" s="18"/>
      <c r="E120" s="18"/>
      <c r="F120" s="4"/>
      <c r="G120" s="4"/>
    </row>
    <row r="121" spans="1:8" s="5" customFormat="1" hidden="1" x14ac:dyDescent="0.2">
      <c r="A121" s="95"/>
      <c r="B121" s="4"/>
      <c r="C121" s="4"/>
      <c r="D121" s="18"/>
      <c r="E121" s="18"/>
      <c r="F121" s="4"/>
      <c r="G121" s="4"/>
    </row>
    <row r="122" spans="1:8" s="5" customFormat="1" ht="1.5" hidden="1" customHeight="1" thickBot="1" x14ac:dyDescent="0.25">
      <c r="A122" s="95"/>
      <c r="B122" s="4"/>
      <c r="C122" s="4"/>
      <c r="D122" s="18"/>
      <c r="E122" s="18"/>
      <c r="F122" s="4"/>
      <c r="G122" s="4"/>
      <c r="H122" s="3"/>
    </row>
    <row r="123" spans="1:8" s="5" customFormat="1" ht="15" customHeight="1" x14ac:dyDescent="0.2">
      <c r="A123" s="95"/>
      <c r="B123" s="4"/>
      <c r="C123" s="4"/>
      <c r="D123" s="18"/>
      <c r="E123" s="18"/>
      <c r="F123" s="4"/>
      <c r="G123" s="4"/>
      <c r="H123" s="3"/>
    </row>
    <row r="124" spans="1:8" s="5" customFormat="1" hidden="1" x14ac:dyDescent="0.2">
      <c r="A124" s="95"/>
      <c r="B124" s="4"/>
      <c r="C124" s="4"/>
      <c r="D124" s="18"/>
      <c r="E124" s="18"/>
      <c r="F124" s="4"/>
      <c r="G124" s="4"/>
      <c r="H124" s="3"/>
    </row>
    <row r="125" spans="1:8" s="5" customFormat="1" ht="14.25" hidden="1" customHeight="1" x14ac:dyDescent="0.2">
      <c r="A125" s="95"/>
      <c r="B125" s="4"/>
      <c r="C125" s="4"/>
      <c r="D125" s="18"/>
      <c r="E125" s="18"/>
      <c r="F125" s="4"/>
      <c r="G125" s="4"/>
      <c r="H125" s="3"/>
    </row>
    <row r="126" spans="1:8" hidden="1" x14ac:dyDescent="0.2">
      <c r="H126" s="8"/>
    </row>
    <row r="127" spans="1:8" hidden="1" x14ac:dyDescent="0.2">
      <c r="H127" s="8"/>
    </row>
    <row r="128" spans="1:8" ht="18" hidden="1" customHeight="1" thickBot="1" x14ac:dyDescent="0.25">
      <c r="H128" s="8"/>
    </row>
    <row r="129" spans="8:8" hidden="1" x14ac:dyDescent="0.2">
      <c r="H129" s="8"/>
    </row>
    <row r="130" spans="8:8" hidden="1" x14ac:dyDescent="0.2">
      <c r="H130" s="8"/>
    </row>
    <row r="131" spans="8:8" hidden="1" x14ac:dyDescent="0.2">
      <c r="H131" s="8"/>
    </row>
    <row r="132" spans="8:8" hidden="1" x14ac:dyDescent="0.2">
      <c r="H132" s="8"/>
    </row>
    <row r="133" spans="8:8" hidden="1" x14ac:dyDescent="0.2">
      <c r="H133" s="8"/>
    </row>
    <row r="134" spans="8:8" hidden="1" x14ac:dyDescent="0.2">
      <c r="H134" s="8"/>
    </row>
    <row r="152" spans="8:11" ht="15" x14ac:dyDescent="0.25">
      <c r="H152" s="8"/>
      <c r="I152" s="9"/>
      <c r="J152" s="12"/>
      <c r="K152" s="12"/>
    </row>
  </sheetData>
  <mergeCells count="12">
    <mergeCell ref="E50:F50"/>
    <mergeCell ref="E44:F44"/>
    <mergeCell ref="E30:F30"/>
    <mergeCell ref="E31:F31"/>
    <mergeCell ref="E35:F35"/>
    <mergeCell ref="E29:F29"/>
    <mergeCell ref="C1:G1"/>
    <mergeCell ref="F5:G5"/>
    <mergeCell ref="E13:F13"/>
    <mergeCell ref="E9:F9"/>
    <mergeCell ref="E7:F7"/>
    <mergeCell ref="E23:F23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B7314-DB62-4819-A6CF-CB8E75333005}">
  <sheetPr>
    <pageSetUpPr fitToPage="1"/>
  </sheetPr>
  <dimension ref="A1:M133"/>
  <sheetViews>
    <sheetView zoomScale="110" zoomScaleNormal="110" zoomScaleSheetLayoutView="70" zoomScalePageLayoutView="55" workbookViewId="0">
      <selection activeCell="G39" sqref="G39"/>
    </sheetView>
  </sheetViews>
  <sheetFormatPr baseColWidth="10" defaultColWidth="11.42578125" defaultRowHeight="14.25" x14ac:dyDescent="0.2"/>
  <cols>
    <col min="1" max="1" width="6.85546875" style="3" customWidth="1"/>
    <col min="2" max="2" width="82.85546875" style="4" customWidth="1"/>
    <col min="3" max="3" width="8.7109375" style="4" bestFit="1" customWidth="1"/>
    <col min="4" max="5" width="12.7109375" style="18" bestFit="1" customWidth="1"/>
    <col min="6" max="6" width="12.42578125" style="4" customWidth="1"/>
    <col min="7" max="7" width="16.5703125" style="4" customWidth="1"/>
    <col min="8" max="8" width="14.5703125" style="4" hidden="1" customWidth="1"/>
    <col min="9" max="9" width="12.85546875" style="4" bestFit="1" customWidth="1"/>
    <col min="10" max="10" width="10.28515625" style="4" bestFit="1" customWidth="1"/>
    <col min="11" max="11" width="50.85546875" style="4" bestFit="1" customWidth="1"/>
    <col min="12" max="12" width="9.28515625" style="4" bestFit="1" customWidth="1"/>
    <col min="13" max="16384" width="11.42578125" style="4"/>
  </cols>
  <sheetData>
    <row r="1" spans="1:13" ht="60" customHeight="1" thickTop="1" x14ac:dyDescent="0.2">
      <c r="A1" s="13"/>
      <c r="B1" s="21" t="s">
        <v>275</v>
      </c>
      <c r="C1" s="147"/>
      <c r="D1" s="148"/>
      <c r="E1" s="148"/>
      <c r="F1" s="148"/>
      <c r="G1" s="149"/>
    </row>
    <row r="2" spans="1:13" ht="15" x14ac:dyDescent="0.25">
      <c r="A2" s="14"/>
      <c r="B2" s="2"/>
      <c r="C2" s="20"/>
      <c r="D2" s="17"/>
      <c r="E2" s="17"/>
      <c r="F2" s="26"/>
      <c r="G2" s="28"/>
    </row>
    <row r="3" spans="1:13" ht="15" x14ac:dyDescent="0.25">
      <c r="A3" s="14"/>
      <c r="B3" s="7" t="s">
        <v>18</v>
      </c>
      <c r="C3" s="1"/>
      <c r="D3" s="16"/>
      <c r="E3" s="16"/>
      <c r="F3" s="26"/>
      <c r="G3" s="28"/>
    </row>
    <row r="4" spans="1:13" ht="16.5" thickBot="1" x14ac:dyDescent="0.3">
      <c r="A4" s="14"/>
      <c r="B4" s="41" t="s">
        <v>76</v>
      </c>
      <c r="C4" s="1"/>
      <c r="D4" s="16"/>
      <c r="E4" s="16"/>
      <c r="F4" s="26"/>
      <c r="G4" s="28"/>
    </row>
    <row r="5" spans="1:13" ht="16.5" thickTop="1" x14ac:dyDescent="0.25">
      <c r="A5" s="14"/>
      <c r="B5" s="41" t="s">
        <v>7</v>
      </c>
      <c r="C5" s="1"/>
      <c r="D5" s="16"/>
      <c r="E5" s="16"/>
      <c r="F5" s="150"/>
      <c r="G5" s="151"/>
    </row>
    <row r="6" spans="1:13" ht="31.5" x14ac:dyDescent="0.2">
      <c r="A6" s="55"/>
      <c r="B6" s="42" t="s">
        <v>10</v>
      </c>
      <c r="C6" s="22" t="s">
        <v>33</v>
      </c>
      <c r="D6" s="61" t="s">
        <v>12</v>
      </c>
      <c r="E6" s="61" t="s">
        <v>13</v>
      </c>
      <c r="F6" s="22" t="s">
        <v>0</v>
      </c>
      <c r="G6" s="23" t="s">
        <v>1</v>
      </c>
    </row>
    <row r="7" spans="1:13" s="5" customFormat="1" ht="15" x14ac:dyDescent="0.2">
      <c r="A7" s="57" t="s">
        <v>159</v>
      </c>
      <c r="B7" s="60" t="s">
        <v>185</v>
      </c>
      <c r="C7" s="29"/>
      <c r="D7" s="36"/>
      <c r="E7" s="158" t="s">
        <v>181</v>
      </c>
      <c r="F7" s="159"/>
      <c r="G7" s="33" t="e">
        <f>SUM(G8:G10)</f>
        <v>#VALUE!</v>
      </c>
    </row>
    <row r="8" spans="1:13" s="5" customFormat="1" x14ac:dyDescent="0.2">
      <c r="A8" s="58" t="s">
        <v>156</v>
      </c>
      <c r="B8" s="106" t="s">
        <v>157</v>
      </c>
      <c r="C8" s="29" t="s">
        <v>25</v>
      </c>
      <c r="D8" s="36">
        <v>1</v>
      </c>
      <c r="E8" s="36" t="s">
        <v>17</v>
      </c>
      <c r="F8" s="114" t="s">
        <v>17</v>
      </c>
      <c r="G8" s="115" t="e">
        <f>E8*F8</f>
        <v>#VALUE!</v>
      </c>
      <c r="M8" s="4"/>
    </row>
    <row r="9" spans="1:13" s="5" customFormat="1" x14ac:dyDescent="0.2">
      <c r="A9" s="58" t="s">
        <v>158</v>
      </c>
      <c r="B9" s="107" t="s">
        <v>163</v>
      </c>
      <c r="C9" s="29" t="s">
        <v>25</v>
      </c>
      <c r="D9" s="36">
        <v>1</v>
      </c>
      <c r="E9" s="36" t="s">
        <v>17</v>
      </c>
      <c r="F9" s="114" t="s">
        <v>17</v>
      </c>
      <c r="G9" s="115" t="e">
        <f>E9*F9</f>
        <v>#VALUE!</v>
      </c>
      <c r="M9" s="4"/>
    </row>
    <row r="10" spans="1:13" s="5" customFormat="1" x14ac:dyDescent="0.2">
      <c r="A10" s="58" t="s">
        <v>193</v>
      </c>
      <c r="B10" s="107" t="s">
        <v>194</v>
      </c>
      <c r="C10" s="29" t="s">
        <v>25</v>
      </c>
      <c r="D10" s="36">
        <v>1</v>
      </c>
      <c r="E10" s="36" t="s">
        <v>17</v>
      </c>
      <c r="F10" s="114" t="s">
        <v>17</v>
      </c>
      <c r="G10" s="115" t="e">
        <f>E10*F10</f>
        <v>#VALUE!</v>
      </c>
      <c r="M10" s="4"/>
    </row>
    <row r="11" spans="1:13" s="5" customFormat="1" x14ac:dyDescent="0.2">
      <c r="A11" s="58"/>
      <c r="B11" s="107"/>
      <c r="C11" s="29"/>
      <c r="D11" s="36"/>
      <c r="E11" s="111" t="s">
        <v>17</v>
      </c>
      <c r="F11" s="112"/>
      <c r="G11" s="33" t="s">
        <v>17</v>
      </c>
      <c r="M11" s="4"/>
    </row>
    <row r="12" spans="1:13" s="5" customFormat="1" ht="15" x14ac:dyDescent="0.2">
      <c r="A12" s="57" t="s">
        <v>160</v>
      </c>
      <c r="B12" s="60" t="s">
        <v>162</v>
      </c>
      <c r="C12" s="29"/>
      <c r="D12" s="36"/>
      <c r="E12" s="158" t="s">
        <v>182</v>
      </c>
      <c r="F12" s="159"/>
      <c r="G12" s="33" t="e">
        <f>SUM(G13:G14)</f>
        <v>#VALUE!</v>
      </c>
    </row>
    <row r="13" spans="1:13" s="5" customFormat="1" ht="15.75" customHeight="1" x14ac:dyDescent="0.2">
      <c r="A13" s="58" t="s">
        <v>161</v>
      </c>
      <c r="B13" s="107" t="s">
        <v>164</v>
      </c>
      <c r="C13" s="29" t="s">
        <v>25</v>
      </c>
      <c r="D13" s="36">
        <v>1</v>
      </c>
      <c r="E13" s="112" t="s">
        <v>17</v>
      </c>
      <c r="F13" s="112"/>
      <c r="G13" s="117" t="e">
        <f>E13*F13</f>
        <v>#VALUE!</v>
      </c>
      <c r="M13" s="4"/>
    </row>
    <row r="14" spans="1:13" s="5" customFormat="1" x14ac:dyDescent="0.2">
      <c r="A14" s="58" t="s">
        <v>165</v>
      </c>
      <c r="B14" s="108" t="s">
        <v>166</v>
      </c>
      <c r="C14" s="29" t="s">
        <v>25</v>
      </c>
      <c r="D14" s="36">
        <v>1</v>
      </c>
      <c r="E14" s="112" t="s">
        <v>17</v>
      </c>
      <c r="F14" s="116" t="s">
        <v>17</v>
      </c>
      <c r="G14" s="117" t="e">
        <f>E14*F14</f>
        <v>#VALUE!</v>
      </c>
      <c r="M14" s="4"/>
    </row>
    <row r="15" spans="1:13" s="5" customFormat="1" x14ac:dyDescent="0.2">
      <c r="A15" s="79" t="s">
        <v>17</v>
      </c>
      <c r="B15" s="109" t="s">
        <v>17</v>
      </c>
      <c r="C15" s="29" t="s">
        <v>17</v>
      </c>
      <c r="D15" s="36" t="s">
        <v>17</v>
      </c>
      <c r="E15" s="36"/>
      <c r="F15" s="43"/>
      <c r="G15" s="44"/>
      <c r="M15" s="4"/>
    </row>
    <row r="16" spans="1:13" s="5" customFormat="1" ht="15" x14ac:dyDescent="0.2">
      <c r="A16" s="57" t="s">
        <v>170</v>
      </c>
      <c r="B16" s="60" t="s">
        <v>167</v>
      </c>
      <c r="C16" s="29"/>
      <c r="D16" s="36"/>
      <c r="E16" s="158" t="s">
        <v>183</v>
      </c>
      <c r="F16" s="159"/>
      <c r="G16" s="33" t="e">
        <f>SUM(G17:G19)</f>
        <v>#VALUE!</v>
      </c>
    </row>
    <row r="17" spans="1:13" s="5" customFormat="1" x14ac:dyDescent="0.2">
      <c r="A17" s="58" t="s">
        <v>172</v>
      </c>
      <c r="B17" s="108" t="s">
        <v>168</v>
      </c>
      <c r="C17" s="29" t="s">
        <v>6</v>
      </c>
      <c r="D17" s="36">
        <v>40</v>
      </c>
      <c r="E17" s="112" t="s">
        <v>17</v>
      </c>
      <c r="F17" s="116" t="s">
        <v>17</v>
      </c>
      <c r="G17" s="117" t="e">
        <f>E17*F17</f>
        <v>#VALUE!</v>
      </c>
      <c r="M17" s="4"/>
    </row>
    <row r="18" spans="1:13" s="5" customFormat="1" x14ac:dyDescent="0.2">
      <c r="A18" s="58" t="s">
        <v>173</v>
      </c>
      <c r="B18" s="108" t="s">
        <v>169</v>
      </c>
      <c r="C18" s="29" t="s">
        <v>6</v>
      </c>
      <c r="D18" s="36">
        <v>22</v>
      </c>
      <c r="E18" s="112" t="s">
        <v>17</v>
      </c>
      <c r="F18" s="116" t="s">
        <v>17</v>
      </c>
      <c r="G18" s="117" t="e">
        <f>E18*F18</f>
        <v>#VALUE!</v>
      </c>
      <c r="M18" s="4"/>
    </row>
    <row r="19" spans="1:13" s="5" customFormat="1" x14ac:dyDescent="0.2">
      <c r="A19" s="58" t="s">
        <v>174</v>
      </c>
      <c r="B19" s="106" t="s">
        <v>237</v>
      </c>
      <c r="C19" s="29" t="s">
        <v>6</v>
      </c>
      <c r="D19" s="36">
        <v>4</v>
      </c>
      <c r="E19" s="112" t="s">
        <v>17</v>
      </c>
      <c r="F19" s="116" t="s">
        <v>17</v>
      </c>
      <c r="G19" s="117" t="e">
        <f>E19*F19</f>
        <v>#VALUE!</v>
      </c>
      <c r="M19" s="4"/>
    </row>
    <row r="20" spans="1:13" s="5" customFormat="1" x14ac:dyDescent="0.2">
      <c r="A20" s="79" t="s">
        <v>17</v>
      </c>
      <c r="B20" s="109" t="s">
        <v>17</v>
      </c>
      <c r="C20" s="29" t="s">
        <v>17</v>
      </c>
      <c r="D20" s="36" t="s">
        <v>17</v>
      </c>
      <c r="E20" s="110" t="s">
        <v>17</v>
      </c>
      <c r="F20" s="77" t="s">
        <v>17</v>
      </c>
      <c r="G20" s="78" t="s">
        <v>17</v>
      </c>
      <c r="M20" s="4"/>
    </row>
    <row r="21" spans="1:13" s="5" customFormat="1" ht="15" x14ac:dyDescent="0.2">
      <c r="A21" s="57" t="s">
        <v>175</v>
      </c>
      <c r="B21" s="60" t="s">
        <v>171</v>
      </c>
      <c r="C21" s="29" t="s">
        <v>17</v>
      </c>
      <c r="D21" s="36" t="s">
        <v>17</v>
      </c>
      <c r="E21" s="158" t="s">
        <v>184</v>
      </c>
      <c r="F21" s="159"/>
      <c r="G21" s="33" t="e">
        <f>SUM(G22:G23)</f>
        <v>#VALUE!</v>
      </c>
    </row>
    <row r="22" spans="1:13" s="5" customFormat="1" x14ac:dyDescent="0.2">
      <c r="A22" s="58" t="s">
        <v>176</v>
      </c>
      <c r="B22" s="108" t="s">
        <v>188</v>
      </c>
      <c r="C22" s="29" t="s">
        <v>65</v>
      </c>
      <c r="D22" s="36">
        <v>1</v>
      </c>
      <c r="E22" s="112" t="s">
        <v>17</v>
      </c>
      <c r="F22" s="116" t="s">
        <v>17</v>
      </c>
      <c r="G22" s="117" t="e">
        <f>E22*F22</f>
        <v>#VALUE!</v>
      </c>
      <c r="M22" s="4"/>
    </row>
    <row r="23" spans="1:13" s="5" customFormat="1" x14ac:dyDescent="0.2">
      <c r="A23" s="58" t="s">
        <v>177</v>
      </c>
      <c r="B23" s="24" t="s">
        <v>178</v>
      </c>
      <c r="C23" s="29" t="s">
        <v>6</v>
      </c>
      <c r="D23" s="36">
        <v>6</v>
      </c>
      <c r="E23" s="112" t="s">
        <v>17</v>
      </c>
      <c r="F23" s="116" t="s">
        <v>17</v>
      </c>
      <c r="G23" s="117" t="e">
        <f t="shared" ref="G23" si="0">E23*F23</f>
        <v>#VALUE!</v>
      </c>
      <c r="M23" s="4"/>
    </row>
    <row r="24" spans="1:13" s="5" customFormat="1" x14ac:dyDescent="0.2">
      <c r="A24" s="79" t="s">
        <v>17</v>
      </c>
      <c r="B24" s="80" t="s">
        <v>17</v>
      </c>
      <c r="C24" s="29" t="s">
        <v>17</v>
      </c>
      <c r="D24" s="36" t="s">
        <v>17</v>
      </c>
      <c r="E24" s="36" t="s">
        <v>17</v>
      </c>
      <c r="F24" s="77" t="s">
        <v>17</v>
      </c>
      <c r="G24" s="78" t="s">
        <v>187</v>
      </c>
      <c r="M24" s="4"/>
    </row>
    <row r="25" spans="1:13" s="5" customFormat="1" ht="15" x14ac:dyDescent="0.2">
      <c r="A25" s="57" t="s">
        <v>179</v>
      </c>
      <c r="B25" s="60" t="s">
        <v>245</v>
      </c>
      <c r="C25" s="29"/>
      <c r="D25" s="36"/>
      <c r="E25" s="158" t="s">
        <v>189</v>
      </c>
      <c r="F25" s="159"/>
      <c r="G25" s="33" t="e">
        <f>SUM(G26:G26)</f>
        <v>#VALUE!</v>
      </c>
    </row>
    <row r="26" spans="1:13" s="5" customFormat="1" x14ac:dyDescent="0.2">
      <c r="A26" s="58" t="s">
        <v>186</v>
      </c>
      <c r="B26" s="108" t="s">
        <v>191</v>
      </c>
      <c r="C26" s="29" t="s">
        <v>6</v>
      </c>
      <c r="D26" s="36">
        <v>50</v>
      </c>
      <c r="E26" s="112" t="s">
        <v>17</v>
      </c>
      <c r="F26" s="116" t="s">
        <v>17</v>
      </c>
      <c r="G26" s="117" t="e">
        <f>E26*F26</f>
        <v>#VALUE!</v>
      </c>
      <c r="M26" s="4"/>
    </row>
    <row r="27" spans="1:13" s="5" customFormat="1" x14ac:dyDescent="0.2">
      <c r="A27" s="58"/>
      <c r="B27" s="37"/>
      <c r="C27" s="38"/>
      <c r="D27" s="39"/>
      <c r="E27" s="39"/>
      <c r="F27" s="113"/>
      <c r="G27" s="78"/>
      <c r="M27" s="4"/>
    </row>
    <row r="28" spans="1:13" s="5" customFormat="1" ht="15" x14ac:dyDescent="0.2">
      <c r="A28" s="57" t="s">
        <v>180</v>
      </c>
      <c r="B28" s="60" t="s">
        <v>192</v>
      </c>
      <c r="C28" s="29"/>
      <c r="D28" s="36"/>
      <c r="E28" s="158" t="s">
        <v>195</v>
      </c>
      <c r="F28" s="159"/>
      <c r="G28" s="33" t="e">
        <f>SUM(G29:G30)</f>
        <v>#VALUE!</v>
      </c>
    </row>
    <row r="29" spans="1:13" s="5" customFormat="1" x14ac:dyDescent="0.2">
      <c r="A29" s="58" t="s">
        <v>240</v>
      </c>
      <c r="B29" s="108" t="s">
        <v>238</v>
      </c>
      <c r="C29" s="29" t="s">
        <v>25</v>
      </c>
      <c r="D29" s="36">
        <v>1</v>
      </c>
      <c r="E29" s="36" t="s">
        <v>17</v>
      </c>
      <c r="F29" s="114" t="s">
        <v>17</v>
      </c>
      <c r="G29" s="115" t="e">
        <f>E29*F29</f>
        <v>#VALUE!</v>
      </c>
      <c r="M29" s="4"/>
    </row>
    <row r="30" spans="1:13" s="5" customFormat="1" x14ac:dyDescent="0.2">
      <c r="A30" s="58" t="s">
        <v>241</v>
      </c>
      <c r="B30" s="24" t="s">
        <v>239</v>
      </c>
      <c r="C30" s="29" t="s">
        <v>6</v>
      </c>
      <c r="D30" s="36">
        <v>1</v>
      </c>
      <c r="E30" s="36" t="s">
        <v>17</v>
      </c>
      <c r="F30" s="114" t="s">
        <v>17</v>
      </c>
      <c r="G30" s="115" t="e">
        <f t="shared" ref="G30" si="1">E30*F30</f>
        <v>#VALUE!</v>
      </c>
      <c r="M30" s="4"/>
    </row>
    <row r="31" spans="1:13" s="5" customFormat="1" x14ac:dyDescent="0.2">
      <c r="A31" s="58"/>
      <c r="B31" s="37"/>
      <c r="C31" s="38"/>
      <c r="D31" s="39"/>
      <c r="E31" s="39"/>
      <c r="F31" s="136"/>
      <c r="G31" s="115"/>
      <c r="M31" s="4"/>
    </row>
    <row r="32" spans="1:13" s="5" customFormat="1" ht="15" x14ac:dyDescent="0.2">
      <c r="A32" s="57" t="s">
        <v>242</v>
      </c>
      <c r="B32" s="60" t="s">
        <v>244</v>
      </c>
      <c r="C32" s="29"/>
      <c r="D32" s="36"/>
      <c r="E32" s="158" t="s">
        <v>248</v>
      </c>
      <c r="F32" s="159"/>
      <c r="G32" s="33" t="e">
        <f>SUM(G33)</f>
        <v>#VALUE!</v>
      </c>
    </row>
    <row r="33" spans="1:13" s="5" customFormat="1" x14ac:dyDescent="0.2">
      <c r="A33" s="58" t="s">
        <v>243</v>
      </c>
      <c r="B33" s="24" t="s">
        <v>236</v>
      </c>
      <c r="C33" s="29" t="s">
        <v>6</v>
      </c>
      <c r="D33" s="36">
        <v>2</v>
      </c>
      <c r="E33" s="112" t="s">
        <v>17</v>
      </c>
      <c r="F33" s="116" t="s">
        <v>17</v>
      </c>
      <c r="G33" s="117" t="e">
        <f>E33*F33</f>
        <v>#VALUE!</v>
      </c>
      <c r="M33" s="4"/>
    </row>
    <row r="34" spans="1:13" s="5" customFormat="1" x14ac:dyDescent="0.2">
      <c r="A34" s="58"/>
      <c r="B34" s="37"/>
      <c r="C34" s="38"/>
      <c r="D34" s="39"/>
      <c r="E34" s="137"/>
      <c r="F34" s="138"/>
      <c r="G34" s="117"/>
      <c r="M34" s="4"/>
    </row>
    <row r="35" spans="1:13" s="5" customFormat="1" ht="15" x14ac:dyDescent="0.2">
      <c r="A35" s="57" t="s">
        <v>246</v>
      </c>
      <c r="B35" s="139" t="s">
        <v>247</v>
      </c>
      <c r="C35" s="38"/>
      <c r="D35" s="39"/>
      <c r="E35" s="158" t="s">
        <v>249</v>
      </c>
      <c r="F35" s="159"/>
      <c r="G35" s="33" t="e">
        <f>SUM(G36:G36)</f>
        <v>#VALUE!</v>
      </c>
      <c r="M35" s="4"/>
    </row>
    <row r="36" spans="1:13" s="5" customFormat="1" x14ac:dyDescent="0.2">
      <c r="A36" s="58" t="s">
        <v>259</v>
      </c>
      <c r="B36" s="37" t="s">
        <v>260</v>
      </c>
      <c r="C36" s="38" t="s">
        <v>25</v>
      </c>
      <c r="D36" s="39">
        <v>1</v>
      </c>
      <c r="E36" s="112" t="s">
        <v>17</v>
      </c>
      <c r="F36" s="116" t="s">
        <v>17</v>
      </c>
      <c r="G36" s="117" t="e">
        <f>E36*F36</f>
        <v>#VALUE!</v>
      </c>
      <c r="M36" s="4"/>
    </row>
    <row r="37" spans="1:13" s="5" customFormat="1" ht="12" customHeight="1" x14ac:dyDescent="0.2">
      <c r="A37" s="58" t="s">
        <v>17</v>
      </c>
      <c r="B37" s="37"/>
      <c r="C37" s="38"/>
      <c r="D37" s="39"/>
      <c r="E37" s="39"/>
      <c r="F37" s="113"/>
      <c r="G37" s="78"/>
      <c r="M37" s="4"/>
    </row>
    <row r="38" spans="1:13" s="5" customFormat="1" ht="12" customHeight="1" x14ac:dyDescent="0.2">
      <c r="A38" s="79"/>
      <c r="B38" s="82"/>
      <c r="C38" s="83"/>
      <c r="D38" s="84"/>
      <c r="E38" s="84"/>
      <c r="F38" s="85"/>
      <c r="G38" s="81"/>
    </row>
    <row r="39" spans="1:13" s="5" customFormat="1" ht="12" customHeight="1" x14ac:dyDescent="0.2">
      <c r="A39" s="14"/>
      <c r="B39" s="45" t="s">
        <v>4</v>
      </c>
      <c r="C39" s="46"/>
      <c r="D39" s="47"/>
      <c r="E39" s="47"/>
      <c r="F39" s="48"/>
      <c r="G39" s="73" t="e">
        <f>G7+G12+G16+G21+G25+G28+G32+G35</f>
        <v>#VALUE!</v>
      </c>
    </row>
    <row r="40" spans="1:13" s="5" customFormat="1" ht="15" x14ac:dyDescent="0.2">
      <c r="A40" s="58"/>
      <c r="B40" s="45" t="s">
        <v>2</v>
      </c>
      <c r="C40" s="46"/>
      <c r="D40" s="47"/>
      <c r="E40" s="47"/>
      <c r="F40" s="48"/>
      <c r="G40" s="49" t="e">
        <f>G39*0.2</f>
        <v>#VALUE!</v>
      </c>
    </row>
    <row r="41" spans="1:13" s="5" customFormat="1" ht="15.75" thickBot="1" x14ac:dyDescent="0.25">
      <c r="A41" s="58"/>
      <c r="B41" s="50" t="s">
        <v>5</v>
      </c>
      <c r="C41" s="51"/>
      <c r="D41" s="52"/>
      <c r="E41" s="52"/>
      <c r="F41" s="53"/>
      <c r="G41" s="54" t="e">
        <f>G39+G40</f>
        <v>#VALUE!</v>
      </c>
    </row>
    <row r="42" spans="1:13" s="5" customFormat="1" ht="15" thickTop="1" x14ac:dyDescent="0.2">
      <c r="A42" s="58"/>
      <c r="B42" s="24"/>
      <c r="C42" s="29"/>
      <c r="D42" s="36"/>
      <c r="E42" s="36"/>
      <c r="F42" s="32"/>
      <c r="G42" s="33"/>
    </row>
    <row r="43" spans="1:13" s="5" customFormat="1" ht="15" x14ac:dyDescent="0.25">
      <c r="A43" s="3"/>
      <c r="B43" s="10"/>
      <c r="C43" s="8"/>
      <c r="D43" s="18"/>
      <c r="E43" s="18"/>
      <c r="F43" s="11"/>
      <c r="G43" s="11"/>
    </row>
    <row r="44" spans="1:13" s="5" customFormat="1" ht="15" x14ac:dyDescent="0.25">
      <c r="A44" s="15"/>
      <c r="B44" s="10"/>
      <c r="C44" s="8"/>
      <c r="D44" s="18"/>
      <c r="E44" s="18"/>
      <c r="F44" s="9"/>
      <c r="G44" s="12"/>
    </row>
    <row r="45" spans="1:13" s="5" customFormat="1" x14ac:dyDescent="0.2">
      <c r="A45" s="3"/>
      <c r="B45" s="9"/>
      <c r="C45" s="8"/>
      <c r="D45" s="18"/>
      <c r="E45" s="18"/>
      <c r="F45" s="8"/>
      <c r="G45" s="8"/>
    </row>
    <row r="46" spans="1:13" s="5" customFormat="1" x14ac:dyDescent="0.2">
      <c r="A46" s="3"/>
      <c r="B46" s="4"/>
      <c r="C46" s="4"/>
      <c r="D46" s="18"/>
      <c r="E46" s="18"/>
      <c r="F46" s="4"/>
      <c r="G46" s="4"/>
    </row>
    <row r="47" spans="1:13" s="5" customFormat="1" ht="15" x14ac:dyDescent="0.25">
      <c r="A47" s="3"/>
      <c r="B47" s="4"/>
      <c r="C47" s="4"/>
      <c r="D47" s="19"/>
      <c r="E47" s="19"/>
      <c r="F47" s="7"/>
      <c r="G47" s="7"/>
    </row>
    <row r="48" spans="1:13" s="5" customFormat="1" ht="15" x14ac:dyDescent="0.25">
      <c r="A48" s="3"/>
      <c r="B48" s="4"/>
      <c r="C48" s="6"/>
      <c r="D48" s="18"/>
      <c r="E48" s="18"/>
      <c r="F48" s="8"/>
      <c r="G48" s="8"/>
    </row>
    <row r="49" spans="1:7" s="5" customFormat="1" x14ac:dyDescent="0.2">
      <c r="A49" s="3"/>
      <c r="B49" s="4"/>
      <c r="C49" s="4"/>
      <c r="D49" s="18"/>
      <c r="E49" s="18"/>
      <c r="F49" s="8"/>
      <c r="G49" s="8"/>
    </row>
    <row r="50" spans="1:7" s="5" customFormat="1" x14ac:dyDescent="0.2">
      <c r="A50" s="3"/>
      <c r="B50" s="4"/>
      <c r="C50" s="4"/>
      <c r="D50" s="18"/>
      <c r="E50" s="18"/>
      <c r="F50" s="8"/>
      <c r="G50" s="8"/>
    </row>
    <row r="51" spans="1:7" s="5" customFormat="1" ht="15" x14ac:dyDescent="0.25">
      <c r="A51" s="4"/>
      <c r="B51" s="4"/>
      <c r="C51" s="4"/>
      <c r="D51" s="4"/>
      <c r="E51" s="4"/>
      <c r="F51" s="10"/>
      <c r="G51" s="8"/>
    </row>
    <row r="52" spans="1:7" s="5" customFormat="1" x14ac:dyDescent="0.2">
      <c r="A52" s="4"/>
      <c r="B52" s="4"/>
      <c r="C52" s="4"/>
      <c r="D52" s="4"/>
      <c r="E52" s="4"/>
      <c r="F52" s="8"/>
      <c r="G52" s="8"/>
    </row>
    <row r="53" spans="1:7" s="5" customFormat="1" x14ac:dyDescent="0.2">
      <c r="A53" s="4"/>
      <c r="B53" s="4"/>
      <c r="C53" s="4"/>
      <c r="D53" s="4"/>
      <c r="E53" s="4"/>
      <c r="F53" s="8"/>
      <c r="G53" s="8"/>
    </row>
    <row r="54" spans="1:7" s="5" customFormat="1" x14ac:dyDescent="0.2">
      <c r="A54" s="4"/>
      <c r="B54" s="4"/>
      <c r="C54" s="4"/>
      <c r="D54" s="4"/>
      <c r="E54" s="4"/>
      <c r="F54" s="8"/>
      <c r="G54" s="8"/>
    </row>
    <row r="55" spans="1:7" s="5" customFormat="1" x14ac:dyDescent="0.2">
      <c r="A55" s="3"/>
      <c r="B55" s="4"/>
      <c r="C55" s="4"/>
      <c r="D55" s="18"/>
      <c r="E55" s="18"/>
      <c r="F55" s="4"/>
      <c r="G55" s="4"/>
    </row>
    <row r="56" spans="1:7" s="5" customFormat="1" x14ac:dyDescent="0.2">
      <c r="A56" s="3"/>
      <c r="B56" s="4"/>
      <c r="C56" s="4"/>
      <c r="D56" s="18"/>
      <c r="E56" s="18"/>
      <c r="F56" s="4"/>
      <c r="G56" s="4"/>
    </row>
    <row r="57" spans="1:7" s="5" customFormat="1" x14ac:dyDescent="0.2">
      <c r="A57" s="3"/>
      <c r="B57" s="4"/>
      <c r="C57" s="4"/>
      <c r="D57" s="18"/>
      <c r="E57" s="18"/>
      <c r="F57" s="4"/>
      <c r="G57" s="4"/>
    </row>
    <row r="58" spans="1:7" s="5" customFormat="1" x14ac:dyDescent="0.2">
      <c r="A58" s="3"/>
      <c r="B58" s="4"/>
      <c r="C58" s="4"/>
      <c r="D58" s="18"/>
      <c r="E58" s="18"/>
      <c r="F58" s="4"/>
      <c r="G58" s="4"/>
    </row>
    <row r="59" spans="1:7" s="5" customFormat="1" x14ac:dyDescent="0.2">
      <c r="A59" s="3"/>
      <c r="B59" s="4"/>
      <c r="C59" s="4"/>
      <c r="D59" s="18"/>
      <c r="E59" s="18"/>
      <c r="F59" s="4"/>
      <c r="G59" s="4"/>
    </row>
    <row r="60" spans="1:7" s="5" customFormat="1" x14ac:dyDescent="0.2">
      <c r="A60" s="3"/>
      <c r="B60" s="4"/>
      <c r="C60" s="4"/>
      <c r="D60" s="18"/>
      <c r="E60" s="18"/>
      <c r="F60" s="4"/>
      <c r="G60" s="4"/>
    </row>
    <row r="61" spans="1:7" s="5" customFormat="1" x14ac:dyDescent="0.2">
      <c r="A61" s="3"/>
      <c r="B61" s="4"/>
      <c r="C61" s="4"/>
      <c r="D61" s="18"/>
      <c r="E61" s="18"/>
      <c r="F61" s="4"/>
      <c r="G61" s="4"/>
    </row>
    <row r="62" spans="1:7" s="5" customFormat="1" x14ac:dyDescent="0.2">
      <c r="A62" s="3"/>
      <c r="B62" s="4"/>
      <c r="C62" s="4"/>
      <c r="D62" s="18"/>
      <c r="E62" s="18"/>
      <c r="F62" s="4"/>
      <c r="G62" s="4"/>
    </row>
    <row r="63" spans="1:7" s="5" customFormat="1" x14ac:dyDescent="0.2">
      <c r="A63" s="3"/>
      <c r="B63" s="4"/>
      <c r="C63" s="4"/>
      <c r="D63" s="18"/>
      <c r="E63" s="18"/>
      <c r="F63" s="4"/>
      <c r="G63" s="4"/>
    </row>
    <row r="64" spans="1:7" s="5" customFormat="1" x14ac:dyDescent="0.2">
      <c r="A64" s="3"/>
      <c r="B64" s="4"/>
      <c r="C64" s="4"/>
      <c r="D64" s="18"/>
      <c r="E64" s="18"/>
      <c r="F64" s="4"/>
      <c r="G64" s="4"/>
    </row>
    <row r="65" spans="1:8" s="5" customFormat="1" x14ac:dyDescent="0.2">
      <c r="A65" s="3"/>
      <c r="B65" s="4"/>
      <c r="C65" s="4"/>
      <c r="D65" s="18"/>
      <c r="E65" s="18"/>
      <c r="F65" s="4"/>
      <c r="G65" s="4"/>
    </row>
    <row r="66" spans="1:8" s="5" customFormat="1" x14ac:dyDescent="0.2">
      <c r="A66" s="3"/>
      <c r="B66" s="4"/>
      <c r="C66" s="4"/>
      <c r="D66" s="18"/>
      <c r="E66" s="18"/>
      <c r="F66" s="4"/>
      <c r="G66" s="4"/>
      <c r="H66" s="34"/>
    </row>
    <row r="67" spans="1:8" s="5" customFormat="1" x14ac:dyDescent="0.2">
      <c r="A67" s="3"/>
      <c r="B67" s="4"/>
      <c r="C67" s="4"/>
      <c r="D67" s="18"/>
      <c r="E67" s="18"/>
      <c r="F67" s="4"/>
      <c r="G67" s="4"/>
    </row>
    <row r="68" spans="1:8" s="5" customFormat="1" x14ac:dyDescent="0.2">
      <c r="A68" s="3"/>
      <c r="B68" s="4"/>
      <c r="C68" s="4"/>
      <c r="D68" s="18"/>
      <c r="E68" s="18"/>
      <c r="F68" s="4"/>
      <c r="G68" s="4"/>
      <c r="H68" s="34"/>
    </row>
    <row r="69" spans="1:8" s="5" customFormat="1" x14ac:dyDescent="0.2">
      <c r="A69" s="3"/>
      <c r="B69" s="4"/>
      <c r="C69" s="4"/>
      <c r="D69" s="18"/>
      <c r="E69" s="18"/>
      <c r="F69" s="4"/>
      <c r="G69" s="4"/>
    </row>
    <row r="70" spans="1:8" s="5" customFormat="1" x14ac:dyDescent="0.2">
      <c r="A70" s="3"/>
      <c r="B70" s="4"/>
      <c r="C70" s="4"/>
      <c r="D70" s="18"/>
      <c r="E70" s="18"/>
      <c r="F70" s="4"/>
      <c r="G70" s="4"/>
    </row>
    <row r="71" spans="1:8" s="5" customFormat="1" x14ac:dyDescent="0.2">
      <c r="A71" s="3"/>
      <c r="B71" s="4"/>
      <c r="C71" s="4"/>
      <c r="D71" s="18"/>
      <c r="E71" s="18"/>
      <c r="F71" s="4"/>
      <c r="G71" s="4"/>
    </row>
    <row r="72" spans="1:8" s="5" customFormat="1" x14ac:dyDescent="0.2">
      <c r="A72" s="3"/>
      <c r="B72" s="4"/>
      <c r="C72" s="4"/>
      <c r="D72" s="18"/>
      <c r="E72" s="18"/>
      <c r="F72" s="4"/>
      <c r="G72" s="4"/>
    </row>
    <row r="73" spans="1:8" s="5" customFormat="1" x14ac:dyDescent="0.2">
      <c r="A73" s="3"/>
      <c r="B73" s="4"/>
      <c r="C73" s="4"/>
      <c r="D73" s="18"/>
      <c r="E73" s="18"/>
      <c r="F73" s="4"/>
      <c r="G73" s="4"/>
    </row>
    <row r="74" spans="1:8" s="5" customFormat="1" x14ac:dyDescent="0.2">
      <c r="A74" s="3"/>
      <c r="B74" s="4"/>
      <c r="C74" s="4"/>
      <c r="D74" s="18"/>
      <c r="E74" s="18"/>
      <c r="F74" s="4"/>
      <c r="G74" s="4"/>
      <c r="H74" s="34"/>
    </row>
    <row r="75" spans="1:8" s="5" customFormat="1" x14ac:dyDescent="0.2">
      <c r="A75" s="3"/>
      <c r="B75" s="4"/>
      <c r="C75" s="4"/>
      <c r="D75" s="18"/>
      <c r="E75" s="18"/>
      <c r="F75" s="4"/>
      <c r="G75" s="4"/>
    </row>
    <row r="76" spans="1:8" s="5" customFormat="1" x14ac:dyDescent="0.2">
      <c r="A76" s="3"/>
      <c r="B76" s="4"/>
      <c r="C76" s="4"/>
      <c r="D76" s="18"/>
      <c r="E76" s="18"/>
      <c r="F76" s="4"/>
      <c r="G76" s="4"/>
    </row>
    <row r="77" spans="1:8" s="5" customFormat="1" ht="15" customHeight="1" x14ac:dyDescent="0.2">
      <c r="A77" s="3"/>
      <c r="B77" s="4"/>
      <c r="C77" s="4"/>
      <c r="D77" s="18"/>
      <c r="E77" s="18"/>
      <c r="F77" s="4"/>
      <c r="G77" s="4"/>
    </row>
    <row r="78" spans="1:8" s="5" customFormat="1" ht="15" customHeight="1" x14ac:dyDescent="0.2">
      <c r="A78" s="3"/>
      <c r="B78" s="4"/>
      <c r="C78" s="4"/>
      <c r="D78" s="18"/>
      <c r="E78" s="18"/>
      <c r="F78" s="4"/>
      <c r="G78" s="4"/>
    </row>
    <row r="79" spans="1:8" s="5" customFormat="1" ht="13.5" customHeight="1" x14ac:dyDescent="0.2">
      <c r="A79" s="3"/>
      <c r="B79" s="4"/>
      <c r="C79" s="4"/>
      <c r="D79" s="18"/>
      <c r="E79" s="18"/>
      <c r="F79" s="4"/>
      <c r="G79" s="4"/>
    </row>
    <row r="80" spans="1:8" s="5" customFormat="1" ht="15" hidden="1" customHeight="1" x14ac:dyDescent="0.2">
      <c r="A80" s="3"/>
      <c r="B80" s="4"/>
      <c r="C80" s="4"/>
      <c r="D80" s="18"/>
      <c r="E80" s="18"/>
      <c r="F80" s="4"/>
      <c r="G80" s="4"/>
    </row>
    <row r="81" spans="1:7" s="5" customFormat="1" ht="15" hidden="1" customHeight="1" x14ac:dyDescent="0.2">
      <c r="A81" s="3"/>
      <c r="B81" s="4"/>
      <c r="C81" s="4"/>
      <c r="D81" s="18"/>
      <c r="E81" s="18"/>
      <c r="F81" s="4"/>
      <c r="G81" s="4"/>
    </row>
    <row r="82" spans="1:7" s="5" customFormat="1" ht="15" hidden="1" customHeight="1" x14ac:dyDescent="0.2">
      <c r="A82" s="3"/>
      <c r="B82" s="4"/>
      <c r="C82" s="4"/>
      <c r="D82" s="18"/>
      <c r="E82" s="18"/>
      <c r="F82" s="4"/>
      <c r="G82" s="4"/>
    </row>
    <row r="83" spans="1:7" s="5" customFormat="1" ht="30" hidden="1" customHeight="1" x14ac:dyDescent="0.2">
      <c r="A83" s="3"/>
      <c r="B83" s="4"/>
      <c r="C83" s="4"/>
      <c r="D83" s="18"/>
      <c r="E83" s="18"/>
      <c r="F83" s="4"/>
      <c r="G83" s="4"/>
    </row>
    <row r="84" spans="1:7" s="5" customFormat="1" hidden="1" x14ac:dyDescent="0.2">
      <c r="A84" s="3"/>
      <c r="B84" s="4"/>
      <c r="C84" s="4"/>
      <c r="D84" s="18"/>
      <c r="E84" s="18"/>
      <c r="F84" s="4"/>
      <c r="G84" s="4"/>
    </row>
    <row r="85" spans="1:7" s="5" customFormat="1" hidden="1" x14ac:dyDescent="0.2">
      <c r="A85" s="3"/>
      <c r="B85" s="4"/>
      <c r="C85" s="4"/>
      <c r="D85" s="18"/>
      <c r="E85" s="18"/>
      <c r="F85" s="4"/>
      <c r="G85" s="4"/>
    </row>
    <row r="86" spans="1:7" s="5" customFormat="1" ht="15" hidden="1" customHeight="1" x14ac:dyDescent="0.2">
      <c r="A86" s="3"/>
      <c r="B86" s="4"/>
      <c r="C86" s="4"/>
      <c r="D86" s="18"/>
      <c r="E86" s="18"/>
      <c r="F86" s="4"/>
      <c r="G86" s="4"/>
    </row>
    <row r="87" spans="1:7" s="5" customFormat="1" ht="15" hidden="1" customHeight="1" x14ac:dyDescent="0.2">
      <c r="A87" s="3"/>
      <c r="B87" s="4"/>
      <c r="C87" s="4"/>
      <c r="D87" s="18"/>
      <c r="E87" s="18"/>
      <c r="F87" s="4"/>
      <c r="G87" s="4"/>
    </row>
    <row r="88" spans="1:7" s="5" customFormat="1" ht="15" hidden="1" customHeight="1" x14ac:dyDescent="0.2">
      <c r="A88" s="3"/>
      <c r="B88" s="4"/>
      <c r="C88" s="4"/>
      <c r="D88" s="18"/>
      <c r="E88" s="18"/>
      <c r="F88" s="4"/>
      <c r="G88" s="4"/>
    </row>
    <row r="89" spans="1:7" s="5" customFormat="1" ht="15" hidden="1" customHeight="1" x14ac:dyDescent="0.2">
      <c r="A89" s="3"/>
      <c r="B89" s="4"/>
      <c r="C89" s="4"/>
      <c r="D89" s="18"/>
      <c r="E89" s="18"/>
      <c r="F89" s="4"/>
      <c r="G89" s="4"/>
    </row>
    <row r="90" spans="1:7" s="5" customFormat="1" ht="15" hidden="1" customHeight="1" x14ac:dyDescent="0.2">
      <c r="A90" s="3"/>
      <c r="B90" s="4"/>
      <c r="C90" s="4"/>
      <c r="D90" s="18"/>
      <c r="E90" s="18"/>
      <c r="F90" s="4"/>
      <c r="G90" s="4"/>
    </row>
    <row r="91" spans="1:7" s="5" customFormat="1" ht="15" hidden="1" customHeight="1" x14ac:dyDescent="0.2">
      <c r="A91" s="3"/>
      <c r="B91" s="4"/>
      <c r="C91" s="4"/>
      <c r="D91" s="18"/>
      <c r="E91" s="18"/>
      <c r="F91" s="4"/>
      <c r="G91" s="4"/>
    </row>
    <row r="92" spans="1:7" s="5" customFormat="1" ht="14.25" hidden="1" customHeight="1" x14ac:dyDescent="0.2">
      <c r="A92" s="3"/>
      <c r="B92" s="4"/>
      <c r="C92" s="4"/>
      <c r="D92" s="18"/>
      <c r="E92" s="18"/>
      <c r="F92" s="4"/>
      <c r="G92" s="4"/>
    </row>
    <row r="93" spans="1:7" s="5" customFormat="1" ht="15" hidden="1" customHeight="1" x14ac:dyDescent="0.2">
      <c r="A93" s="3"/>
      <c r="B93" s="4"/>
      <c r="C93" s="4"/>
      <c r="D93" s="18"/>
      <c r="E93" s="18"/>
      <c r="F93" s="4"/>
      <c r="G93" s="4"/>
    </row>
    <row r="94" spans="1:7" s="5" customFormat="1" ht="15" hidden="1" customHeight="1" x14ac:dyDescent="0.2">
      <c r="A94" s="3"/>
      <c r="B94" s="4"/>
      <c r="C94" s="4"/>
      <c r="D94" s="18"/>
      <c r="E94" s="18"/>
      <c r="F94" s="4"/>
      <c r="G94" s="4"/>
    </row>
    <row r="95" spans="1:7" s="5" customFormat="1" ht="15" hidden="1" customHeight="1" x14ac:dyDescent="0.2">
      <c r="A95" s="3"/>
      <c r="B95" s="4"/>
      <c r="C95" s="4"/>
      <c r="D95" s="18"/>
      <c r="E95" s="18"/>
      <c r="F95" s="4"/>
      <c r="G95" s="4"/>
    </row>
    <row r="96" spans="1:7" s="5" customFormat="1" hidden="1" x14ac:dyDescent="0.2">
      <c r="A96" s="3"/>
      <c r="B96" s="4"/>
      <c r="C96" s="4"/>
      <c r="D96" s="18"/>
      <c r="E96" s="18"/>
      <c r="F96" s="4"/>
      <c r="G96" s="4"/>
    </row>
    <row r="97" spans="1:8" s="5" customFormat="1" hidden="1" x14ac:dyDescent="0.2">
      <c r="A97" s="3"/>
      <c r="B97" s="4"/>
      <c r="C97" s="4"/>
      <c r="D97" s="18"/>
      <c r="E97" s="18"/>
      <c r="F97" s="4"/>
      <c r="G97" s="4"/>
    </row>
    <row r="98" spans="1:8" s="5" customFormat="1" ht="15" hidden="1" customHeight="1" thickTop="1" thickBot="1" x14ac:dyDescent="0.25">
      <c r="A98" s="3"/>
      <c r="B98" s="4"/>
      <c r="C98" s="4"/>
      <c r="D98" s="18"/>
      <c r="E98" s="18"/>
      <c r="F98" s="4"/>
      <c r="G98" s="4"/>
    </row>
    <row r="99" spans="1:8" s="5" customFormat="1" hidden="1" x14ac:dyDescent="0.2">
      <c r="A99" s="3"/>
      <c r="B99" s="4"/>
      <c r="C99" s="4"/>
      <c r="D99" s="18"/>
      <c r="E99" s="18"/>
      <c r="F99" s="4"/>
      <c r="G99" s="4"/>
    </row>
    <row r="100" spans="1:8" s="5" customFormat="1" hidden="1" x14ac:dyDescent="0.2">
      <c r="A100" s="3"/>
      <c r="B100" s="4"/>
      <c r="C100" s="4"/>
      <c r="D100" s="18"/>
      <c r="E100" s="18"/>
      <c r="F100" s="4"/>
      <c r="G100" s="4"/>
    </row>
    <row r="101" spans="1:8" s="5" customFormat="1" hidden="1" x14ac:dyDescent="0.2">
      <c r="A101" s="3"/>
      <c r="B101" s="4"/>
      <c r="C101" s="4"/>
      <c r="D101" s="18"/>
      <c r="E101" s="18"/>
      <c r="F101" s="4"/>
      <c r="G101" s="4"/>
    </row>
    <row r="102" spans="1:8" s="5" customFormat="1" hidden="1" x14ac:dyDescent="0.2">
      <c r="A102" s="3"/>
      <c r="B102" s="4"/>
      <c r="C102" s="4"/>
      <c r="D102" s="18"/>
      <c r="E102" s="18"/>
      <c r="F102" s="4"/>
      <c r="G102" s="4"/>
    </row>
    <row r="103" spans="1:8" s="5" customFormat="1" ht="1.5" hidden="1" customHeight="1" thickBot="1" x14ac:dyDescent="0.25">
      <c r="A103" s="3"/>
      <c r="B103" s="4"/>
      <c r="C103" s="4"/>
      <c r="D103" s="18"/>
      <c r="E103" s="18"/>
      <c r="F103" s="4"/>
      <c r="G103" s="4"/>
      <c r="H103" s="3"/>
    </row>
    <row r="104" spans="1:8" s="5" customFormat="1" ht="15" customHeight="1" x14ac:dyDescent="0.2">
      <c r="A104" s="3"/>
      <c r="B104" s="4"/>
      <c r="C104" s="4"/>
      <c r="D104" s="18"/>
      <c r="E104" s="18"/>
      <c r="F104" s="4"/>
      <c r="G104" s="4"/>
      <c r="H104" s="3"/>
    </row>
    <row r="105" spans="1:8" s="5" customFormat="1" hidden="1" x14ac:dyDescent="0.2">
      <c r="A105" s="3"/>
      <c r="B105" s="4"/>
      <c r="C105" s="4"/>
      <c r="D105" s="18"/>
      <c r="E105" s="18"/>
      <c r="F105" s="4"/>
      <c r="G105" s="4"/>
      <c r="H105" s="3"/>
    </row>
    <row r="106" spans="1:8" s="5" customFormat="1" ht="14.25" hidden="1" customHeight="1" x14ac:dyDescent="0.2">
      <c r="A106" s="3"/>
      <c r="B106" s="4"/>
      <c r="C106" s="4"/>
      <c r="D106" s="18"/>
      <c r="E106" s="18"/>
      <c r="F106" s="4"/>
      <c r="G106" s="4"/>
      <c r="H106" s="3"/>
    </row>
    <row r="107" spans="1:8" hidden="1" x14ac:dyDescent="0.2">
      <c r="H107" s="8"/>
    </row>
    <row r="108" spans="1:8" hidden="1" x14ac:dyDescent="0.2">
      <c r="H108" s="8"/>
    </row>
    <row r="109" spans="1:8" ht="18" hidden="1" customHeight="1" thickBot="1" x14ac:dyDescent="0.25">
      <c r="H109" s="8"/>
    </row>
    <row r="110" spans="1:8" hidden="1" x14ac:dyDescent="0.2">
      <c r="H110" s="8"/>
    </row>
    <row r="111" spans="1:8" hidden="1" x14ac:dyDescent="0.2">
      <c r="H111" s="8"/>
    </row>
    <row r="112" spans="1:8" hidden="1" x14ac:dyDescent="0.2">
      <c r="H112" s="8"/>
    </row>
    <row r="113" spans="8:8" hidden="1" x14ac:dyDescent="0.2">
      <c r="H113" s="8"/>
    </row>
    <row r="114" spans="8:8" hidden="1" x14ac:dyDescent="0.2">
      <c r="H114" s="8"/>
    </row>
    <row r="115" spans="8:8" hidden="1" x14ac:dyDescent="0.2">
      <c r="H115" s="8"/>
    </row>
    <row r="133" spans="8:11" ht="15" x14ac:dyDescent="0.25">
      <c r="H133" s="8"/>
      <c r="I133" s="9"/>
      <c r="J133" s="12"/>
      <c r="K133" s="12"/>
    </row>
  </sheetData>
  <mergeCells count="10">
    <mergeCell ref="C1:G1"/>
    <mergeCell ref="F5:G5"/>
    <mergeCell ref="E7:F7"/>
    <mergeCell ref="E12:F12"/>
    <mergeCell ref="E16:F16"/>
    <mergeCell ref="E32:F32"/>
    <mergeCell ref="E35:F35"/>
    <mergeCell ref="E25:F25"/>
    <mergeCell ref="E28:F28"/>
    <mergeCell ref="E21:F21"/>
  </mergeCells>
  <printOptions gridLines="1"/>
  <pageMargins left="0.43307086614173229" right="0.27559055118110237" top="0.9055118110236221" bottom="0.74803149606299213" header="0.31496062992125984" footer="0.31496062992125984"/>
  <pageSetup paperSize="9" scale="60" fitToHeight="3" orientation="portrait" r:id="rId1"/>
  <headerFooter differentFirst="1" scaleWithDoc="0">
    <oddFooter>Page &amp;P de &amp;N</oddFooter>
    <firstFooter>Page &amp;P de &amp;N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7</vt:i4>
      </vt:variant>
    </vt:vector>
  </HeadingPairs>
  <TitlesOfParts>
    <vt:vector size="15" baseType="lpstr">
      <vt:lpstr>DQE PNA23772 LOT 02</vt:lpstr>
      <vt:lpstr>DQE PNA23772 LOT 03</vt:lpstr>
      <vt:lpstr>DQE PNA23772 LOT 04</vt:lpstr>
      <vt:lpstr>DQE PNA23772 LOT 05</vt:lpstr>
      <vt:lpstr>DQE PNA23772 LOT 06</vt:lpstr>
      <vt:lpstr>DQE PNA23772 LOT 07</vt:lpstr>
      <vt:lpstr>DQE PNA23772 LOT 08</vt:lpstr>
      <vt:lpstr>Feuil1</vt:lpstr>
      <vt:lpstr>'DQE PNA23772 LOT 02'!Print_Area</vt:lpstr>
      <vt:lpstr>'DQE PNA23772 LOT 03'!Print_Area</vt:lpstr>
      <vt:lpstr>'DQE PNA23772 LOT 04'!Print_Area</vt:lpstr>
      <vt:lpstr>'DQE PNA23772 LOT 05'!Print_Area</vt:lpstr>
      <vt:lpstr>'DQE PNA23772 LOT 06'!Print_Area</vt:lpstr>
      <vt:lpstr>'DQE PNA23772 LOT 07'!Print_Area</vt:lpstr>
      <vt:lpstr>'DQE PNA23772 LOT 08'!Print_Area</vt:lpstr>
    </vt:vector>
  </TitlesOfParts>
  <Company>Mc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md.nguyen</dc:creator>
  <cp:lastModifiedBy>Georges Geirnaert</cp:lastModifiedBy>
  <cp:lastPrinted>2023-03-14T09:18:05Z</cp:lastPrinted>
  <dcterms:created xsi:type="dcterms:W3CDTF">2006-11-15T13:53:03Z</dcterms:created>
  <dcterms:modified xsi:type="dcterms:W3CDTF">2025-01-23T14:09:59Z</dcterms:modified>
</cp:coreProperties>
</file>