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sc-mar-collab.intra.cea.fr@SSL\DavWWWRoot\BALE\Sandra LECHEVALLIER\B23-05204-SL DCE Remplacement câbles HTA Réseaux 5,5 KV\"/>
    </mc:Choice>
  </mc:AlternateContent>
  <bookViews>
    <workbookView xWindow="240" yWindow="96" windowWidth="9132" windowHeight="4968"/>
  </bookViews>
  <sheets>
    <sheet name="Prix unitaires" sheetId="17" r:id="rId1"/>
    <sheet name="Prestations sur devis" sheetId="16" r:id="rId2"/>
    <sheet name="Arrêt chantier" sheetId="6" r:id="rId3"/>
  </sheets>
  <definedNames>
    <definedName name="_xlnm.Print_Titles" localSheetId="0">'Prix unitaires'!$2:$7</definedName>
    <definedName name="MECANI" localSheetId="2">'Arrêt chantier'!#REF!</definedName>
    <definedName name="MECANI" localSheetId="1">'Prestations sur devis'!#REF!</definedName>
    <definedName name="MECANI" localSheetId="0">'Prix unitaires'!#REF!</definedName>
    <definedName name="MECANI">#REF!</definedName>
    <definedName name="_xlnm.Print_Area" localSheetId="2">'Arrêt chantier'!$B$3:$F$4</definedName>
    <definedName name="_xlnm.Print_Area" localSheetId="1">'Prestations sur devis'!#REF!</definedName>
    <definedName name="_xlnm.Print_Area" localSheetId="0">'Prix unitaires'!$A$1:$T$137</definedName>
  </definedNames>
  <calcPr calcId="162913"/>
</workbook>
</file>

<file path=xl/calcChain.xml><?xml version="1.0" encoding="utf-8"?>
<calcChain xmlns="http://schemas.openxmlformats.org/spreadsheetml/2006/main">
  <c r="M69" i="17" l="1"/>
  <c r="M33" i="17"/>
  <c r="M9" i="17"/>
  <c r="L109" i="17"/>
  <c r="M109" i="17"/>
  <c r="Q109" i="17"/>
  <c r="R109" i="17" s="1"/>
  <c r="L110" i="17"/>
  <c r="M110" i="17"/>
  <c r="S110" i="17" s="1"/>
  <c r="Q110" i="17"/>
  <c r="R110" i="17"/>
  <c r="L111" i="17"/>
  <c r="M111" i="17"/>
  <c r="Q111" i="17"/>
  <c r="R111" i="17" s="1"/>
  <c r="L112" i="17"/>
  <c r="M112" i="17"/>
  <c r="Q112" i="17"/>
  <c r="R112" i="17" s="1"/>
  <c r="S112" i="17" s="1"/>
  <c r="L113" i="17"/>
  <c r="M113" i="17"/>
  <c r="S113" i="17" s="1"/>
  <c r="Q113" i="17"/>
  <c r="R113" i="17"/>
  <c r="L114" i="17"/>
  <c r="M114" i="17"/>
  <c r="Q114" i="17"/>
  <c r="R114" i="17"/>
  <c r="S114" i="17" s="1"/>
  <c r="L115" i="17"/>
  <c r="M115" i="17"/>
  <c r="Q115" i="17"/>
  <c r="R115" i="17"/>
  <c r="S115" i="17"/>
  <c r="L116" i="17"/>
  <c r="M116" i="17"/>
  <c r="Q116" i="17"/>
  <c r="R116" i="17"/>
  <c r="L117" i="17"/>
  <c r="M117" i="17"/>
  <c r="Q117" i="17"/>
  <c r="R117" i="17"/>
  <c r="S117" i="17"/>
  <c r="L118" i="17"/>
  <c r="M118" i="17"/>
  <c r="Q118" i="17"/>
  <c r="R118" i="17"/>
  <c r="L96" i="17"/>
  <c r="M96" i="17"/>
  <c r="Q96" i="17"/>
  <c r="R96" i="17"/>
  <c r="L97" i="17"/>
  <c r="M97" i="17"/>
  <c r="Q97" i="17"/>
  <c r="R97" i="17" s="1"/>
  <c r="L98" i="17"/>
  <c r="M98" i="17"/>
  <c r="Q98" i="17"/>
  <c r="R98" i="17" s="1"/>
  <c r="L99" i="17"/>
  <c r="M99" i="17"/>
  <c r="Q99" i="17"/>
  <c r="R99" i="17" s="1"/>
  <c r="L100" i="17"/>
  <c r="M100" i="17"/>
  <c r="Q100" i="17"/>
  <c r="R100" i="17"/>
  <c r="L101" i="17"/>
  <c r="M101" i="17"/>
  <c r="Q101" i="17"/>
  <c r="R101" i="17" s="1"/>
  <c r="L102" i="17"/>
  <c r="M102" i="17"/>
  <c r="Q102" i="17"/>
  <c r="R102" i="17" s="1"/>
  <c r="L104" i="17"/>
  <c r="M104" i="17"/>
  <c r="Q104" i="17"/>
  <c r="R104" i="17" s="1"/>
  <c r="L105" i="17"/>
  <c r="M105" i="17"/>
  <c r="Q105" i="17"/>
  <c r="R105" i="17" s="1"/>
  <c r="L106" i="17"/>
  <c r="M106" i="17"/>
  <c r="Q106" i="17"/>
  <c r="R106" i="17" s="1"/>
  <c r="L107" i="17"/>
  <c r="M107" i="17"/>
  <c r="Q107" i="17"/>
  <c r="R107" i="17" s="1"/>
  <c r="L108" i="17"/>
  <c r="M108" i="17"/>
  <c r="Q108" i="17"/>
  <c r="R108" i="17" s="1"/>
  <c r="L86" i="17"/>
  <c r="M86" i="17"/>
  <c r="Q86" i="17"/>
  <c r="R86" i="17" s="1"/>
  <c r="L87" i="17"/>
  <c r="M87" i="17"/>
  <c r="Q87" i="17"/>
  <c r="R87" i="17" s="1"/>
  <c r="L88" i="17"/>
  <c r="M88" i="17"/>
  <c r="Q88" i="17"/>
  <c r="R88" i="17" s="1"/>
  <c r="L89" i="17"/>
  <c r="M89" i="17"/>
  <c r="Q89" i="17"/>
  <c r="R89" i="17" s="1"/>
  <c r="L90" i="17"/>
  <c r="M90" i="17"/>
  <c r="Q90" i="17"/>
  <c r="R90" i="17" s="1"/>
  <c r="L91" i="17"/>
  <c r="M91" i="17"/>
  <c r="Q91" i="17"/>
  <c r="R91" i="17" s="1"/>
  <c r="L92" i="17"/>
  <c r="M92" i="17"/>
  <c r="Q92" i="17"/>
  <c r="R92" i="17" s="1"/>
  <c r="L93" i="17"/>
  <c r="M93" i="17"/>
  <c r="Q93" i="17"/>
  <c r="R93" i="17" s="1"/>
  <c r="L95" i="17"/>
  <c r="M95" i="17"/>
  <c r="Q95" i="17"/>
  <c r="R95" i="17" s="1"/>
  <c r="L69" i="17"/>
  <c r="Q69" i="17"/>
  <c r="R69" i="17" s="1"/>
  <c r="L70" i="17"/>
  <c r="M70" i="17"/>
  <c r="Q70" i="17"/>
  <c r="R70" i="17" s="1"/>
  <c r="L71" i="17"/>
  <c r="M71" i="17"/>
  <c r="Q71" i="17"/>
  <c r="R71" i="17" s="1"/>
  <c r="L72" i="17"/>
  <c r="M72" i="17"/>
  <c r="Q72" i="17"/>
  <c r="R72" i="17" s="1"/>
  <c r="L73" i="17"/>
  <c r="M73" i="17"/>
  <c r="Q73" i="17"/>
  <c r="R73" i="17" s="1"/>
  <c r="L74" i="17"/>
  <c r="M74" i="17"/>
  <c r="Q74" i="17"/>
  <c r="R74" i="17" s="1"/>
  <c r="L75" i="17"/>
  <c r="M75" i="17"/>
  <c r="Q75" i="17"/>
  <c r="R75" i="17" s="1"/>
  <c r="L77" i="17"/>
  <c r="M77" i="17"/>
  <c r="Q77" i="17"/>
  <c r="R77" i="17" s="1"/>
  <c r="L78" i="17"/>
  <c r="M78" i="17"/>
  <c r="Q78" i="17"/>
  <c r="R78" i="17" s="1"/>
  <c r="L79" i="17"/>
  <c r="M79" i="17"/>
  <c r="Q79" i="17"/>
  <c r="R79" i="17" s="1"/>
  <c r="L80" i="17"/>
  <c r="M80" i="17"/>
  <c r="Q80" i="17"/>
  <c r="R80" i="17"/>
  <c r="S80" i="17"/>
  <c r="L81" i="17"/>
  <c r="M81" i="17"/>
  <c r="Q81" i="17"/>
  <c r="R81" i="17" s="1"/>
  <c r="L82" i="17"/>
  <c r="M82" i="17"/>
  <c r="Q82" i="17"/>
  <c r="R82" i="17" s="1"/>
  <c r="L83" i="17"/>
  <c r="M83" i="17"/>
  <c r="Q83" i="17"/>
  <c r="R83" i="17" s="1"/>
  <c r="L84" i="17"/>
  <c r="M84" i="17"/>
  <c r="Q84" i="17"/>
  <c r="R84" i="17" s="1"/>
  <c r="Q57" i="17"/>
  <c r="R57" i="17" s="1"/>
  <c r="M57" i="17"/>
  <c r="L57" i="17"/>
  <c r="L59" i="17"/>
  <c r="M59" i="17"/>
  <c r="Q59" i="17"/>
  <c r="R59" i="17" s="1"/>
  <c r="L60" i="17"/>
  <c r="M60" i="17"/>
  <c r="Q60" i="17"/>
  <c r="R60" i="17" s="1"/>
  <c r="L61" i="17"/>
  <c r="M61" i="17"/>
  <c r="Q61" i="17"/>
  <c r="R61" i="17" s="1"/>
  <c r="L62" i="17"/>
  <c r="M62" i="17"/>
  <c r="Q62" i="17"/>
  <c r="R62" i="17" s="1"/>
  <c r="L63" i="17"/>
  <c r="M63" i="17"/>
  <c r="Q63" i="17"/>
  <c r="R63" i="17" s="1"/>
  <c r="L64" i="17"/>
  <c r="M64" i="17"/>
  <c r="Q64" i="17"/>
  <c r="R64" i="17" s="1"/>
  <c r="L65" i="17"/>
  <c r="M65" i="17"/>
  <c r="Q65" i="17"/>
  <c r="R65" i="17" s="1"/>
  <c r="L66" i="17"/>
  <c r="M66" i="17"/>
  <c r="Q66" i="17"/>
  <c r="R66" i="17" s="1"/>
  <c r="L68" i="17"/>
  <c r="M68" i="17"/>
  <c r="Q68" i="17"/>
  <c r="R68" i="17" s="1"/>
  <c r="L119" i="17"/>
  <c r="M119" i="17"/>
  <c r="Q119" i="17"/>
  <c r="R119" i="17" s="1"/>
  <c r="L52" i="17"/>
  <c r="M52" i="17"/>
  <c r="Q52" i="17"/>
  <c r="R52" i="17" s="1"/>
  <c r="L53" i="17"/>
  <c r="M53" i="17"/>
  <c r="Q53" i="17"/>
  <c r="R53" i="17" s="1"/>
  <c r="L54" i="17"/>
  <c r="M54" i="17"/>
  <c r="Q54" i="17"/>
  <c r="R54" i="17" s="1"/>
  <c r="L55" i="17"/>
  <c r="M55" i="17"/>
  <c r="Q55" i="17"/>
  <c r="R55" i="17" s="1"/>
  <c r="L56" i="17"/>
  <c r="M56" i="17"/>
  <c r="Q56" i="17"/>
  <c r="R56" i="17" s="1"/>
  <c r="L29" i="17"/>
  <c r="M29" i="17"/>
  <c r="Q29" i="17"/>
  <c r="R29" i="17" s="1"/>
  <c r="S118" i="17" l="1"/>
  <c r="S116" i="17"/>
  <c r="S109" i="17"/>
  <c r="S111" i="17"/>
  <c r="S105" i="17"/>
  <c r="S100" i="17"/>
  <c r="S92" i="17"/>
  <c r="S107" i="17"/>
  <c r="S97" i="17"/>
  <c r="S108" i="17"/>
  <c r="S101" i="17"/>
  <c r="S102" i="17"/>
  <c r="S98" i="17"/>
  <c r="S89" i="17"/>
  <c r="S104" i="17"/>
  <c r="S87" i="17"/>
  <c r="S96" i="17"/>
  <c r="S106" i="17"/>
  <c r="S99" i="17"/>
  <c r="S86" i="17"/>
  <c r="S91" i="17"/>
  <c r="S90" i="17"/>
  <c r="S93" i="17"/>
  <c r="S57" i="17"/>
  <c r="S95" i="17"/>
  <c r="S88" i="17"/>
  <c r="S73" i="17"/>
  <c r="S81" i="17"/>
  <c r="S69" i="17"/>
  <c r="S72" i="17"/>
  <c r="S79" i="17"/>
  <c r="S74" i="17"/>
  <c r="S63" i="17"/>
  <c r="S70" i="17"/>
  <c r="S84" i="17"/>
  <c r="S77" i="17"/>
  <c r="S75" i="17"/>
  <c r="S82" i="17"/>
  <c r="S68" i="17"/>
  <c r="S78" i="17"/>
  <c r="S71" i="17"/>
  <c r="S83" i="17"/>
  <c r="S62" i="17"/>
  <c r="S61" i="17"/>
  <c r="S64" i="17"/>
  <c r="S119" i="17"/>
  <c r="S66" i="17"/>
  <c r="S60" i="17"/>
  <c r="S65" i="17"/>
  <c r="S59" i="17"/>
  <c r="S29" i="17"/>
  <c r="S56" i="17"/>
  <c r="S52" i="17"/>
  <c r="S55" i="17"/>
  <c r="S54" i="17"/>
  <c r="S53" i="17"/>
  <c r="L15" i="17"/>
  <c r="M15" i="17"/>
  <c r="Q15" i="17"/>
  <c r="R15" i="17" s="1"/>
  <c r="L16" i="17"/>
  <c r="M16" i="17"/>
  <c r="Q16" i="17"/>
  <c r="R16" i="17" s="1"/>
  <c r="L17" i="17"/>
  <c r="M17" i="17"/>
  <c r="Q17" i="17"/>
  <c r="R17" i="17" s="1"/>
  <c r="L18" i="17"/>
  <c r="M18" i="17"/>
  <c r="Q18" i="17"/>
  <c r="R18" i="17" s="1"/>
  <c r="L19" i="17"/>
  <c r="M19" i="17"/>
  <c r="Q19" i="17"/>
  <c r="R19" i="17" s="1"/>
  <c r="L20" i="17"/>
  <c r="M20" i="17"/>
  <c r="Q20" i="17"/>
  <c r="R20" i="17" s="1"/>
  <c r="L21" i="17"/>
  <c r="M21" i="17"/>
  <c r="Q21" i="17"/>
  <c r="R21" i="17" s="1"/>
  <c r="L22" i="17"/>
  <c r="M22" i="17"/>
  <c r="Q22" i="17"/>
  <c r="R22" i="17" s="1"/>
  <c r="L23" i="17"/>
  <c r="M23" i="17"/>
  <c r="Q23" i="17"/>
  <c r="R23" i="17" s="1"/>
  <c r="L24" i="17"/>
  <c r="M24" i="17"/>
  <c r="Q24" i="17"/>
  <c r="R24" i="17" s="1"/>
  <c r="L25" i="17"/>
  <c r="M25" i="17"/>
  <c r="Q25" i="17"/>
  <c r="R25" i="17" s="1"/>
  <c r="L26" i="17"/>
  <c r="M26" i="17"/>
  <c r="Q26" i="17"/>
  <c r="R26" i="17" s="1"/>
  <c r="L27" i="17"/>
  <c r="M27" i="17"/>
  <c r="Q27" i="17"/>
  <c r="R27" i="17" s="1"/>
  <c r="L28" i="17"/>
  <c r="M28" i="17"/>
  <c r="Q28" i="17"/>
  <c r="R28" i="17" s="1"/>
  <c r="L30" i="17"/>
  <c r="M30" i="17"/>
  <c r="Q30" i="17"/>
  <c r="R30" i="17" s="1"/>
  <c r="L32" i="17"/>
  <c r="M32" i="17"/>
  <c r="Q32" i="17"/>
  <c r="R32" i="17" s="1"/>
  <c r="L33" i="17"/>
  <c r="Q33" i="17"/>
  <c r="R33" i="17" s="1"/>
  <c r="L34" i="17"/>
  <c r="M34" i="17"/>
  <c r="Q34" i="17"/>
  <c r="R34" i="17" s="1"/>
  <c r="L35" i="17"/>
  <c r="M35" i="17"/>
  <c r="Q35" i="17"/>
  <c r="R35" i="17" s="1"/>
  <c r="L36" i="17"/>
  <c r="M36" i="17"/>
  <c r="Q36" i="17"/>
  <c r="R36" i="17" s="1"/>
  <c r="L37" i="17"/>
  <c r="M37" i="17"/>
  <c r="Q37" i="17"/>
  <c r="R37" i="17" s="1"/>
  <c r="L38" i="17"/>
  <c r="M38" i="17"/>
  <c r="Q38" i="17"/>
  <c r="R38" i="17" s="1"/>
  <c r="L39" i="17"/>
  <c r="M39" i="17"/>
  <c r="Q39" i="17"/>
  <c r="R39" i="17" s="1"/>
  <c r="L40" i="17"/>
  <c r="M40" i="17"/>
  <c r="Q40" i="17"/>
  <c r="R40" i="17" s="1"/>
  <c r="L41" i="17"/>
  <c r="M41" i="17"/>
  <c r="Q41" i="17"/>
  <c r="R41" i="17" s="1"/>
  <c r="L42" i="17"/>
  <c r="M42" i="17"/>
  <c r="Q42" i="17"/>
  <c r="R42" i="17" s="1"/>
  <c r="L43" i="17"/>
  <c r="M43" i="17"/>
  <c r="Q43" i="17"/>
  <c r="R43" i="17" s="1"/>
  <c r="L44" i="17"/>
  <c r="M44" i="17"/>
  <c r="Q44" i="17"/>
  <c r="R44" i="17" s="1"/>
  <c r="L45" i="17"/>
  <c r="M45" i="17"/>
  <c r="Q45" i="17"/>
  <c r="R45" i="17" s="1"/>
  <c r="L46" i="17"/>
  <c r="M46" i="17"/>
  <c r="Q46" i="17"/>
  <c r="R46" i="17" s="1"/>
  <c r="L47" i="17"/>
  <c r="M47" i="17"/>
  <c r="Q47" i="17"/>
  <c r="R47" i="17" s="1"/>
  <c r="L48" i="17"/>
  <c r="M48" i="17"/>
  <c r="Q48" i="17"/>
  <c r="R48" i="17" s="1"/>
  <c r="L49" i="17"/>
  <c r="M49" i="17"/>
  <c r="Q49" i="17"/>
  <c r="R49" i="17" s="1"/>
  <c r="L50" i="17"/>
  <c r="M50" i="17"/>
  <c r="Q50" i="17"/>
  <c r="R50" i="17" s="1"/>
  <c r="L51" i="17"/>
  <c r="M51" i="17"/>
  <c r="Q51" i="17"/>
  <c r="R51" i="17" s="1"/>
  <c r="S46" i="17" l="1"/>
  <c r="S25" i="17"/>
  <c r="S26" i="17"/>
  <c r="S34" i="17"/>
  <c r="S39" i="17"/>
  <c r="S21" i="17"/>
  <c r="S51" i="17"/>
  <c r="S38" i="17"/>
  <c r="S50" i="17"/>
  <c r="S43" i="17"/>
  <c r="S30" i="17"/>
  <c r="S20" i="17"/>
  <c r="S17" i="17"/>
  <c r="S42" i="17"/>
  <c r="S33" i="17"/>
  <c r="S16" i="17"/>
  <c r="S22" i="17"/>
  <c r="S45" i="17"/>
  <c r="S28" i="17"/>
  <c r="S19" i="17"/>
  <c r="S47" i="17"/>
  <c r="S35" i="17"/>
  <c r="S44" i="17"/>
  <c r="S41" i="17"/>
  <c r="S32" i="17"/>
  <c r="S18" i="17"/>
  <c r="S49" i="17"/>
  <c r="S40" i="17"/>
  <c r="S27" i="17"/>
  <c r="S15" i="17"/>
  <c r="S37" i="17"/>
  <c r="S24" i="17"/>
  <c r="S48" i="17"/>
  <c r="S36" i="17"/>
  <c r="S23" i="17"/>
  <c r="F4" i="6"/>
  <c r="P120" i="17" l="1"/>
  <c r="O120" i="17"/>
  <c r="N120" i="17"/>
  <c r="K120" i="17"/>
  <c r="J120" i="17"/>
  <c r="I120" i="17"/>
  <c r="H120" i="17"/>
  <c r="G120" i="17"/>
  <c r="F120" i="17"/>
  <c r="E120" i="17"/>
  <c r="D120" i="17"/>
  <c r="Q14" i="17"/>
  <c r="R14" i="17" s="1"/>
  <c r="M14" i="17"/>
  <c r="L14" i="17"/>
  <c r="Q13" i="17"/>
  <c r="R13" i="17" s="1"/>
  <c r="M13" i="17"/>
  <c r="L13" i="17"/>
  <c r="Q12" i="17"/>
  <c r="R12" i="17" s="1"/>
  <c r="M12" i="17"/>
  <c r="L12" i="17"/>
  <c r="Q11" i="17"/>
  <c r="R11" i="17" s="1"/>
  <c r="M11" i="17"/>
  <c r="L11" i="17"/>
  <c r="Q10" i="17"/>
  <c r="R10" i="17" s="1"/>
  <c r="M10" i="17"/>
  <c r="L10" i="17"/>
  <c r="Q9" i="17"/>
  <c r="L9" i="17"/>
  <c r="S11" i="17" l="1"/>
  <c r="S13" i="17"/>
  <c r="S14" i="17"/>
  <c r="L120" i="17"/>
  <c r="S12" i="17"/>
  <c r="S10" i="17"/>
  <c r="Q120" i="17"/>
  <c r="M120" i="17"/>
  <c r="R9" i="17"/>
  <c r="R120" i="17" s="1"/>
  <c r="S9" i="17" l="1"/>
  <c r="S120" i="17" s="1"/>
</calcChain>
</file>

<file path=xl/sharedStrings.xml><?xml version="1.0" encoding="utf-8"?>
<sst xmlns="http://schemas.openxmlformats.org/spreadsheetml/2006/main" count="295" uniqueCount="170">
  <si>
    <t>Pour la signification des différentes */**/***, se reporter en fin du tableau de décomposition.</t>
  </si>
  <si>
    <t>NATURE DES PRESTATIONS</t>
  </si>
  <si>
    <t>MAIN-D'ŒUVRE</t>
  </si>
  <si>
    <t>FOURNITURES (*)</t>
  </si>
  <si>
    <t>SOUS-TRAITANCE (**)</t>
  </si>
  <si>
    <t>TOTAL</t>
  </si>
  <si>
    <t>Qualifications</t>
  </si>
  <si>
    <t>Nombre total d'heures</t>
  </si>
  <si>
    <t>TOTAL € HT</t>
  </si>
  <si>
    <t>Main-d'œuvre € HT</t>
  </si>
  <si>
    <t>Fournitures € HT</t>
  </si>
  <si>
    <t>P &amp; S (***)</t>
  </si>
  <si>
    <r>
      <t xml:space="preserve">Taux </t>
    </r>
    <r>
      <rPr>
        <b/>
        <sz val="10"/>
        <rFont val="Arial"/>
        <family val="2"/>
      </rPr>
      <t>horaires</t>
    </r>
    <r>
      <rPr>
        <sz val="10"/>
        <rFont val="Arial"/>
        <family val="2"/>
      </rPr>
      <t xml:space="preserve"> en € HT</t>
    </r>
  </si>
  <si>
    <t>heures</t>
  </si>
  <si>
    <t>(1)</t>
  </si>
  <si>
    <t>(2)</t>
  </si>
  <si>
    <t>%</t>
  </si>
  <si>
    <t>(3)</t>
  </si>
  <si>
    <t xml:space="preserve">(*) Pour les montants indiqués dans la colonne FOURNITURES, le soumissionnaire devra fournir la liste détaillée et chiffrée des éléments les composant. 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</si>
  <si>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</si>
  <si>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(***) Coefficient de Peines &amp; Soins pour la sous-traitance.</t>
  </si>
  <si>
    <t>Quantité estimée par le CEA</t>
  </si>
  <si>
    <t>Qualifications des intervenants</t>
  </si>
  <si>
    <t>Coefficient de peines et soins applicables aux fournitures</t>
  </si>
  <si>
    <t>Justification (nombre d'intervenants par qualification * taux journaliers correspondant)</t>
  </si>
  <si>
    <t>Total estimatif</t>
  </si>
  <si>
    <t>Arrêt de chantier</t>
  </si>
  <si>
    <t>€ HT
(1+2+3)</t>
  </si>
  <si>
    <t>-</t>
  </si>
  <si>
    <t>unité</t>
  </si>
  <si>
    <t>Forfait</t>
  </si>
  <si>
    <t>MONTANT PLAFOND JOURNALIER EN € HT</t>
  </si>
  <si>
    <t>P1</t>
  </si>
  <si>
    <t>P2</t>
  </si>
  <si>
    <t>P3</t>
  </si>
  <si>
    <t>P4</t>
  </si>
  <si>
    <t>P5</t>
  </si>
  <si>
    <t>P6</t>
  </si>
  <si>
    <t>P7</t>
  </si>
  <si>
    <t>P8</t>
  </si>
  <si>
    <t>Taux horaires 
en € HT</t>
  </si>
  <si>
    <t>Taux journaliers 
en € HT</t>
  </si>
  <si>
    <t>xxxxx</t>
  </si>
  <si>
    <t>xxxxxx</t>
  </si>
  <si>
    <t>xx</t>
  </si>
  <si>
    <t>:  case à compléter par le soumissionnaire</t>
  </si>
  <si>
    <t>xxx</t>
  </si>
  <si>
    <t>1 - ETUDES - DOSSIERS ADMINISTRATIFS - TRAVAUX DIVERS</t>
  </si>
  <si>
    <t>Scénario PU
sur 48 mois</t>
  </si>
  <si>
    <t>2 – RESEAUX SOUTERRAINS  FOURREAUX – CHAMBRES DE TIRAGE</t>
  </si>
  <si>
    <t>m3</t>
  </si>
  <si>
    <t>1.1 - Démarche administrative : PDP</t>
  </si>
  <si>
    <t>1.2 - AT/AI</t>
  </si>
  <si>
    <t>1.3 - Demande d'autorisation de terrassement (DAT)</t>
  </si>
  <si>
    <t>1.4 - Mise en chantier d'une équipe (durée inférieure ou égale à 2 jours)</t>
  </si>
  <si>
    <t>1.5 - Mise en chantier d'une équipe (durée comprise entre 2 et 5 jours compris)</t>
  </si>
  <si>
    <t>1.6 - Mise en chantier d'une équipe (chantier de durée supérieure à 5 jours)</t>
  </si>
  <si>
    <t>1.7 - Mesure de résistivité des sols</t>
  </si>
  <si>
    <t>1.8 - Sondages</t>
  </si>
  <si>
    <t>1.9 - Dossier de récolement géoréférencé</t>
  </si>
  <si>
    <t>1.10 - Tests d'isolement Câbles HTA</t>
  </si>
  <si>
    <t>1.11 - Essais diélectriques</t>
  </si>
  <si>
    <t>1.12 - Mesures Tangente Delta</t>
  </si>
  <si>
    <t>1.13 - Investigations complémentaires non intrusives</t>
  </si>
  <si>
    <t>1.14 - Pique et coupe - Câble haute tension 5,5kV tripolaire - 120mm2</t>
  </si>
  <si>
    <t>1.15 - Pique et coupe - Câble haute tension 5,5kV tripolaire - 240mm2</t>
  </si>
  <si>
    <t>1.16 - Pique et coupe - Câble haute tension 5,5kV tripolaire - 400mm2</t>
  </si>
  <si>
    <t>1.17 - Pique et coupe - Câble haute tension 5,5kV tripolaire - 630mm2</t>
  </si>
  <si>
    <t>1.18 - Pique et coupe - Câble haute tension 5,5kV unipolaire - 120mm2</t>
  </si>
  <si>
    <t>1.19 - Pique et coupe - Câble haute tension 5,5kVb unipolaire - 240mm2</t>
  </si>
  <si>
    <t>1.20 - Pique et coupe - Câble haute tension 5,5kV unipolaire - 400mm2</t>
  </si>
  <si>
    <t>1.21 - Pique et coupe - Câble haute tension 5,5kV unipolaire - 630mm2</t>
  </si>
  <si>
    <t>1.22 - Mise à jour du plan de protection via logiciel ETAP avant/après remplacement d'une liaison HTA</t>
  </si>
  <si>
    <t>2.1 - Repérage et marquage de réseaux sur le terrain</t>
  </si>
  <si>
    <t>2.2 - Signalisation temporaire de chantier</t>
  </si>
  <si>
    <t>2.3 - Mise en place feux tricolores</t>
  </si>
  <si>
    <t>2.4 - Barrières de chantier</t>
  </si>
  <si>
    <t>2.5 - Réalisation de fouille</t>
  </si>
  <si>
    <t>2.6 - Tranchée de 1,10 m de profondeur x 0,3 m de largeur</t>
  </si>
  <si>
    <t>2.7 - Plus-value tranchée par 0,10 m de largeur supplémentaire</t>
  </si>
  <si>
    <t>2.8 - Plus ou moins-value tranchée par 0,10 m de profondeur sup ou inf à 1,10 m</t>
  </si>
  <si>
    <t>2.9 - Plus-value tranchée pour croisement de canalisations – utilisation d’une aspiratrice</t>
  </si>
  <si>
    <t>2.10 - Confection d’une mise à la terre de réseau souterrain</t>
  </si>
  <si>
    <t>2.11 - Déconnexion, reconnexion d’une câblette de terre</t>
  </si>
  <si>
    <t>2.12 - Découpage soigné pour trottoir cimenté ou chaussée</t>
  </si>
  <si>
    <t>2.13 - Fourniture et mise en œuvre sabline, sable roulé, concassé</t>
  </si>
  <si>
    <t>2.14 - Fourniture et pose de fourreaux diamètre extérieur 60 mm</t>
  </si>
  <si>
    <t xml:space="preserve">2.15 - Fourniture et pose de fourreaux diamètre extérieur 75 mm </t>
  </si>
  <si>
    <t xml:space="preserve">2.16 - Fourniture et pose de fourreaux diamètre extérieur 90 mm </t>
  </si>
  <si>
    <t xml:space="preserve">2.17 - Fourniture et pose de fourreaux diamètre extérieur 110 mm </t>
  </si>
  <si>
    <t xml:space="preserve">2.18 - Fourniture et pose de fourreaux diamètre extérieur 140 mm </t>
  </si>
  <si>
    <t xml:space="preserve">2.19 - Fourniture et pose de fourreaux diamètre extérieur 160 mm </t>
  </si>
  <si>
    <t xml:space="preserve">2.20 - Fourniture et pose de fourreaux diamètre extérieur 200 mm </t>
  </si>
  <si>
    <t xml:space="preserve">2.21 - Fourniture et pose de grillage avertisseur </t>
  </si>
  <si>
    <t>2.22 - Fourniture et pose d’une boîte HTA de jonction</t>
  </si>
  <si>
    <t>2.23 - Fourniture et pose d’une boîte HTA de dérivation</t>
  </si>
  <si>
    <t xml:space="preserve">2.24 - Fourniture et pose de câblette cuivre 95 mm2 </t>
  </si>
  <si>
    <t xml:space="preserve">2.25 - Sondage recherche de fourreau existant  </t>
  </si>
  <si>
    <t>2.26 - Fourniture et pose d’une chambre de tirage 200 cm x 200 cm avec dalle béton</t>
  </si>
  <si>
    <t>ml</t>
  </si>
  <si>
    <t>jour</t>
  </si>
  <si>
    <t>ml/jour</t>
  </si>
  <si>
    <t>Unité</t>
  </si>
  <si>
    <t>m2</t>
  </si>
  <si>
    <t>Forfait / 1/2 jour</t>
  </si>
  <si>
    <t>3- DEPOSE CABLES ALU/CU EN GALERIES</t>
  </si>
  <si>
    <t>8 - DEPOSE CABLES ALU/CU EN GALERIES</t>
  </si>
  <si>
    <t>3,1 - Câble haute tension 5,5kV tripolaire - 120mm2</t>
  </si>
  <si>
    <t>3.2 - Câble haute tension 5,5kV tripolaire - 240mm2</t>
  </si>
  <si>
    <t>3.3 - Câble haute tension 5,5kV tripolaire - 400mm2</t>
  </si>
  <si>
    <t>3.4 - Câble haute tension 5,5kV tripolaire - 630mm2</t>
  </si>
  <si>
    <t>3.5 - Câble haute tension 5,5kV unipolaire - 120mm2</t>
  </si>
  <si>
    <t>3.6 - Câble haute tension 5,5kV unipolaire - 240mm2</t>
  </si>
  <si>
    <t>3.7 - Câble haute tension 5,5kV unipolaire - 400mm2</t>
  </si>
  <si>
    <t>3.8 - Câble haute tension 5,5kV unipolaire - 630mm2</t>
  </si>
  <si>
    <t>4- DEPOSE CABLES ALU/CU SOUS FOURREAUX</t>
  </si>
  <si>
    <t>4.1 - Câble haute tension 5,5kV tripolaire - 120mm2</t>
  </si>
  <si>
    <t>4.2 - Câble haute tension 5,5kV tripolaire - 240mm2</t>
  </si>
  <si>
    <t xml:space="preserve">4.3 - Câble haute tension 5,5kV tripolaire - 400mm2 </t>
  </si>
  <si>
    <t>4.4 - Câble haute tension 5,5kV tripolaire - 630mm2</t>
  </si>
  <si>
    <t>4.5 - Câble haute tension 5,5kV unipolaire - 120mm2</t>
  </si>
  <si>
    <t xml:space="preserve">4.6 - Câble haute tension 5,5kV unipolaire - 240mm2 </t>
  </si>
  <si>
    <t>4.7 - Câble haute tension 5,5kV unipolaire - 400mm2</t>
  </si>
  <si>
    <t>4.8 - Câble haute tension 5,5kV unipolaire - 630mm2</t>
  </si>
  <si>
    <t>5- DEPOSE CABLES ALU/CU EN CANIVEAUX</t>
  </si>
  <si>
    <t xml:space="preserve">5.1 - Câble haute tension 5,5kV tripolaire - 120mm2 </t>
  </si>
  <si>
    <t>5.2 - Câble haute tension 5,5kV tripolaire - 240mm2</t>
  </si>
  <si>
    <t>5.3 - Câble haute tension 5,5kV tripolaire - 400mm2</t>
  </si>
  <si>
    <t>5.4 - Câble haute tension 5,5kV tripolaire - 630mm2</t>
  </si>
  <si>
    <t>5.5 - Câble haute tension 5,5kV unipolaire - 120mm2</t>
  </si>
  <si>
    <t>5.6 - Câble haute tension 5,5kV unipolaire - 240mm2</t>
  </si>
  <si>
    <t>5.7 - Câble haute tension 5,5kV unipolaire - 400mm2</t>
  </si>
  <si>
    <t>5.8 - Câble haute tension 5,5kV unipolaire - 630mm2</t>
  </si>
  <si>
    <t>6- FOURNITUE ET POSE CABLE SOUTERRAIN HAUTE TENSION ALU PR (y compris accessoires et raccordements)</t>
  </si>
  <si>
    <t>6.1 - Câble haute tension 5,5kV tripolaire - 120mm2</t>
  </si>
  <si>
    <t>6.2 - Câble haute tension 5,5kV tripolaire - 240mm2</t>
  </si>
  <si>
    <t>6.3 - Câble haute tension 5,5kV tripolaire - 400mm2</t>
  </si>
  <si>
    <t>6.4 - Câble haute tension 5,5kV tripolaire - 630mm2</t>
  </si>
  <si>
    <t>6.5 - Câble haute tension 5,5kV unipolaire - 120mm2</t>
  </si>
  <si>
    <t>6.6 - Câble haute tension 5,5kV unipolaire - 240mm2</t>
  </si>
  <si>
    <t>6.7 - Câble haute tension 5,5kV unipolaire - 400mm2</t>
  </si>
  <si>
    <t>6.8 - Câble haute tension 5,5kVunipolaire - 630mm2</t>
  </si>
  <si>
    <t>7- FOURNITURE ET POSE CABLE SOUTERRAIN HAUTE TENSION CU PR (y compris accessoires et raccordements)</t>
  </si>
  <si>
    <t>7.1 - Câble haute tension 5,5kV tripolaire - 120mm2</t>
  </si>
  <si>
    <t>7.2 - Câble haute tension 5,5kV tripolaire - 240mm2</t>
  </si>
  <si>
    <t>7.3 - Câble haute tension 5,5kV tripolaire - 400mm2</t>
  </si>
  <si>
    <t>7.4 - Câble haute tension 5,5kV tripolaire - 630mm2</t>
  </si>
  <si>
    <t>7.5 - Câble haute tension 5,5kV unipolaire - 120mm2</t>
  </si>
  <si>
    <t>7.6 - Câble haute tension 5,5kV unipolaire - 240mm2</t>
  </si>
  <si>
    <t>7.7 - Câble haute tension 5,5kV unipolaire - 400mm2</t>
  </si>
  <si>
    <t>7.8 - Câble haute tension 5,5kV unipolaire - 630mm2</t>
  </si>
  <si>
    <t>8.1 - Moins-value reprise de câble HTA déposé  ALU - tripolaire -120 mm2</t>
  </si>
  <si>
    <t>8.2 - Moins-value reprise de câble HTA déposé ALU - tripolaire - 240 mm2</t>
  </si>
  <si>
    <t>8.3 - Moins-value reprise de câble HTA déposé ALU - tripolaire - 400 mm2</t>
  </si>
  <si>
    <t>8.4 - Moins-value reprise de câble HTA déposé  ALU - tripolaire - 630 mm2</t>
  </si>
  <si>
    <t>8.5 - Moins-value reprise de câble HTA déposé ALU - unipolaire - 120 mm2</t>
  </si>
  <si>
    <t>8.6 - Moins-value reprise de câble HTA déposé  ALU - unipolaire - 240 mm2</t>
  </si>
  <si>
    <t>8.7 - Moins-value reprise de câble HTA déposé ALU - unipolaire - 400 mm2</t>
  </si>
  <si>
    <t>8.8 - Moins-value reprise de câble HTA déposé  ALU - unipolaire - 630 mm2</t>
  </si>
  <si>
    <t>8.9 - Moins-value reprise de câble HTA déposé  CU - tripolaire - 120 mm2</t>
  </si>
  <si>
    <t>8.10 - Moins-value reprise de câble HTA déposé CU - tripolaire - 240 mm2</t>
  </si>
  <si>
    <t>8.11 - Moins-value reprise de câble HTA déposé CU - tripolaire - 400 mm2</t>
  </si>
  <si>
    <t>8.12 - Moins-value reprise de câble HTA déposé CU - tripolaire - 630 mm2</t>
  </si>
  <si>
    <t>8.13 - Moins-value reprise de câble HTA déposé CU - unipolaire - 120 mm2</t>
  </si>
  <si>
    <t>8.14 - Moins-value reprise de câble HTA déposé CU - unipolaire - 240 mm2</t>
  </si>
  <si>
    <t>8.15 - Moins-value reprise de câble HTA déposé CU - unipolaire - 400 mm2</t>
  </si>
  <si>
    <t>8.16 - Moins-value reprise de câble HTA déposé CU - unipolaire - 630 mm2</t>
  </si>
  <si>
    <t>Voir article 5.2.2 du projet de marché</t>
  </si>
  <si>
    <t>Voir article 5.2.1 du projet de marché</t>
  </si>
  <si>
    <t>Voir article 9.1.3 du projet de marché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</si>
</sst>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F_-;\-* #,##0\ _F_-;_-* &quot;-&quot;\ _F_-;_-@_-"/>
    <numFmt numFmtId="165" formatCode="#,##0.00\ &quot;€&quot;"/>
    <numFmt numFmtId="166" formatCode="0.0%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color rgb="FF0070C0"/>
      <name val="Arial"/>
      <family val="2"/>
    </font>
    <font>
      <b/>
      <i/>
      <sz val="10"/>
      <color rgb="FF0070C0"/>
      <name val="Arial"/>
      <family val="2"/>
    </font>
    <font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6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5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" fontId="2" fillId="0" borderId="0" xfId="0" applyNumberFormat="1" applyFont="1" applyBorder="1" applyAlignment="1">
      <alignment horizontal="right" vertical="center" wrapText="1"/>
    </xf>
    <xf numFmtId="165" fontId="3" fillId="3" borderId="20" xfId="0" applyNumberFormat="1" applyFont="1" applyFill="1" applyBorder="1" applyAlignment="1">
      <alignment horizontal="center" vertical="center" wrapText="1"/>
    </xf>
    <xf numFmtId="165" fontId="3" fillId="3" borderId="9" xfId="0" applyNumberFormat="1" applyFont="1" applyFill="1" applyBorder="1" applyAlignment="1">
      <alignment horizontal="center" vertical="center" wrapText="1"/>
    </xf>
    <xf numFmtId="164" fontId="3" fillId="0" borderId="26" xfId="1" applyFont="1" applyBorder="1" applyAlignment="1">
      <alignment horizontal="center"/>
    </xf>
    <xf numFmtId="165" fontId="3" fillId="3" borderId="32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Border="1" applyAlignment="1">
      <alignment vertical="center" wrapText="1"/>
    </xf>
    <xf numFmtId="165" fontId="3" fillId="5" borderId="33" xfId="0" applyNumberFormat="1" applyFont="1" applyFill="1" applyBorder="1" applyAlignment="1">
      <alignment horizontal="center" vertical="center" wrapText="1"/>
    </xf>
    <xf numFmtId="165" fontId="3" fillId="5" borderId="40" xfId="1" applyNumberFormat="1" applyFont="1" applyFill="1" applyBorder="1" applyAlignment="1">
      <alignment horizontal="center" vertical="center" wrapText="1"/>
    </xf>
    <xf numFmtId="165" fontId="3" fillId="5" borderId="34" xfId="0" applyNumberFormat="1" applyFont="1" applyFill="1" applyBorder="1" applyAlignment="1">
      <alignment horizontal="center" vertical="center" wrapText="1"/>
    </xf>
    <xf numFmtId="165" fontId="3" fillId="5" borderId="34" xfId="1" applyNumberFormat="1" applyFont="1" applyFill="1" applyBorder="1" applyAlignment="1">
      <alignment horizontal="center" vertical="center" wrapText="1"/>
    </xf>
    <xf numFmtId="38" fontId="2" fillId="0" borderId="0" xfId="0" applyNumberFormat="1" applyFont="1" applyBorder="1" applyAlignment="1">
      <alignment horizontal="right" vertical="center" wrapText="1"/>
    </xf>
    <xf numFmtId="38" fontId="3" fillId="3" borderId="9" xfId="0" applyNumberFormat="1" applyFont="1" applyFill="1" applyBorder="1" applyAlignment="1">
      <alignment horizontal="center" vertical="center" wrapText="1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3" fillId="2" borderId="45" xfId="0" applyFont="1" applyFill="1" applyBorder="1" applyAlignment="1">
      <alignment horizontal="center" vertical="center"/>
    </xf>
    <xf numFmtId="164" fontId="3" fillId="2" borderId="9" xfId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5" fontId="3" fillId="5" borderId="40" xfId="0" applyNumberFormat="1" applyFont="1" applyFill="1" applyBorder="1" applyAlignment="1">
      <alignment horizontal="center" vertical="center" wrapText="1"/>
    </xf>
    <xf numFmtId="165" fontId="2" fillId="5" borderId="11" xfId="0" applyNumberFormat="1" applyFont="1" applyFill="1" applyBorder="1" applyAlignment="1">
      <alignment horizontal="center" vertical="center" wrapText="1"/>
    </xf>
    <xf numFmtId="165" fontId="2" fillId="5" borderId="14" xfId="0" applyNumberFormat="1" applyFont="1" applyFill="1" applyBorder="1" applyAlignment="1">
      <alignment horizontal="center" vertical="center" wrapText="1"/>
    </xf>
    <xf numFmtId="0" fontId="3" fillId="0" borderId="36" xfId="0" quotePrefix="1" applyFont="1" applyBorder="1" applyAlignment="1">
      <alignment horizontal="center"/>
    </xf>
    <xf numFmtId="0" fontId="3" fillId="5" borderId="36" xfId="0" quotePrefix="1" applyFont="1" applyFill="1" applyBorder="1" applyAlignment="1">
      <alignment horizontal="center"/>
    </xf>
    <xf numFmtId="166" fontId="7" fillId="6" borderId="1" xfId="1" applyNumberFormat="1" applyFont="1" applyFill="1" applyBorder="1" applyAlignment="1">
      <alignment horizontal="center" vertical="center" wrapText="1"/>
    </xf>
    <xf numFmtId="165" fontId="7" fillId="6" borderId="33" xfId="0" applyNumberFormat="1" applyFont="1" applyFill="1" applyBorder="1" applyAlignment="1">
      <alignment horizontal="center" vertical="center" wrapText="1"/>
    </xf>
    <xf numFmtId="165" fontId="7" fillId="6" borderId="28" xfId="0" applyNumberFormat="1" applyFont="1" applyFill="1" applyBorder="1" applyAlignment="1">
      <alignment horizontal="center" vertical="center" wrapText="1"/>
    </xf>
    <xf numFmtId="165" fontId="7" fillId="6" borderId="31" xfId="0" applyNumberFormat="1" applyFont="1" applyFill="1" applyBorder="1" applyAlignment="1">
      <alignment horizontal="center" vertical="center" wrapText="1"/>
    </xf>
    <xf numFmtId="165" fontId="7" fillId="6" borderId="34" xfId="0" applyNumberFormat="1" applyFont="1" applyFill="1" applyBorder="1" applyAlignment="1">
      <alignment horizontal="center" vertical="center" wrapText="1"/>
    </xf>
    <xf numFmtId="165" fontId="7" fillId="6" borderId="15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5" fontId="3" fillId="3" borderId="46" xfId="0" applyNumberFormat="1" applyFont="1" applyFill="1" applyBorder="1" applyAlignment="1">
      <alignment horizontal="center" vertical="center" wrapText="1"/>
    </xf>
    <xf numFmtId="0" fontId="2" fillId="0" borderId="34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4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6" xfId="0" applyFont="1" applyFill="1" applyBorder="1" applyAlignment="1">
      <alignment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2" fillId="5" borderId="36" xfId="0" applyFont="1" applyFill="1" applyBorder="1" applyAlignment="1">
      <alignment horizontal="center" vertical="center"/>
    </xf>
    <xf numFmtId="165" fontId="2" fillId="5" borderId="36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6" fontId="7" fillId="6" borderId="9" xfId="1" applyNumberFormat="1" applyFont="1" applyFill="1" applyBorder="1" applyAlignment="1">
      <alignment horizontal="center" vertical="center" wrapText="1"/>
    </xf>
    <xf numFmtId="165" fontId="7" fillId="6" borderId="36" xfId="0" applyNumberFormat="1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left" vertical="center"/>
    </xf>
    <xf numFmtId="0" fontId="8" fillId="6" borderId="9" xfId="0" applyFont="1" applyFill="1" applyBorder="1" applyAlignment="1">
      <alignment horizontal="center" vertical="center" wrapText="1"/>
    </xf>
    <xf numFmtId="0" fontId="3" fillId="7" borderId="34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4" fontId="3" fillId="0" borderId="10" xfId="1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164" fontId="3" fillId="2" borderId="45" xfId="1" applyFont="1" applyFill="1" applyBorder="1" applyAlignment="1">
      <alignment horizontal="center" vertical="center"/>
    </xf>
    <xf numFmtId="164" fontId="3" fillId="2" borderId="9" xfId="1" applyFont="1" applyFill="1" applyBorder="1" applyAlignment="1">
      <alignment horizontal="center" vertical="center" wrapText="1"/>
    </xf>
    <xf numFmtId="165" fontId="7" fillId="6" borderId="40" xfId="0" applyNumberFormat="1" applyFont="1" applyFill="1" applyBorder="1" applyAlignment="1">
      <alignment horizontal="center" vertical="center"/>
    </xf>
    <xf numFmtId="165" fontId="7" fillId="6" borderId="34" xfId="0" applyNumberFormat="1" applyFont="1" applyFill="1" applyBorder="1" applyAlignment="1">
      <alignment horizontal="center" vertical="center"/>
    </xf>
    <xf numFmtId="165" fontId="7" fillId="6" borderId="34" xfId="5" applyNumberFormat="1" applyFont="1" applyFill="1" applyBorder="1" applyAlignment="1">
      <alignment horizontal="center" vertical="center"/>
    </xf>
    <xf numFmtId="165" fontId="7" fillId="6" borderId="35" xfId="5" applyNumberFormat="1" applyFont="1" applyFill="1" applyBorder="1" applyAlignment="1">
      <alignment horizontal="center" vertical="center"/>
    </xf>
    <xf numFmtId="0" fontId="7" fillId="6" borderId="33" xfId="0" applyFont="1" applyFill="1" applyBorder="1" applyAlignment="1">
      <alignment horizontal="left" vertical="center"/>
    </xf>
    <xf numFmtId="0" fontId="7" fillId="6" borderId="34" xfId="0" applyFont="1" applyFill="1" applyBorder="1" applyAlignment="1">
      <alignment horizontal="left" vertical="center"/>
    </xf>
    <xf numFmtId="0" fontId="7" fillId="6" borderId="35" xfId="0" applyFont="1" applyFill="1" applyBorder="1" applyAlignment="1">
      <alignment horizontal="left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0" fillId="0" borderId="0" xfId="0" applyBorder="1"/>
    <xf numFmtId="0" fontId="2" fillId="0" borderId="49" xfId="0" applyFont="1" applyBorder="1"/>
    <xf numFmtId="0" fontId="2" fillId="0" borderId="4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9" fillId="0" borderId="34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40" fontId="7" fillId="6" borderId="13" xfId="0" applyNumberFormat="1" applyFont="1" applyFill="1" applyBorder="1" applyAlignment="1">
      <alignment horizontal="center" vertical="center" wrapText="1"/>
    </xf>
    <xf numFmtId="40" fontId="7" fillId="6" borderId="5" xfId="0" applyNumberFormat="1" applyFont="1" applyFill="1" applyBorder="1" applyAlignment="1">
      <alignment horizontal="center" vertical="center" wrapText="1"/>
    </xf>
    <xf numFmtId="40" fontId="7" fillId="6" borderId="4" xfId="0" applyNumberFormat="1" applyFont="1" applyFill="1" applyBorder="1" applyAlignment="1">
      <alignment horizontal="center" vertical="center" wrapText="1"/>
    </xf>
    <xf numFmtId="40" fontId="7" fillId="6" borderId="15" xfId="0" applyNumberFormat="1" applyFont="1" applyFill="1" applyBorder="1" applyAlignment="1">
      <alignment horizontal="center" vertical="center" wrapText="1"/>
    </xf>
    <xf numFmtId="40" fontId="7" fillId="6" borderId="6" xfId="0" applyNumberFormat="1" applyFont="1" applyFill="1" applyBorder="1" applyAlignment="1">
      <alignment horizontal="center" vertical="center" wrapText="1"/>
    </xf>
    <xf numFmtId="40" fontId="7" fillId="6" borderId="1" xfId="0" applyNumberFormat="1" applyFont="1" applyFill="1" applyBorder="1" applyAlignment="1">
      <alignment horizontal="center" vertical="center" wrapText="1"/>
    </xf>
    <xf numFmtId="40" fontId="3" fillId="5" borderId="34" xfId="0" applyNumberFormat="1" applyFont="1" applyFill="1" applyBorder="1" applyAlignment="1">
      <alignment horizontal="center" vertical="center" wrapText="1"/>
    </xf>
    <xf numFmtId="40" fontId="3" fillId="5" borderId="40" xfId="0" applyNumberFormat="1" applyFont="1" applyFill="1" applyBorder="1" applyAlignment="1">
      <alignment horizontal="center" vertical="center" wrapText="1"/>
    </xf>
    <xf numFmtId="40" fontId="7" fillId="6" borderId="16" xfId="0" applyNumberFormat="1" applyFont="1" applyFill="1" applyBorder="1" applyAlignment="1">
      <alignment horizontal="center" vertical="center" wrapText="1"/>
    </xf>
    <xf numFmtId="40" fontId="2" fillId="0" borderId="0" xfId="0" applyNumberFormat="1" applyFont="1" applyBorder="1" applyAlignment="1">
      <alignment horizontal="right" vertical="center" wrapText="1"/>
    </xf>
    <xf numFmtId="2" fontId="7" fillId="6" borderId="41" xfId="0" applyNumberFormat="1" applyFont="1" applyFill="1" applyBorder="1" applyAlignment="1">
      <alignment horizontal="center"/>
    </xf>
    <xf numFmtId="2" fontId="7" fillId="6" borderId="3" xfId="0" applyNumberFormat="1" applyFont="1" applyFill="1" applyBorder="1" applyAlignment="1">
      <alignment horizontal="center"/>
    </xf>
    <xf numFmtId="2" fontId="7" fillId="6" borderId="8" xfId="0" applyNumberFormat="1" applyFont="1" applyFill="1" applyBorder="1" applyAlignment="1">
      <alignment horizontal="center"/>
    </xf>
    <xf numFmtId="40" fontId="3" fillId="3" borderId="20" xfId="0" applyNumberFormat="1" applyFont="1" applyFill="1" applyBorder="1" applyAlignment="1">
      <alignment horizontal="center" vertical="center" wrapText="1"/>
    </xf>
    <xf numFmtId="40" fontId="3" fillId="3" borderId="21" xfId="0" applyNumberFormat="1" applyFont="1" applyFill="1" applyBorder="1" applyAlignment="1">
      <alignment horizontal="center" vertical="center" wrapText="1"/>
    </xf>
    <xf numFmtId="40" fontId="3" fillId="3" borderId="22" xfId="0" applyNumberFormat="1" applyFont="1" applyFill="1" applyBorder="1" applyAlignment="1">
      <alignment horizontal="center" vertical="center" wrapText="1"/>
    </xf>
    <xf numFmtId="40" fontId="3" fillId="3" borderId="9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6" fillId="4" borderId="45" xfId="0" applyFont="1" applyFill="1" applyBorder="1" applyAlignment="1">
      <alignment horizontal="left" vertical="center" wrapText="1"/>
    </xf>
    <xf numFmtId="0" fontId="6" fillId="4" borderId="47" xfId="0" applyFont="1" applyFill="1" applyBorder="1" applyAlignment="1">
      <alignment horizontal="left" vertical="center" wrapText="1"/>
    </xf>
    <xf numFmtId="0" fontId="6" fillId="4" borderId="45" xfId="0" applyFont="1" applyFill="1" applyBorder="1" applyAlignment="1">
      <alignment horizontal="center" vertical="center" wrapText="1"/>
    </xf>
    <xf numFmtId="0" fontId="6" fillId="4" borderId="46" xfId="0" applyFont="1" applyFill="1" applyBorder="1" applyAlignment="1">
      <alignment horizontal="center" vertical="center" wrapText="1"/>
    </xf>
    <xf numFmtId="0" fontId="6" fillId="4" borderId="47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left" vertical="center"/>
    </xf>
    <xf numFmtId="0" fontId="7" fillId="6" borderId="6" xfId="0" applyFont="1" applyFill="1" applyBorder="1" applyAlignment="1">
      <alignment horizontal="left" vertical="center"/>
    </xf>
    <xf numFmtId="0" fontId="7" fillId="6" borderId="16" xfId="0" applyFont="1" applyFill="1" applyBorder="1" applyAlignment="1">
      <alignment horizontal="left" vertical="center"/>
    </xf>
    <xf numFmtId="0" fontId="7" fillId="6" borderId="17" xfId="0" applyFont="1" applyFill="1" applyBorder="1" applyAlignment="1">
      <alignment horizontal="left" vertical="center"/>
    </xf>
    <xf numFmtId="0" fontId="7" fillId="6" borderId="18" xfId="0" applyFont="1" applyFill="1" applyBorder="1" applyAlignment="1">
      <alignment horizontal="left" vertical="center"/>
    </xf>
    <xf numFmtId="0" fontId="7" fillId="6" borderId="19" xfId="0" applyFont="1" applyFill="1" applyBorder="1" applyAlignment="1">
      <alignment horizontal="left" vertical="center"/>
    </xf>
    <xf numFmtId="164" fontId="2" fillId="8" borderId="33" xfId="1" applyFont="1" applyFill="1" applyBorder="1" applyAlignment="1">
      <alignment horizontal="center" vertical="center" wrapText="1"/>
    </xf>
    <xf numFmtId="164" fontId="2" fillId="8" borderId="34" xfId="1" applyFont="1" applyFill="1" applyBorder="1" applyAlignment="1">
      <alignment horizontal="center" vertical="center" wrapText="1"/>
    </xf>
    <xf numFmtId="164" fontId="2" fillId="8" borderId="35" xfId="1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3" borderId="45" xfId="0" applyFont="1" applyFill="1" applyBorder="1" applyAlignment="1">
      <alignment horizontal="center" vertical="center" wrapText="1"/>
    </xf>
    <xf numFmtId="0" fontId="3" fillId="3" borderId="4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/>
    </xf>
    <xf numFmtId="0" fontId="3" fillId="5" borderId="36" xfId="0" applyFont="1" applyFill="1" applyBorder="1" applyAlignment="1">
      <alignment horizontal="center" vertical="center"/>
    </xf>
    <xf numFmtId="164" fontId="3" fillId="5" borderId="38" xfId="1" applyFont="1" applyFill="1" applyBorder="1" applyAlignment="1">
      <alignment horizontal="center" vertical="center"/>
    </xf>
    <xf numFmtId="164" fontId="3" fillId="5" borderId="39" xfId="1" applyFont="1" applyFill="1" applyBorder="1" applyAlignment="1">
      <alignment horizontal="center" vertical="center"/>
    </xf>
    <xf numFmtId="0" fontId="8" fillId="0" borderId="2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7" fillId="6" borderId="28" xfId="0" applyFont="1" applyFill="1" applyBorder="1" applyAlignment="1">
      <alignment horizontal="left" vertical="center"/>
    </xf>
    <xf numFmtId="0" fontId="7" fillId="6" borderId="29" xfId="0" applyFont="1" applyFill="1" applyBorder="1" applyAlignment="1">
      <alignment horizontal="left" vertical="center"/>
    </xf>
    <xf numFmtId="0" fontId="7" fillId="6" borderId="30" xfId="0" applyFont="1" applyFill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45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164" fontId="3" fillId="2" borderId="45" xfId="1" applyFont="1" applyFill="1" applyBorder="1" applyAlignment="1">
      <alignment horizontal="center" vertical="center"/>
    </xf>
    <xf numFmtId="164" fontId="3" fillId="2" borderId="46" xfId="1" applyFont="1" applyFill="1" applyBorder="1" applyAlignment="1">
      <alignment horizontal="center" vertical="center"/>
    </xf>
    <xf numFmtId="164" fontId="3" fillId="2" borderId="47" xfId="1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center" vertical="center" wrapText="1"/>
    </xf>
    <xf numFmtId="0" fontId="3" fillId="5" borderId="36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/>
    </xf>
    <xf numFmtId="164" fontId="3" fillId="0" borderId="38" xfId="1" applyFont="1" applyBorder="1" applyAlignment="1">
      <alignment horizontal="center" vertical="center"/>
    </xf>
    <xf numFmtId="164" fontId="3" fillId="0" borderId="39" xfId="1" applyFont="1" applyBorder="1" applyAlignment="1">
      <alignment horizontal="center" vertical="center"/>
    </xf>
    <xf numFmtId="164" fontId="2" fillId="0" borderId="12" xfId="1" applyFont="1" applyBorder="1" applyAlignment="1">
      <alignment horizontal="center" vertical="center"/>
    </xf>
    <xf numFmtId="164" fontId="2" fillId="0" borderId="24" xfId="1" applyFont="1" applyBorder="1" applyAlignment="1">
      <alignment horizontal="center" vertical="center"/>
    </xf>
    <xf numFmtId="164" fontId="2" fillId="0" borderId="2" xfId="1" applyFont="1" applyBorder="1" applyAlignment="1">
      <alignment horizontal="center" vertical="center"/>
    </xf>
    <xf numFmtId="164" fontId="2" fillId="0" borderId="25" xfId="1" applyFont="1" applyBorder="1" applyAlignment="1">
      <alignment horizontal="center" vertical="center"/>
    </xf>
  </cellXfs>
  <cellStyles count="6">
    <cellStyle name="Milliers [0]" xfId="1" builtinId="6"/>
    <cellStyle name="Normal" xfId="0" builtinId="0"/>
    <cellStyle name="Normal 2 2" xfId="5"/>
    <cellStyle name="Normal 2 4" xfId="3"/>
    <cellStyle name="Normal 3" xfId="2"/>
    <cellStyle name="Pourcentage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60"/>
  <sheetViews>
    <sheetView showGridLines="0" tabSelected="1" view="pageBreakPreview" zoomScale="85" zoomScaleNormal="100" zoomScaleSheetLayoutView="85" zoomScalePageLayoutView="85" workbookViewId="0">
      <selection activeCell="V17" sqref="V17"/>
    </sheetView>
  </sheetViews>
  <sheetFormatPr baseColWidth="10" defaultColWidth="11.44140625" defaultRowHeight="13.2" x14ac:dyDescent="0.25"/>
  <cols>
    <col min="1" max="1" width="1.33203125" customWidth="1"/>
    <col min="2" max="2" width="41.88671875" customWidth="1"/>
    <col min="3" max="3" width="7.77734375" style="58" customWidth="1"/>
    <col min="4" max="4" width="11" customWidth="1"/>
    <col min="5" max="12" width="9.6640625" customWidth="1"/>
    <col min="13" max="13" width="15.6640625" customWidth="1"/>
    <col min="14" max="14" width="18.6640625" customWidth="1"/>
    <col min="15" max="15" width="16.109375" customWidth="1"/>
    <col min="16" max="16" width="15.6640625" customWidth="1"/>
    <col min="17" max="17" width="11.5546875" customWidth="1"/>
    <col min="18" max="19" width="15.6640625" customWidth="1"/>
    <col min="20" max="20" width="14.44140625" style="51" customWidth="1"/>
  </cols>
  <sheetData>
    <row r="1" spans="2:20" ht="13.8" thickBot="1" x14ac:dyDescent="0.3"/>
    <row r="2" spans="2:20" ht="18" customHeight="1" thickBot="1" x14ac:dyDescent="0.3">
      <c r="B2" s="137" t="s">
        <v>0</v>
      </c>
      <c r="C2" s="137"/>
      <c r="D2" s="137"/>
      <c r="E2" s="137"/>
      <c r="F2" s="137"/>
      <c r="G2" s="72"/>
      <c r="H2" s="72"/>
      <c r="I2" s="72"/>
      <c r="J2" s="111" t="s">
        <v>168</v>
      </c>
      <c r="K2" s="72"/>
      <c r="L2" s="13"/>
      <c r="M2" s="13"/>
      <c r="N2" s="70" t="s">
        <v>44</v>
      </c>
      <c r="O2" s="135" t="s">
        <v>45</v>
      </c>
      <c r="P2" s="136"/>
      <c r="Q2" s="136"/>
      <c r="R2" s="136"/>
      <c r="S2" s="13"/>
    </row>
    <row r="3" spans="2:20" s="2" customFormat="1" ht="13.2" customHeight="1" thickBot="1" x14ac:dyDescent="0.3">
      <c r="B3" s="10"/>
      <c r="C3" s="1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52"/>
    </row>
    <row r="4" spans="2:20" s="1" customFormat="1" ht="18" customHeight="1" thickBot="1" x14ac:dyDescent="0.3">
      <c r="B4" s="30" t="s">
        <v>1</v>
      </c>
      <c r="C4" s="126" t="s">
        <v>29</v>
      </c>
      <c r="D4" s="148" t="s">
        <v>2</v>
      </c>
      <c r="E4" s="149"/>
      <c r="F4" s="149"/>
      <c r="G4" s="149"/>
      <c r="H4" s="149"/>
      <c r="I4" s="149"/>
      <c r="J4" s="149"/>
      <c r="K4" s="149"/>
      <c r="L4" s="149"/>
      <c r="M4" s="150"/>
      <c r="N4" s="31" t="s">
        <v>3</v>
      </c>
      <c r="O4" s="151" t="s">
        <v>4</v>
      </c>
      <c r="P4" s="152"/>
      <c r="Q4" s="152"/>
      <c r="R4" s="153"/>
      <c r="S4" s="31" t="s">
        <v>5</v>
      </c>
      <c r="T4" s="123" t="s">
        <v>48</v>
      </c>
    </row>
    <row r="5" spans="2:20" s="2" customFormat="1" ht="15" customHeight="1" x14ac:dyDescent="0.25">
      <c r="B5" s="87" t="s">
        <v>6</v>
      </c>
      <c r="C5" s="127"/>
      <c r="D5" s="28">
        <v>1</v>
      </c>
      <c r="E5" s="29">
        <v>2</v>
      </c>
      <c r="F5" s="29">
        <v>3</v>
      </c>
      <c r="G5" s="29">
        <v>4</v>
      </c>
      <c r="H5" s="29">
        <v>5</v>
      </c>
      <c r="I5" s="29">
        <v>6</v>
      </c>
      <c r="J5" s="29">
        <v>7</v>
      </c>
      <c r="K5" s="88">
        <v>8</v>
      </c>
      <c r="L5" s="130" t="s">
        <v>7</v>
      </c>
      <c r="M5" s="156" t="s">
        <v>8</v>
      </c>
      <c r="N5" s="157" t="s">
        <v>8</v>
      </c>
      <c r="O5" s="159" t="s">
        <v>9</v>
      </c>
      <c r="P5" s="161" t="s">
        <v>10</v>
      </c>
      <c r="Q5" s="73" t="s">
        <v>11</v>
      </c>
      <c r="R5" s="133" t="s">
        <v>8</v>
      </c>
      <c r="S5" s="130" t="s">
        <v>27</v>
      </c>
      <c r="T5" s="124"/>
    </row>
    <row r="6" spans="2:20" s="2" customFormat="1" ht="15" customHeight="1" x14ac:dyDescent="0.25">
      <c r="B6" s="144" t="s">
        <v>12</v>
      </c>
      <c r="C6" s="127"/>
      <c r="D6" s="104">
        <v>0</v>
      </c>
      <c r="E6" s="105">
        <v>0</v>
      </c>
      <c r="F6" s="105">
        <v>0</v>
      </c>
      <c r="G6" s="105">
        <v>0</v>
      </c>
      <c r="H6" s="105">
        <v>0</v>
      </c>
      <c r="I6" s="105">
        <v>0</v>
      </c>
      <c r="J6" s="105">
        <v>0</v>
      </c>
      <c r="K6" s="106">
        <v>0</v>
      </c>
      <c r="L6" s="154"/>
      <c r="M6" s="131"/>
      <c r="N6" s="158"/>
      <c r="O6" s="159"/>
      <c r="P6" s="161"/>
      <c r="Q6" s="39">
        <v>0</v>
      </c>
      <c r="R6" s="134"/>
      <c r="S6" s="131"/>
      <c r="T6" s="124"/>
    </row>
    <row r="7" spans="2:20" s="2" customFormat="1" ht="13.8" thickBot="1" x14ac:dyDescent="0.3">
      <c r="B7" s="145"/>
      <c r="C7" s="127"/>
      <c r="D7" s="32" t="s">
        <v>13</v>
      </c>
      <c r="E7" s="33" t="s">
        <v>13</v>
      </c>
      <c r="F7" s="33" t="s">
        <v>13</v>
      </c>
      <c r="G7" s="33" t="s">
        <v>13</v>
      </c>
      <c r="H7" s="33" t="s">
        <v>13</v>
      </c>
      <c r="I7" s="33" t="s">
        <v>13</v>
      </c>
      <c r="J7" s="33" t="s">
        <v>13</v>
      </c>
      <c r="K7" s="89" t="s">
        <v>13</v>
      </c>
      <c r="L7" s="155"/>
      <c r="M7" s="38" t="s">
        <v>14</v>
      </c>
      <c r="N7" s="37" t="s">
        <v>15</v>
      </c>
      <c r="O7" s="160"/>
      <c r="P7" s="162"/>
      <c r="Q7" s="19" t="s">
        <v>16</v>
      </c>
      <c r="R7" s="38" t="s">
        <v>17</v>
      </c>
      <c r="S7" s="132"/>
      <c r="T7" s="125"/>
    </row>
    <row r="8" spans="2:20" s="3" customFormat="1" ht="36.6" customHeight="1" thickBot="1" x14ac:dyDescent="0.3">
      <c r="B8" s="112" t="s">
        <v>47</v>
      </c>
      <c r="C8" s="113"/>
      <c r="D8" s="114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6"/>
    </row>
    <row r="9" spans="2:20" s="3" customFormat="1" ht="33.6" customHeight="1" x14ac:dyDescent="0.25">
      <c r="B9" s="57" t="s">
        <v>51</v>
      </c>
      <c r="C9" s="59" t="s">
        <v>30</v>
      </c>
      <c r="D9" s="94">
        <v>0</v>
      </c>
      <c r="E9" s="95">
        <v>0</v>
      </c>
      <c r="F9" s="95">
        <v>0</v>
      </c>
      <c r="G9" s="95">
        <v>0</v>
      </c>
      <c r="H9" s="95">
        <v>0</v>
      </c>
      <c r="I9" s="95">
        <v>0</v>
      </c>
      <c r="J9" s="95">
        <v>0</v>
      </c>
      <c r="K9" s="96">
        <v>0</v>
      </c>
      <c r="L9" s="101">
        <f>SUM(D9:K9)</f>
        <v>0</v>
      </c>
      <c r="M9" s="34">
        <f>SUMPRODUCT($D$6:$K$6,D9:K9)</f>
        <v>0</v>
      </c>
      <c r="N9" s="40">
        <v>0</v>
      </c>
      <c r="O9" s="41">
        <v>0</v>
      </c>
      <c r="P9" s="42">
        <v>0</v>
      </c>
      <c r="Q9" s="35">
        <f t="shared" ref="Q9:Q14" si="0">(O9+P9)*$Q$6</f>
        <v>0</v>
      </c>
      <c r="R9" s="22">
        <f>O9+P9+Q9</f>
        <v>0</v>
      </c>
      <c r="S9" s="23">
        <f>M9+N9+R9</f>
        <v>0</v>
      </c>
      <c r="T9" s="71">
        <v>5</v>
      </c>
    </row>
    <row r="10" spans="2:20" s="3" customFormat="1" ht="32.4" customHeight="1" x14ac:dyDescent="0.25">
      <c r="B10" s="55" t="s">
        <v>52</v>
      </c>
      <c r="C10" s="59" t="s">
        <v>30</v>
      </c>
      <c r="D10" s="97">
        <v>0</v>
      </c>
      <c r="E10" s="98">
        <v>0</v>
      </c>
      <c r="F10" s="98">
        <v>0</v>
      </c>
      <c r="G10" s="98">
        <v>0</v>
      </c>
      <c r="H10" s="98">
        <v>0</v>
      </c>
      <c r="I10" s="98">
        <v>0</v>
      </c>
      <c r="J10" s="98">
        <v>0</v>
      </c>
      <c r="K10" s="99">
        <v>0</v>
      </c>
      <c r="L10" s="100">
        <f t="shared" ref="L10:L14" si="1">SUM(D10:K10)</f>
        <v>0</v>
      </c>
      <c r="M10" s="24">
        <f t="shared" ref="M10:M14" si="2">SUMPRODUCT($D$6:$K$6,D10:K10)</f>
        <v>0</v>
      </c>
      <c r="N10" s="43">
        <v>0</v>
      </c>
      <c r="O10" s="44">
        <v>0</v>
      </c>
      <c r="P10" s="45">
        <v>0</v>
      </c>
      <c r="Q10" s="36">
        <f t="shared" si="0"/>
        <v>0</v>
      </c>
      <c r="R10" s="24">
        <f t="shared" ref="R10:R14" si="3">O10+P10+Q10</f>
        <v>0</v>
      </c>
      <c r="S10" s="25">
        <f t="shared" ref="S10:S14" si="4">M10+N10+R10</f>
        <v>0</v>
      </c>
      <c r="T10" s="71">
        <v>6</v>
      </c>
    </row>
    <row r="11" spans="2:20" s="3" customFormat="1" ht="39" customHeight="1" x14ac:dyDescent="0.25">
      <c r="B11" s="55" t="s">
        <v>53</v>
      </c>
      <c r="C11" s="59" t="s">
        <v>30</v>
      </c>
      <c r="D11" s="97">
        <v>0</v>
      </c>
      <c r="E11" s="98">
        <v>0</v>
      </c>
      <c r="F11" s="98">
        <v>0</v>
      </c>
      <c r="G11" s="98">
        <v>0</v>
      </c>
      <c r="H11" s="98">
        <v>0</v>
      </c>
      <c r="I11" s="98">
        <v>0</v>
      </c>
      <c r="J11" s="98">
        <v>0</v>
      </c>
      <c r="K11" s="99">
        <v>0</v>
      </c>
      <c r="L11" s="100">
        <f t="shared" si="1"/>
        <v>0</v>
      </c>
      <c r="M11" s="24">
        <f t="shared" si="2"/>
        <v>0</v>
      </c>
      <c r="N11" s="43">
        <v>0</v>
      </c>
      <c r="O11" s="44">
        <v>0</v>
      </c>
      <c r="P11" s="45">
        <v>0</v>
      </c>
      <c r="Q11" s="36">
        <f t="shared" si="0"/>
        <v>0</v>
      </c>
      <c r="R11" s="24">
        <f t="shared" si="3"/>
        <v>0</v>
      </c>
      <c r="S11" s="25">
        <f t="shared" si="4"/>
        <v>0</v>
      </c>
      <c r="T11" s="71">
        <v>10</v>
      </c>
    </row>
    <row r="12" spans="2:20" s="3" customFormat="1" ht="33" customHeight="1" x14ac:dyDescent="0.25">
      <c r="B12" s="55" t="s">
        <v>54</v>
      </c>
      <c r="C12" s="59" t="s">
        <v>30</v>
      </c>
      <c r="D12" s="97">
        <v>0</v>
      </c>
      <c r="E12" s="98">
        <v>0</v>
      </c>
      <c r="F12" s="98">
        <v>0</v>
      </c>
      <c r="G12" s="98">
        <v>0</v>
      </c>
      <c r="H12" s="98">
        <v>0</v>
      </c>
      <c r="I12" s="98">
        <v>0</v>
      </c>
      <c r="J12" s="98">
        <v>0</v>
      </c>
      <c r="K12" s="99">
        <v>0</v>
      </c>
      <c r="L12" s="100">
        <f t="shared" si="1"/>
        <v>0</v>
      </c>
      <c r="M12" s="24">
        <f t="shared" si="2"/>
        <v>0</v>
      </c>
      <c r="N12" s="43">
        <v>0</v>
      </c>
      <c r="O12" s="44">
        <v>0</v>
      </c>
      <c r="P12" s="45">
        <v>0</v>
      </c>
      <c r="Q12" s="36">
        <f t="shared" si="0"/>
        <v>0</v>
      </c>
      <c r="R12" s="24">
        <f t="shared" si="3"/>
        <v>0</v>
      </c>
      <c r="S12" s="25">
        <f t="shared" si="4"/>
        <v>0</v>
      </c>
      <c r="T12" s="71">
        <v>30</v>
      </c>
    </row>
    <row r="13" spans="2:20" s="3" customFormat="1" ht="33" customHeight="1" x14ac:dyDescent="0.25">
      <c r="B13" s="90" t="s">
        <v>55</v>
      </c>
      <c r="C13" s="59" t="s">
        <v>30</v>
      </c>
      <c r="D13" s="97">
        <v>0</v>
      </c>
      <c r="E13" s="98">
        <v>0</v>
      </c>
      <c r="F13" s="98">
        <v>0</v>
      </c>
      <c r="G13" s="98">
        <v>0</v>
      </c>
      <c r="H13" s="98">
        <v>0</v>
      </c>
      <c r="I13" s="98">
        <v>0</v>
      </c>
      <c r="J13" s="98">
        <v>0</v>
      </c>
      <c r="K13" s="99">
        <v>0</v>
      </c>
      <c r="L13" s="100">
        <f t="shared" si="1"/>
        <v>0</v>
      </c>
      <c r="M13" s="24">
        <f t="shared" si="2"/>
        <v>0</v>
      </c>
      <c r="N13" s="43">
        <v>0</v>
      </c>
      <c r="O13" s="44">
        <v>0</v>
      </c>
      <c r="P13" s="45">
        <v>0</v>
      </c>
      <c r="Q13" s="36">
        <f t="shared" si="0"/>
        <v>0</v>
      </c>
      <c r="R13" s="24">
        <f t="shared" si="3"/>
        <v>0</v>
      </c>
      <c r="S13" s="25">
        <f t="shared" si="4"/>
        <v>0</v>
      </c>
      <c r="T13" s="71">
        <v>30</v>
      </c>
    </row>
    <row r="14" spans="2:20" s="3" customFormat="1" ht="33" customHeight="1" x14ac:dyDescent="0.25">
      <c r="B14" s="90" t="s">
        <v>56</v>
      </c>
      <c r="C14" s="59" t="s">
        <v>30</v>
      </c>
      <c r="D14" s="97">
        <v>0</v>
      </c>
      <c r="E14" s="98">
        <v>0</v>
      </c>
      <c r="F14" s="98">
        <v>0</v>
      </c>
      <c r="G14" s="98">
        <v>0</v>
      </c>
      <c r="H14" s="98">
        <v>0</v>
      </c>
      <c r="I14" s="98">
        <v>0</v>
      </c>
      <c r="J14" s="98">
        <v>0</v>
      </c>
      <c r="K14" s="99">
        <v>0</v>
      </c>
      <c r="L14" s="100">
        <f t="shared" si="1"/>
        <v>0</v>
      </c>
      <c r="M14" s="24">
        <f t="shared" si="2"/>
        <v>0</v>
      </c>
      <c r="N14" s="43">
        <v>0</v>
      </c>
      <c r="O14" s="44">
        <v>0</v>
      </c>
      <c r="P14" s="45">
        <v>0</v>
      </c>
      <c r="Q14" s="36">
        <f t="shared" si="0"/>
        <v>0</v>
      </c>
      <c r="R14" s="24">
        <f t="shared" si="3"/>
        <v>0</v>
      </c>
      <c r="S14" s="25">
        <f t="shared" si="4"/>
        <v>0</v>
      </c>
      <c r="T14" s="71">
        <v>30</v>
      </c>
    </row>
    <row r="15" spans="2:20" s="3" customFormat="1" ht="33" customHeight="1" x14ac:dyDescent="0.25">
      <c r="B15" s="90" t="s">
        <v>57</v>
      </c>
      <c r="C15" s="60" t="s">
        <v>29</v>
      </c>
      <c r="D15" s="97">
        <v>0</v>
      </c>
      <c r="E15" s="98">
        <v>0</v>
      </c>
      <c r="F15" s="98">
        <v>0</v>
      </c>
      <c r="G15" s="98">
        <v>0</v>
      </c>
      <c r="H15" s="98">
        <v>0</v>
      </c>
      <c r="I15" s="98">
        <v>0</v>
      </c>
      <c r="J15" s="98">
        <v>0</v>
      </c>
      <c r="K15" s="99">
        <v>0</v>
      </c>
      <c r="L15" s="100">
        <f t="shared" ref="L15:L51" si="5">SUM(D15:K15)</f>
        <v>0</v>
      </c>
      <c r="M15" s="24">
        <f t="shared" ref="M15:M51" si="6">SUMPRODUCT($D$6:$K$6,D15:K15)</f>
        <v>0</v>
      </c>
      <c r="N15" s="43">
        <v>0</v>
      </c>
      <c r="O15" s="44">
        <v>0</v>
      </c>
      <c r="P15" s="45">
        <v>0</v>
      </c>
      <c r="Q15" s="36">
        <f t="shared" ref="Q15:Q51" si="7">(O15+P15)*$Q$6</f>
        <v>0</v>
      </c>
      <c r="R15" s="24">
        <f t="shared" ref="R15:R51" si="8">O15+P15+Q15</f>
        <v>0</v>
      </c>
      <c r="S15" s="25">
        <f t="shared" ref="S15:S51" si="9">M15+N15+R15</f>
        <v>0</v>
      </c>
      <c r="T15" s="71">
        <v>10</v>
      </c>
    </row>
    <row r="16" spans="2:20" s="3" customFormat="1" ht="33" customHeight="1" x14ac:dyDescent="0.25">
      <c r="B16" s="90" t="s">
        <v>58</v>
      </c>
      <c r="C16" s="92" t="s">
        <v>50</v>
      </c>
      <c r="D16" s="97">
        <v>0</v>
      </c>
      <c r="E16" s="98">
        <v>0</v>
      </c>
      <c r="F16" s="98">
        <v>0</v>
      </c>
      <c r="G16" s="98">
        <v>0</v>
      </c>
      <c r="H16" s="98">
        <v>0</v>
      </c>
      <c r="I16" s="98">
        <v>0</v>
      </c>
      <c r="J16" s="98">
        <v>0</v>
      </c>
      <c r="K16" s="99">
        <v>0</v>
      </c>
      <c r="L16" s="100">
        <f t="shared" si="5"/>
        <v>0</v>
      </c>
      <c r="M16" s="24">
        <f t="shared" si="6"/>
        <v>0</v>
      </c>
      <c r="N16" s="43">
        <v>0</v>
      </c>
      <c r="O16" s="44">
        <v>0</v>
      </c>
      <c r="P16" s="45">
        <v>0</v>
      </c>
      <c r="Q16" s="36">
        <f t="shared" si="7"/>
        <v>0</v>
      </c>
      <c r="R16" s="24">
        <f t="shared" si="8"/>
        <v>0</v>
      </c>
      <c r="S16" s="25">
        <f t="shared" si="9"/>
        <v>0</v>
      </c>
      <c r="T16" s="71">
        <v>4</v>
      </c>
    </row>
    <row r="17" spans="2:20" s="3" customFormat="1" ht="33" customHeight="1" x14ac:dyDescent="0.25">
      <c r="B17" s="90" t="s">
        <v>59</v>
      </c>
      <c r="C17" s="59" t="s">
        <v>30</v>
      </c>
      <c r="D17" s="97">
        <v>0</v>
      </c>
      <c r="E17" s="98">
        <v>0</v>
      </c>
      <c r="F17" s="98">
        <v>0</v>
      </c>
      <c r="G17" s="98">
        <v>0</v>
      </c>
      <c r="H17" s="98">
        <v>0</v>
      </c>
      <c r="I17" s="98">
        <v>0</v>
      </c>
      <c r="J17" s="98">
        <v>0</v>
      </c>
      <c r="K17" s="99">
        <v>0</v>
      </c>
      <c r="L17" s="100">
        <f t="shared" si="5"/>
        <v>0</v>
      </c>
      <c r="M17" s="24">
        <f t="shared" si="6"/>
        <v>0</v>
      </c>
      <c r="N17" s="43">
        <v>0</v>
      </c>
      <c r="O17" s="44">
        <v>0</v>
      </c>
      <c r="P17" s="45">
        <v>0</v>
      </c>
      <c r="Q17" s="36">
        <f t="shared" si="7"/>
        <v>0</v>
      </c>
      <c r="R17" s="24">
        <f t="shared" si="8"/>
        <v>0</v>
      </c>
      <c r="S17" s="25">
        <f t="shared" si="9"/>
        <v>0</v>
      </c>
      <c r="T17" s="71">
        <v>4</v>
      </c>
    </row>
    <row r="18" spans="2:20" s="3" customFormat="1" ht="33" customHeight="1" x14ac:dyDescent="0.25">
      <c r="B18" s="90" t="s">
        <v>60</v>
      </c>
      <c r="C18" s="60" t="s">
        <v>29</v>
      </c>
      <c r="D18" s="97">
        <v>0</v>
      </c>
      <c r="E18" s="98">
        <v>0</v>
      </c>
      <c r="F18" s="98">
        <v>0</v>
      </c>
      <c r="G18" s="98">
        <v>0</v>
      </c>
      <c r="H18" s="98">
        <v>0</v>
      </c>
      <c r="I18" s="98">
        <v>0</v>
      </c>
      <c r="J18" s="98">
        <v>0</v>
      </c>
      <c r="K18" s="99">
        <v>0</v>
      </c>
      <c r="L18" s="100">
        <f t="shared" si="5"/>
        <v>0</v>
      </c>
      <c r="M18" s="24">
        <f t="shared" si="6"/>
        <v>0</v>
      </c>
      <c r="N18" s="43">
        <v>0</v>
      </c>
      <c r="O18" s="44">
        <v>0</v>
      </c>
      <c r="P18" s="45">
        <v>0</v>
      </c>
      <c r="Q18" s="36">
        <f t="shared" si="7"/>
        <v>0</v>
      </c>
      <c r="R18" s="24">
        <f t="shared" si="8"/>
        <v>0</v>
      </c>
      <c r="S18" s="25">
        <f t="shared" si="9"/>
        <v>0</v>
      </c>
      <c r="T18" s="71">
        <v>20</v>
      </c>
    </row>
    <row r="19" spans="2:20" s="3" customFormat="1" ht="33" customHeight="1" x14ac:dyDescent="0.25">
      <c r="B19" s="90" t="s">
        <v>61</v>
      </c>
      <c r="C19" s="60" t="s">
        <v>29</v>
      </c>
      <c r="D19" s="97">
        <v>0</v>
      </c>
      <c r="E19" s="98">
        <v>0</v>
      </c>
      <c r="F19" s="98">
        <v>0</v>
      </c>
      <c r="G19" s="98">
        <v>0</v>
      </c>
      <c r="H19" s="98">
        <v>0</v>
      </c>
      <c r="I19" s="98">
        <v>0</v>
      </c>
      <c r="J19" s="98">
        <v>0</v>
      </c>
      <c r="K19" s="99">
        <v>0</v>
      </c>
      <c r="L19" s="100">
        <f t="shared" si="5"/>
        <v>0</v>
      </c>
      <c r="M19" s="24">
        <f t="shared" si="6"/>
        <v>0</v>
      </c>
      <c r="N19" s="43">
        <v>0</v>
      </c>
      <c r="O19" s="44">
        <v>0</v>
      </c>
      <c r="P19" s="45">
        <v>0</v>
      </c>
      <c r="Q19" s="36">
        <f t="shared" si="7"/>
        <v>0</v>
      </c>
      <c r="R19" s="24">
        <f t="shared" si="8"/>
        <v>0</v>
      </c>
      <c r="S19" s="25">
        <f t="shared" si="9"/>
        <v>0</v>
      </c>
      <c r="T19" s="71">
        <v>20</v>
      </c>
    </row>
    <row r="20" spans="2:20" s="3" customFormat="1" ht="33" customHeight="1" x14ac:dyDescent="0.25">
      <c r="B20" s="90" t="s">
        <v>62</v>
      </c>
      <c r="C20" s="92" t="s">
        <v>29</v>
      </c>
      <c r="D20" s="97">
        <v>0</v>
      </c>
      <c r="E20" s="98">
        <v>0</v>
      </c>
      <c r="F20" s="98">
        <v>0</v>
      </c>
      <c r="G20" s="98">
        <v>0</v>
      </c>
      <c r="H20" s="98">
        <v>0</v>
      </c>
      <c r="I20" s="98">
        <v>0</v>
      </c>
      <c r="J20" s="98">
        <v>0</v>
      </c>
      <c r="K20" s="99">
        <v>0</v>
      </c>
      <c r="L20" s="100">
        <f t="shared" si="5"/>
        <v>0</v>
      </c>
      <c r="M20" s="24">
        <f t="shared" si="6"/>
        <v>0</v>
      </c>
      <c r="N20" s="43">
        <v>0</v>
      </c>
      <c r="O20" s="44">
        <v>0</v>
      </c>
      <c r="P20" s="45">
        <v>0</v>
      </c>
      <c r="Q20" s="36">
        <f t="shared" si="7"/>
        <v>0</v>
      </c>
      <c r="R20" s="24">
        <f t="shared" si="8"/>
        <v>0</v>
      </c>
      <c r="S20" s="25">
        <f t="shared" si="9"/>
        <v>0</v>
      </c>
      <c r="T20" s="71">
        <v>20</v>
      </c>
    </row>
    <row r="21" spans="2:20" s="3" customFormat="1" ht="33" customHeight="1" x14ac:dyDescent="0.25">
      <c r="B21" s="90" t="s">
        <v>63</v>
      </c>
      <c r="C21" s="59" t="s">
        <v>30</v>
      </c>
      <c r="D21" s="97">
        <v>0</v>
      </c>
      <c r="E21" s="98">
        <v>0</v>
      </c>
      <c r="F21" s="98">
        <v>0</v>
      </c>
      <c r="G21" s="98">
        <v>0</v>
      </c>
      <c r="H21" s="98">
        <v>0</v>
      </c>
      <c r="I21" s="98">
        <v>0</v>
      </c>
      <c r="J21" s="98">
        <v>0</v>
      </c>
      <c r="K21" s="99">
        <v>0</v>
      </c>
      <c r="L21" s="100">
        <f t="shared" si="5"/>
        <v>0</v>
      </c>
      <c r="M21" s="24">
        <f t="shared" si="6"/>
        <v>0</v>
      </c>
      <c r="N21" s="43">
        <v>0</v>
      </c>
      <c r="O21" s="44">
        <v>0</v>
      </c>
      <c r="P21" s="45">
        <v>0</v>
      </c>
      <c r="Q21" s="36">
        <f t="shared" si="7"/>
        <v>0</v>
      </c>
      <c r="R21" s="24">
        <f t="shared" si="8"/>
        <v>0</v>
      </c>
      <c r="S21" s="25">
        <f t="shared" si="9"/>
        <v>0</v>
      </c>
      <c r="T21" s="71">
        <v>10</v>
      </c>
    </row>
    <row r="22" spans="2:20" s="3" customFormat="1" ht="33" customHeight="1" x14ac:dyDescent="0.25">
      <c r="B22" s="90" t="s">
        <v>64</v>
      </c>
      <c r="C22" s="60" t="s">
        <v>29</v>
      </c>
      <c r="D22" s="97">
        <v>0</v>
      </c>
      <c r="E22" s="98">
        <v>0</v>
      </c>
      <c r="F22" s="98">
        <v>0</v>
      </c>
      <c r="G22" s="98">
        <v>0</v>
      </c>
      <c r="H22" s="98">
        <v>0</v>
      </c>
      <c r="I22" s="98">
        <v>0</v>
      </c>
      <c r="J22" s="98">
        <v>0</v>
      </c>
      <c r="K22" s="99">
        <v>0</v>
      </c>
      <c r="L22" s="100">
        <f t="shared" si="5"/>
        <v>0</v>
      </c>
      <c r="M22" s="24">
        <f t="shared" si="6"/>
        <v>0</v>
      </c>
      <c r="N22" s="43">
        <v>0</v>
      </c>
      <c r="O22" s="44">
        <v>0</v>
      </c>
      <c r="P22" s="45">
        <v>0</v>
      </c>
      <c r="Q22" s="36">
        <f t="shared" si="7"/>
        <v>0</v>
      </c>
      <c r="R22" s="24">
        <f t="shared" si="8"/>
        <v>0</v>
      </c>
      <c r="S22" s="25">
        <f t="shared" si="9"/>
        <v>0</v>
      </c>
      <c r="T22" s="71">
        <v>5</v>
      </c>
    </row>
    <row r="23" spans="2:20" s="3" customFormat="1" ht="33" customHeight="1" x14ac:dyDescent="0.25">
      <c r="B23" s="90" t="s">
        <v>65</v>
      </c>
      <c r="C23" s="60" t="s">
        <v>29</v>
      </c>
      <c r="D23" s="97">
        <v>0</v>
      </c>
      <c r="E23" s="98">
        <v>0</v>
      </c>
      <c r="F23" s="98">
        <v>0</v>
      </c>
      <c r="G23" s="98">
        <v>0</v>
      </c>
      <c r="H23" s="98">
        <v>0</v>
      </c>
      <c r="I23" s="98">
        <v>0</v>
      </c>
      <c r="J23" s="98">
        <v>0</v>
      </c>
      <c r="K23" s="99">
        <v>0</v>
      </c>
      <c r="L23" s="100">
        <f t="shared" si="5"/>
        <v>0</v>
      </c>
      <c r="M23" s="24">
        <f t="shared" si="6"/>
        <v>0</v>
      </c>
      <c r="N23" s="43">
        <v>0</v>
      </c>
      <c r="O23" s="44">
        <v>0</v>
      </c>
      <c r="P23" s="45">
        <v>0</v>
      </c>
      <c r="Q23" s="36">
        <f t="shared" si="7"/>
        <v>0</v>
      </c>
      <c r="R23" s="24">
        <f t="shared" si="8"/>
        <v>0</v>
      </c>
      <c r="S23" s="25">
        <f t="shared" si="9"/>
        <v>0</v>
      </c>
      <c r="T23" s="71">
        <v>40</v>
      </c>
    </row>
    <row r="24" spans="2:20" s="3" customFormat="1" ht="33" customHeight="1" x14ac:dyDescent="0.25">
      <c r="B24" s="90" t="s">
        <v>66</v>
      </c>
      <c r="C24" s="60" t="s">
        <v>29</v>
      </c>
      <c r="D24" s="97">
        <v>0</v>
      </c>
      <c r="E24" s="98">
        <v>0</v>
      </c>
      <c r="F24" s="98">
        <v>0</v>
      </c>
      <c r="G24" s="98">
        <v>0</v>
      </c>
      <c r="H24" s="98">
        <v>0</v>
      </c>
      <c r="I24" s="98">
        <v>0</v>
      </c>
      <c r="J24" s="98">
        <v>0</v>
      </c>
      <c r="K24" s="99">
        <v>0</v>
      </c>
      <c r="L24" s="100">
        <f t="shared" si="5"/>
        <v>0</v>
      </c>
      <c r="M24" s="24">
        <f t="shared" si="6"/>
        <v>0</v>
      </c>
      <c r="N24" s="43">
        <v>0</v>
      </c>
      <c r="O24" s="44">
        <v>0</v>
      </c>
      <c r="P24" s="45">
        <v>0</v>
      </c>
      <c r="Q24" s="36">
        <f t="shared" si="7"/>
        <v>0</v>
      </c>
      <c r="R24" s="24">
        <f t="shared" si="8"/>
        <v>0</v>
      </c>
      <c r="S24" s="25">
        <f t="shared" si="9"/>
        <v>0</v>
      </c>
      <c r="T24" s="71">
        <v>5</v>
      </c>
    </row>
    <row r="25" spans="2:20" s="3" customFormat="1" ht="33" customHeight="1" x14ac:dyDescent="0.25">
      <c r="B25" s="90" t="s">
        <v>67</v>
      </c>
      <c r="C25" s="60" t="s">
        <v>29</v>
      </c>
      <c r="D25" s="97">
        <v>0</v>
      </c>
      <c r="E25" s="98">
        <v>0</v>
      </c>
      <c r="F25" s="98">
        <v>0</v>
      </c>
      <c r="G25" s="98">
        <v>0</v>
      </c>
      <c r="H25" s="98">
        <v>0</v>
      </c>
      <c r="I25" s="98">
        <v>0</v>
      </c>
      <c r="J25" s="98">
        <v>0</v>
      </c>
      <c r="K25" s="99">
        <v>0</v>
      </c>
      <c r="L25" s="100">
        <f t="shared" si="5"/>
        <v>0</v>
      </c>
      <c r="M25" s="24">
        <f t="shared" si="6"/>
        <v>0</v>
      </c>
      <c r="N25" s="43">
        <v>0</v>
      </c>
      <c r="O25" s="44">
        <v>0</v>
      </c>
      <c r="P25" s="45">
        <v>0</v>
      </c>
      <c r="Q25" s="36">
        <f t="shared" si="7"/>
        <v>0</v>
      </c>
      <c r="R25" s="24">
        <f t="shared" si="8"/>
        <v>0</v>
      </c>
      <c r="S25" s="25">
        <f t="shared" si="9"/>
        <v>0</v>
      </c>
      <c r="T25" s="71">
        <v>4</v>
      </c>
    </row>
    <row r="26" spans="2:20" s="3" customFormat="1" ht="33" customHeight="1" x14ac:dyDescent="0.25">
      <c r="B26" s="90" t="s">
        <v>68</v>
      </c>
      <c r="C26" s="60" t="s">
        <v>29</v>
      </c>
      <c r="D26" s="97">
        <v>0</v>
      </c>
      <c r="E26" s="98">
        <v>0</v>
      </c>
      <c r="F26" s="98">
        <v>0</v>
      </c>
      <c r="G26" s="98">
        <v>0</v>
      </c>
      <c r="H26" s="98">
        <v>0</v>
      </c>
      <c r="I26" s="98">
        <v>0</v>
      </c>
      <c r="J26" s="98">
        <v>0</v>
      </c>
      <c r="K26" s="99">
        <v>0</v>
      </c>
      <c r="L26" s="100">
        <f t="shared" si="5"/>
        <v>0</v>
      </c>
      <c r="M26" s="24">
        <f t="shared" si="6"/>
        <v>0</v>
      </c>
      <c r="N26" s="43">
        <v>0</v>
      </c>
      <c r="O26" s="44">
        <v>0</v>
      </c>
      <c r="P26" s="45">
        <v>0</v>
      </c>
      <c r="Q26" s="36">
        <f t="shared" si="7"/>
        <v>0</v>
      </c>
      <c r="R26" s="24">
        <f t="shared" si="8"/>
        <v>0</v>
      </c>
      <c r="S26" s="25">
        <f t="shared" si="9"/>
        <v>0</v>
      </c>
      <c r="T26" s="71">
        <v>5</v>
      </c>
    </row>
    <row r="27" spans="2:20" s="3" customFormat="1" ht="33" customHeight="1" x14ac:dyDescent="0.25">
      <c r="B27" s="91" t="s">
        <v>69</v>
      </c>
      <c r="C27" s="60" t="s">
        <v>29</v>
      </c>
      <c r="D27" s="97">
        <v>0</v>
      </c>
      <c r="E27" s="98">
        <v>0</v>
      </c>
      <c r="F27" s="98">
        <v>0</v>
      </c>
      <c r="G27" s="98">
        <v>0</v>
      </c>
      <c r="H27" s="98">
        <v>0</v>
      </c>
      <c r="I27" s="98">
        <v>0</v>
      </c>
      <c r="J27" s="98">
        <v>0</v>
      </c>
      <c r="K27" s="99">
        <v>0</v>
      </c>
      <c r="L27" s="100">
        <f t="shared" si="5"/>
        <v>0</v>
      </c>
      <c r="M27" s="24">
        <f t="shared" si="6"/>
        <v>0</v>
      </c>
      <c r="N27" s="43">
        <v>0</v>
      </c>
      <c r="O27" s="44">
        <v>0</v>
      </c>
      <c r="P27" s="45">
        <v>0</v>
      </c>
      <c r="Q27" s="36">
        <f t="shared" si="7"/>
        <v>0</v>
      </c>
      <c r="R27" s="24">
        <f t="shared" si="8"/>
        <v>0</v>
      </c>
      <c r="S27" s="25">
        <f t="shared" si="9"/>
        <v>0</v>
      </c>
      <c r="T27" s="71">
        <v>5</v>
      </c>
    </row>
    <row r="28" spans="2:20" s="3" customFormat="1" ht="33" customHeight="1" x14ac:dyDescent="0.25">
      <c r="B28" s="90" t="s">
        <v>70</v>
      </c>
      <c r="C28" s="92" t="s">
        <v>29</v>
      </c>
      <c r="D28" s="97">
        <v>0</v>
      </c>
      <c r="E28" s="98">
        <v>0</v>
      </c>
      <c r="F28" s="98">
        <v>0</v>
      </c>
      <c r="G28" s="98">
        <v>0</v>
      </c>
      <c r="H28" s="98">
        <v>0</v>
      </c>
      <c r="I28" s="98">
        <v>0</v>
      </c>
      <c r="J28" s="98">
        <v>0</v>
      </c>
      <c r="K28" s="99">
        <v>0</v>
      </c>
      <c r="L28" s="100">
        <f t="shared" si="5"/>
        <v>0</v>
      </c>
      <c r="M28" s="24">
        <f t="shared" si="6"/>
        <v>0</v>
      </c>
      <c r="N28" s="43">
        <v>0</v>
      </c>
      <c r="O28" s="44">
        <v>0</v>
      </c>
      <c r="P28" s="45">
        <v>0</v>
      </c>
      <c r="Q28" s="36">
        <f t="shared" si="7"/>
        <v>0</v>
      </c>
      <c r="R28" s="24">
        <f t="shared" si="8"/>
        <v>0</v>
      </c>
      <c r="S28" s="25">
        <f t="shared" si="9"/>
        <v>0</v>
      </c>
      <c r="T28" s="71">
        <v>5</v>
      </c>
    </row>
    <row r="29" spans="2:20" s="3" customFormat="1" ht="33" customHeight="1" x14ac:dyDescent="0.25">
      <c r="B29" s="90" t="s">
        <v>71</v>
      </c>
      <c r="C29" s="59" t="s">
        <v>30</v>
      </c>
      <c r="D29" s="97">
        <v>0</v>
      </c>
      <c r="E29" s="98">
        <v>0</v>
      </c>
      <c r="F29" s="98">
        <v>0</v>
      </c>
      <c r="G29" s="98">
        <v>0</v>
      </c>
      <c r="H29" s="98">
        <v>0</v>
      </c>
      <c r="I29" s="98">
        <v>0</v>
      </c>
      <c r="J29" s="98">
        <v>0</v>
      </c>
      <c r="K29" s="99">
        <v>0</v>
      </c>
      <c r="L29" s="100">
        <f t="shared" ref="L29" si="10">SUM(D29:K29)</f>
        <v>0</v>
      </c>
      <c r="M29" s="24">
        <f t="shared" ref="M29" si="11">SUMPRODUCT($D$6:$K$6,D29:K29)</f>
        <v>0</v>
      </c>
      <c r="N29" s="43">
        <v>0</v>
      </c>
      <c r="O29" s="44">
        <v>0</v>
      </c>
      <c r="P29" s="45">
        <v>0</v>
      </c>
      <c r="Q29" s="36">
        <f t="shared" ref="Q29" si="12">(O29+P29)*$Q$6</f>
        <v>0</v>
      </c>
      <c r="R29" s="24">
        <f t="shared" ref="R29" si="13">O29+P29+Q29</f>
        <v>0</v>
      </c>
      <c r="S29" s="25">
        <f t="shared" ref="S29" si="14">M29+N29+R29</f>
        <v>0</v>
      </c>
      <c r="T29" s="71">
        <v>4</v>
      </c>
    </row>
    <row r="30" spans="2:20" s="3" customFormat="1" ht="36.6" customHeight="1" thickBot="1" x14ac:dyDescent="0.3">
      <c r="B30" s="90" t="s">
        <v>72</v>
      </c>
      <c r="C30" s="59" t="s">
        <v>30</v>
      </c>
      <c r="D30" s="97">
        <v>0</v>
      </c>
      <c r="E30" s="98">
        <v>0</v>
      </c>
      <c r="F30" s="98">
        <v>0</v>
      </c>
      <c r="G30" s="98">
        <v>0</v>
      </c>
      <c r="H30" s="98">
        <v>0</v>
      </c>
      <c r="I30" s="98">
        <v>0</v>
      </c>
      <c r="J30" s="98">
        <v>0</v>
      </c>
      <c r="K30" s="99">
        <v>0</v>
      </c>
      <c r="L30" s="100">
        <f t="shared" si="5"/>
        <v>0</v>
      </c>
      <c r="M30" s="24">
        <f t="shared" si="6"/>
        <v>0</v>
      </c>
      <c r="N30" s="43">
        <v>0</v>
      </c>
      <c r="O30" s="44">
        <v>0</v>
      </c>
      <c r="P30" s="45">
        <v>0</v>
      </c>
      <c r="Q30" s="36">
        <f t="shared" si="7"/>
        <v>0</v>
      </c>
      <c r="R30" s="24">
        <f t="shared" si="8"/>
        <v>0</v>
      </c>
      <c r="S30" s="25">
        <f t="shared" si="9"/>
        <v>0</v>
      </c>
      <c r="T30" s="71">
        <v>5</v>
      </c>
    </row>
    <row r="31" spans="2:20" s="3" customFormat="1" ht="33" customHeight="1" thickBot="1" x14ac:dyDescent="0.3">
      <c r="B31" s="112" t="s">
        <v>49</v>
      </c>
      <c r="C31" s="113"/>
      <c r="D31" s="114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6"/>
    </row>
    <row r="32" spans="2:20" s="3" customFormat="1" ht="33" customHeight="1" x14ac:dyDescent="0.25">
      <c r="B32" s="90" t="s">
        <v>73</v>
      </c>
      <c r="C32" s="92" t="s">
        <v>99</v>
      </c>
      <c r="D32" s="97">
        <v>0</v>
      </c>
      <c r="E32" s="98">
        <v>0</v>
      </c>
      <c r="F32" s="98">
        <v>0</v>
      </c>
      <c r="G32" s="98">
        <v>0</v>
      </c>
      <c r="H32" s="98">
        <v>0</v>
      </c>
      <c r="I32" s="98">
        <v>0</v>
      </c>
      <c r="J32" s="98">
        <v>0</v>
      </c>
      <c r="K32" s="99">
        <v>0</v>
      </c>
      <c r="L32" s="100">
        <f t="shared" si="5"/>
        <v>0</v>
      </c>
      <c r="M32" s="24">
        <f t="shared" si="6"/>
        <v>0</v>
      </c>
      <c r="N32" s="43">
        <v>0</v>
      </c>
      <c r="O32" s="44">
        <v>0</v>
      </c>
      <c r="P32" s="45">
        <v>0</v>
      </c>
      <c r="Q32" s="36">
        <f t="shared" si="7"/>
        <v>0</v>
      </c>
      <c r="R32" s="24">
        <f t="shared" si="8"/>
        <v>0</v>
      </c>
      <c r="S32" s="25">
        <f t="shared" si="9"/>
        <v>0</v>
      </c>
      <c r="T32" s="71">
        <v>10</v>
      </c>
    </row>
    <row r="33" spans="2:20" s="3" customFormat="1" ht="33" customHeight="1" x14ac:dyDescent="0.25">
      <c r="B33" s="91" t="s">
        <v>74</v>
      </c>
      <c r="C33" s="92" t="s">
        <v>99</v>
      </c>
      <c r="D33" s="97">
        <v>0</v>
      </c>
      <c r="E33" s="98">
        <v>0</v>
      </c>
      <c r="F33" s="98">
        <v>0</v>
      </c>
      <c r="G33" s="98">
        <v>0</v>
      </c>
      <c r="H33" s="98">
        <v>0</v>
      </c>
      <c r="I33" s="98">
        <v>0</v>
      </c>
      <c r="J33" s="98">
        <v>0</v>
      </c>
      <c r="K33" s="99">
        <v>0</v>
      </c>
      <c r="L33" s="100">
        <f t="shared" si="5"/>
        <v>0</v>
      </c>
      <c r="M33" s="24">
        <f>SUMPRODUCT($D$6:$K$6,D33:K33)</f>
        <v>0</v>
      </c>
      <c r="N33" s="43">
        <v>0</v>
      </c>
      <c r="O33" s="44">
        <v>0</v>
      </c>
      <c r="P33" s="45">
        <v>0</v>
      </c>
      <c r="Q33" s="36">
        <f t="shared" si="7"/>
        <v>0</v>
      </c>
      <c r="R33" s="24">
        <f t="shared" si="8"/>
        <v>0</v>
      </c>
      <c r="S33" s="25">
        <f t="shared" si="9"/>
        <v>0</v>
      </c>
      <c r="T33" s="71">
        <v>10</v>
      </c>
    </row>
    <row r="34" spans="2:20" s="3" customFormat="1" ht="40.799999999999997" customHeight="1" x14ac:dyDescent="0.25">
      <c r="B34" s="90" t="s">
        <v>75</v>
      </c>
      <c r="C34" s="60" t="s">
        <v>100</v>
      </c>
      <c r="D34" s="97">
        <v>0</v>
      </c>
      <c r="E34" s="98">
        <v>0</v>
      </c>
      <c r="F34" s="98">
        <v>0</v>
      </c>
      <c r="G34" s="98">
        <v>0</v>
      </c>
      <c r="H34" s="98">
        <v>0</v>
      </c>
      <c r="I34" s="98">
        <v>0</v>
      </c>
      <c r="J34" s="98">
        <v>0</v>
      </c>
      <c r="K34" s="99">
        <v>0</v>
      </c>
      <c r="L34" s="100">
        <f t="shared" si="5"/>
        <v>0</v>
      </c>
      <c r="M34" s="24">
        <f t="shared" si="6"/>
        <v>0</v>
      </c>
      <c r="N34" s="43">
        <v>0</v>
      </c>
      <c r="O34" s="44">
        <v>0</v>
      </c>
      <c r="P34" s="45">
        <v>0</v>
      </c>
      <c r="Q34" s="36">
        <f t="shared" si="7"/>
        <v>0</v>
      </c>
      <c r="R34" s="24">
        <f t="shared" si="8"/>
        <v>0</v>
      </c>
      <c r="S34" s="25">
        <f t="shared" si="9"/>
        <v>0</v>
      </c>
      <c r="T34" s="71">
        <v>30</v>
      </c>
    </row>
    <row r="35" spans="2:20" s="3" customFormat="1" ht="35.4" customHeight="1" x14ac:dyDescent="0.25">
      <c r="B35" s="90" t="s">
        <v>76</v>
      </c>
      <c r="C35" s="60" t="s">
        <v>101</v>
      </c>
      <c r="D35" s="97">
        <v>0</v>
      </c>
      <c r="E35" s="98">
        <v>0</v>
      </c>
      <c r="F35" s="98">
        <v>0</v>
      </c>
      <c r="G35" s="98">
        <v>0</v>
      </c>
      <c r="H35" s="98">
        <v>0</v>
      </c>
      <c r="I35" s="98">
        <v>0</v>
      </c>
      <c r="J35" s="98">
        <v>0</v>
      </c>
      <c r="K35" s="102">
        <v>0</v>
      </c>
      <c r="L35" s="100">
        <f t="shared" si="5"/>
        <v>0</v>
      </c>
      <c r="M35" s="24">
        <f t="shared" si="6"/>
        <v>0</v>
      </c>
      <c r="N35" s="43">
        <v>0</v>
      </c>
      <c r="O35" s="44">
        <v>0</v>
      </c>
      <c r="P35" s="45">
        <v>0</v>
      </c>
      <c r="Q35" s="36">
        <f t="shared" si="7"/>
        <v>0</v>
      </c>
      <c r="R35" s="24">
        <f t="shared" si="8"/>
        <v>0</v>
      </c>
      <c r="S35" s="25">
        <f t="shared" si="9"/>
        <v>0</v>
      </c>
      <c r="T35" s="71">
        <v>300</v>
      </c>
    </row>
    <row r="36" spans="2:20" s="3" customFormat="1" ht="33" customHeight="1" x14ac:dyDescent="0.25">
      <c r="B36" s="90" t="s">
        <v>77</v>
      </c>
      <c r="C36" s="60" t="s">
        <v>50</v>
      </c>
      <c r="D36" s="97">
        <v>0</v>
      </c>
      <c r="E36" s="98">
        <v>0</v>
      </c>
      <c r="F36" s="98">
        <v>0</v>
      </c>
      <c r="G36" s="98">
        <v>0</v>
      </c>
      <c r="H36" s="98">
        <v>0</v>
      </c>
      <c r="I36" s="98">
        <v>0</v>
      </c>
      <c r="J36" s="98">
        <v>0</v>
      </c>
      <c r="K36" s="99">
        <v>0</v>
      </c>
      <c r="L36" s="100">
        <f t="shared" si="5"/>
        <v>0</v>
      </c>
      <c r="M36" s="24">
        <f t="shared" si="6"/>
        <v>0</v>
      </c>
      <c r="N36" s="43">
        <v>0</v>
      </c>
      <c r="O36" s="44">
        <v>0</v>
      </c>
      <c r="P36" s="45">
        <v>0</v>
      </c>
      <c r="Q36" s="36">
        <f t="shared" si="7"/>
        <v>0</v>
      </c>
      <c r="R36" s="24">
        <f t="shared" si="8"/>
        <v>0</v>
      </c>
      <c r="S36" s="25">
        <f t="shared" si="9"/>
        <v>0</v>
      </c>
      <c r="T36" s="71">
        <v>300</v>
      </c>
    </row>
    <row r="37" spans="2:20" s="3" customFormat="1" ht="33" customHeight="1" x14ac:dyDescent="0.25">
      <c r="B37" s="90" t="s">
        <v>78</v>
      </c>
      <c r="C37" s="92" t="s">
        <v>99</v>
      </c>
      <c r="D37" s="97">
        <v>0</v>
      </c>
      <c r="E37" s="98">
        <v>0</v>
      </c>
      <c r="F37" s="98">
        <v>0</v>
      </c>
      <c r="G37" s="98">
        <v>0</v>
      </c>
      <c r="H37" s="98">
        <v>0</v>
      </c>
      <c r="I37" s="98">
        <v>0</v>
      </c>
      <c r="J37" s="98">
        <v>0</v>
      </c>
      <c r="K37" s="99">
        <v>0</v>
      </c>
      <c r="L37" s="100">
        <f t="shared" si="5"/>
        <v>0</v>
      </c>
      <c r="M37" s="24">
        <f t="shared" si="6"/>
        <v>0</v>
      </c>
      <c r="N37" s="43">
        <v>0</v>
      </c>
      <c r="O37" s="44">
        <v>0</v>
      </c>
      <c r="P37" s="45">
        <v>0</v>
      </c>
      <c r="Q37" s="36">
        <f t="shared" si="7"/>
        <v>0</v>
      </c>
      <c r="R37" s="24">
        <f t="shared" si="8"/>
        <v>0</v>
      </c>
      <c r="S37" s="25">
        <f t="shared" si="9"/>
        <v>0</v>
      </c>
      <c r="T37" s="71">
        <v>500</v>
      </c>
    </row>
    <row r="38" spans="2:20" s="3" customFormat="1" ht="33" customHeight="1" x14ac:dyDescent="0.25">
      <c r="B38" s="90" t="s">
        <v>79</v>
      </c>
      <c r="C38" s="92" t="s">
        <v>99</v>
      </c>
      <c r="D38" s="97">
        <v>0</v>
      </c>
      <c r="E38" s="98">
        <v>0</v>
      </c>
      <c r="F38" s="98">
        <v>0</v>
      </c>
      <c r="G38" s="98">
        <v>0</v>
      </c>
      <c r="H38" s="98">
        <v>0</v>
      </c>
      <c r="I38" s="98">
        <v>0</v>
      </c>
      <c r="J38" s="98">
        <v>0</v>
      </c>
      <c r="K38" s="99">
        <v>0</v>
      </c>
      <c r="L38" s="100">
        <f t="shared" si="5"/>
        <v>0</v>
      </c>
      <c r="M38" s="24">
        <f t="shared" si="6"/>
        <v>0</v>
      </c>
      <c r="N38" s="43">
        <v>0</v>
      </c>
      <c r="O38" s="44">
        <v>0</v>
      </c>
      <c r="P38" s="45">
        <v>0</v>
      </c>
      <c r="Q38" s="36">
        <f t="shared" si="7"/>
        <v>0</v>
      </c>
      <c r="R38" s="24">
        <f t="shared" si="8"/>
        <v>0</v>
      </c>
      <c r="S38" s="25">
        <f t="shared" si="9"/>
        <v>0</v>
      </c>
      <c r="T38" s="71">
        <v>100</v>
      </c>
    </row>
    <row r="39" spans="2:20" s="3" customFormat="1" ht="33" customHeight="1" x14ac:dyDescent="0.25">
      <c r="B39" s="90" t="s">
        <v>80</v>
      </c>
      <c r="C39" s="92" t="s">
        <v>99</v>
      </c>
      <c r="D39" s="97">
        <v>0</v>
      </c>
      <c r="E39" s="98">
        <v>0</v>
      </c>
      <c r="F39" s="98">
        <v>0</v>
      </c>
      <c r="G39" s="98">
        <v>0</v>
      </c>
      <c r="H39" s="98">
        <v>0</v>
      </c>
      <c r="I39" s="98">
        <v>0</v>
      </c>
      <c r="J39" s="98">
        <v>0</v>
      </c>
      <c r="K39" s="99">
        <v>0</v>
      </c>
      <c r="L39" s="100">
        <f t="shared" si="5"/>
        <v>0</v>
      </c>
      <c r="M39" s="24">
        <f t="shared" si="6"/>
        <v>0</v>
      </c>
      <c r="N39" s="43">
        <v>0</v>
      </c>
      <c r="O39" s="44">
        <v>0</v>
      </c>
      <c r="P39" s="45">
        <v>0</v>
      </c>
      <c r="Q39" s="36">
        <f t="shared" si="7"/>
        <v>0</v>
      </c>
      <c r="R39" s="24">
        <f t="shared" si="8"/>
        <v>0</v>
      </c>
      <c r="S39" s="25">
        <f t="shared" si="9"/>
        <v>0</v>
      </c>
      <c r="T39" s="71">
        <v>100</v>
      </c>
    </row>
    <row r="40" spans="2:20" s="3" customFormat="1" ht="33" customHeight="1" x14ac:dyDescent="0.25">
      <c r="B40" s="90" t="s">
        <v>81</v>
      </c>
      <c r="C40" s="60" t="s">
        <v>30</v>
      </c>
      <c r="D40" s="97">
        <v>0</v>
      </c>
      <c r="E40" s="98">
        <v>0</v>
      </c>
      <c r="F40" s="98">
        <v>0</v>
      </c>
      <c r="G40" s="98">
        <v>0</v>
      </c>
      <c r="H40" s="98">
        <v>0</v>
      </c>
      <c r="I40" s="98">
        <v>0</v>
      </c>
      <c r="J40" s="98">
        <v>0</v>
      </c>
      <c r="K40" s="99">
        <v>0</v>
      </c>
      <c r="L40" s="100">
        <f t="shared" si="5"/>
        <v>0</v>
      </c>
      <c r="M40" s="24">
        <f t="shared" si="6"/>
        <v>0</v>
      </c>
      <c r="N40" s="43">
        <v>0</v>
      </c>
      <c r="O40" s="44">
        <v>0</v>
      </c>
      <c r="P40" s="45">
        <v>0</v>
      </c>
      <c r="Q40" s="36">
        <f t="shared" si="7"/>
        <v>0</v>
      </c>
      <c r="R40" s="24">
        <f t="shared" si="8"/>
        <v>0</v>
      </c>
      <c r="S40" s="25">
        <f t="shared" si="9"/>
        <v>0</v>
      </c>
      <c r="T40" s="71">
        <v>10</v>
      </c>
    </row>
    <row r="41" spans="2:20" s="3" customFormat="1" ht="33" customHeight="1" x14ac:dyDescent="0.25">
      <c r="B41" s="90" t="s">
        <v>82</v>
      </c>
      <c r="C41" s="60" t="s">
        <v>102</v>
      </c>
      <c r="D41" s="97">
        <v>0</v>
      </c>
      <c r="E41" s="98">
        <v>0</v>
      </c>
      <c r="F41" s="98">
        <v>0</v>
      </c>
      <c r="G41" s="98">
        <v>0</v>
      </c>
      <c r="H41" s="98">
        <v>0</v>
      </c>
      <c r="I41" s="98">
        <v>0</v>
      </c>
      <c r="J41" s="98">
        <v>0</v>
      </c>
      <c r="K41" s="99">
        <v>0</v>
      </c>
      <c r="L41" s="100">
        <f t="shared" si="5"/>
        <v>0</v>
      </c>
      <c r="M41" s="24">
        <f t="shared" si="6"/>
        <v>0</v>
      </c>
      <c r="N41" s="43">
        <v>0</v>
      </c>
      <c r="O41" s="44">
        <v>0</v>
      </c>
      <c r="P41" s="45">
        <v>0</v>
      </c>
      <c r="Q41" s="36">
        <f t="shared" si="7"/>
        <v>0</v>
      </c>
      <c r="R41" s="24">
        <f t="shared" si="8"/>
        <v>0</v>
      </c>
      <c r="S41" s="25">
        <f t="shared" si="9"/>
        <v>0</v>
      </c>
      <c r="T41" s="71">
        <v>5</v>
      </c>
    </row>
    <row r="42" spans="2:20" s="3" customFormat="1" ht="33" customHeight="1" x14ac:dyDescent="0.25">
      <c r="B42" s="90" t="s">
        <v>83</v>
      </c>
      <c r="C42" s="60" t="s">
        <v>102</v>
      </c>
      <c r="D42" s="97">
        <v>0</v>
      </c>
      <c r="E42" s="98">
        <v>0</v>
      </c>
      <c r="F42" s="98">
        <v>0</v>
      </c>
      <c r="G42" s="98">
        <v>0</v>
      </c>
      <c r="H42" s="98">
        <v>0</v>
      </c>
      <c r="I42" s="98">
        <v>0</v>
      </c>
      <c r="J42" s="98">
        <v>0</v>
      </c>
      <c r="K42" s="99">
        <v>0</v>
      </c>
      <c r="L42" s="100">
        <f t="shared" si="5"/>
        <v>0</v>
      </c>
      <c r="M42" s="24">
        <f t="shared" si="6"/>
        <v>0</v>
      </c>
      <c r="N42" s="43">
        <v>0</v>
      </c>
      <c r="O42" s="44">
        <v>0</v>
      </c>
      <c r="P42" s="45">
        <v>0</v>
      </c>
      <c r="Q42" s="36">
        <f t="shared" si="7"/>
        <v>0</v>
      </c>
      <c r="R42" s="24">
        <f t="shared" si="8"/>
        <v>0</v>
      </c>
      <c r="S42" s="25">
        <f t="shared" si="9"/>
        <v>0</v>
      </c>
      <c r="T42" s="71">
        <v>10</v>
      </c>
    </row>
    <row r="43" spans="2:20" s="3" customFormat="1" ht="33" customHeight="1" x14ac:dyDescent="0.25">
      <c r="B43" s="90" t="s">
        <v>84</v>
      </c>
      <c r="C43" s="60" t="s">
        <v>103</v>
      </c>
      <c r="D43" s="97">
        <v>0</v>
      </c>
      <c r="E43" s="98">
        <v>0</v>
      </c>
      <c r="F43" s="98">
        <v>0</v>
      </c>
      <c r="G43" s="98">
        <v>0</v>
      </c>
      <c r="H43" s="98">
        <v>0</v>
      </c>
      <c r="I43" s="98">
        <v>0</v>
      </c>
      <c r="J43" s="98">
        <v>0</v>
      </c>
      <c r="K43" s="99">
        <v>0</v>
      </c>
      <c r="L43" s="100">
        <f t="shared" si="5"/>
        <v>0</v>
      </c>
      <c r="M43" s="24">
        <f t="shared" si="6"/>
        <v>0</v>
      </c>
      <c r="N43" s="43">
        <v>0</v>
      </c>
      <c r="O43" s="44">
        <v>0</v>
      </c>
      <c r="P43" s="45">
        <v>0</v>
      </c>
      <c r="Q43" s="36">
        <f t="shared" si="7"/>
        <v>0</v>
      </c>
      <c r="R43" s="24">
        <f t="shared" si="8"/>
        <v>0</v>
      </c>
      <c r="S43" s="25">
        <f t="shared" si="9"/>
        <v>0</v>
      </c>
      <c r="T43" s="71">
        <v>40</v>
      </c>
    </row>
    <row r="44" spans="2:20" s="3" customFormat="1" ht="33" customHeight="1" x14ac:dyDescent="0.25">
      <c r="B44" s="90" t="s">
        <v>85</v>
      </c>
      <c r="C44" s="60" t="s">
        <v>50</v>
      </c>
      <c r="D44" s="97">
        <v>0</v>
      </c>
      <c r="E44" s="98">
        <v>0</v>
      </c>
      <c r="F44" s="98">
        <v>0</v>
      </c>
      <c r="G44" s="98">
        <v>0</v>
      </c>
      <c r="H44" s="98">
        <v>0</v>
      </c>
      <c r="I44" s="98">
        <v>0</v>
      </c>
      <c r="J44" s="98">
        <v>0</v>
      </c>
      <c r="K44" s="99">
        <v>0</v>
      </c>
      <c r="L44" s="100">
        <f t="shared" si="5"/>
        <v>0</v>
      </c>
      <c r="M44" s="24">
        <f t="shared" si="6"/>
        <v>0</v>
      </c>
      <c r="N44" s="43">
        <v>0</v>
      </c>
      <c r="O44" s="44">
        <v>0</v>
      </c>
      <c r="P44" s="45">
        <v>0</v>
      </c>
      <c r="Q44" s="36">
        <f t="shared" si="7"/>
        <v>0</v>
      </c>
      <c r="R44" s="24">
        <f t="shared" si="8"/>
        <v>0</v>
      </c>
      <c r="S44" s="25">
        <f t="shared" si="9"/>
        <v>0</v>
      </c>
      <c r="T44" s="71">
        <v>40</v>
      </c>
    </row>
    <row r="45" spans="2:20" s="3" customFormat="1" ht="33" customHeight="1" x14ac:dyDescent="0.25">
      <c r="B45" s="90" t="s">
        <v>86</v>
      </c>
      <c r="C45" s="60" t="s">
        <v>99</v>
      </c>
      <c r="D45" s="97">
        <v>0</v>
      </c>
      <c r="E45" s="98">
        <v>0</v>
      </c>
      <c r="F45" s="98">
        <v>0</v>
      </c>
      <c r="G45" s="98">
        <v>0</v>
      </c>
      <c r="H45" s="98">
        <v>0</v>
      </c>
      <c r="I45" s="98">
        <v>0</v>
      </c>
      <c r="J45" s="98">
        <v>0</v>
      </c>
      <c r="K45" s="99">
        <v>0</v>
      </c>
      <c r="L45" s="100">
        <f t="shared" si="5"/>
        <v>0</v>
      </c>
      <c r="M45" s="24">
        <f t="shared" si="6"/>
        <v>0</v>
      </c>
      <c r="N45" s="43">
        <v>0</v>
      </c>
      <c r="O45" s="44">
        <v>0</v>
      </c>
      <c r="P45" s="45">
        <v>0</v>
      </c>
      <c r="Q45" s="36">
        <f t="shared" si="7"/>
        <v>0</v>
      </c>
      <c r="R45" s="24">
        <f t="shared" si="8"/>
        <v>0</v>
      </c>
      <c r="S45" s="25">
        <f t="shared" si="9"/>
        <v>0</v>
      </c>
      <c r="T45" s="71">
        <v>100</v>
      </c>
    </row>
    <row r="46" spans="2:20" s="3" customFormat="1" ht="33" customHeight="1" x14ac:dyDescent="0.25">
      <c r="B46" s="90" t="s">
        <v>87</v>
      </c>
      <c r="C46" s="60" t="s">
        <v>99</v>
      </c>
      <c r="D46" s="97">
        <v>0</v>
      </c>
      <c r="E46" s="98">
        <v>0</v>
      </c>
      <c r="F46" s="98">
        <v>0</v>
      </c>
      <c r="G46" s="98">
        <v>0</v>
      </c>
      <c r="H46" s="98">
        <v>0</v>
      </c>
      <c r="I46" s="98">
        <v>0</v>
      </c>
      <c r="J46" s="98">
        <v>0</v>
      </c>
      <c r="K46" s="99">
        <v>0</v>
      </c>
      <c r="L46" s="100">
        <f t="shared" si="5"/>
        <v>0</v>
      </c>
      <c r="M46" s="24">
        <f t="shared" si="6"/>
        <v>0</v>
      </c>
      <c r="N46" s="43">
        <v>0</v>
      </c>
      <c r="O46" s="44">
        <v>0</v>
      </c>
      <c r="P46" s="45">
        <v>0</v>
      </c>
      <c r="Q46" s="36">
        <f t="shared" si="7"/>
        <v>0</v>
      </c>
      <c r="R46" s="24">
        <f t="shared" si="8"/>
        <v>0</v>
      </c>
      <c r="S46" s="25">
        <f t="shared" si="9"/>
        <v>0</v>
      </c>
      <c r="T46" s="71">
        <v>100</v>
      </c>
    </row>
    <row r="47" spans="2:20" s="3" customFormat="1" ht="33" customHeight="1" x14ac:dyDescent="0.25">
      <c r="B47" s="90" t="s">
        <v>88</v>
      </c>
      <c r="C47" s="60" t="s">
        <v>99</v>
      </c>
      <c r="D47" s="97">
        <v>0</v>
      </c>
      <c r="E47" s="98">
        <v>0</v>
      </c>
      <c r="F47" s="98">
        <v>0</v>
      </c>
      <c r="G47" s="98">
        <v>0</v>
      </c>
      <c r="H47" s="98">
        <v>0</v>
      </c>
      <c r="I47" s="98">
        <v>0</v>
      </c>
      <c r="J47" s="98">
        <v>0</v>
      </c>
      <c r="K47" s="99">
        <v>0</v>
      </c>
      <c r="L47" s="100">
        <f t="shared" si="5"/>
        <v>0</v>
      </c>
      <c r="M47" s="24">
        <f t="shared" si="6"/>
        <v>0</v>
      </c>
      <c r="N47" s="43">
        <v>0</v>
      </c>
      <c r="O47" s="44">
        <v>0</v>
      </c>
      <c r="P47" s="45">
        <v>0</v>
      </c>
      <c r="Q47" s="36">
        <f t="shared" si="7"/>
        <v>0</v>
      </c>
      <c r="R47" s="24">
        <f t="shared" si="8"/>
        <v>0</v>
      </c>
      <c r="S47" s="25">
        <f t="shared" si="9"/>
        <v>0</v>
      </c>
      <c r="T47" s="71">
        <v>5000</v>
      </c>
    </row>
    <row r="48" spans="2:20" s="3" customFormat="1" ht="33" customHeight="1" x14ac:dyDescent="0.25">
      <c r="B48" s="90" t="s">
        <v>89</v>
      </c>
      <c r="C48" s="60" t="s">
        <v>99</v>
      </c>
      <c r="D48" s="97">
        <v>0</v>
      </c>
      <c r="E48" s="98">
        <v>0</v>
      </c>
      <c r="F48" s="98">
        <v>0</v>
      </c>
      <c r="G48" s="98">
        <v>0</v>
      </c>
      <c r="H48" s="98">
        <v>0</v>
      </c>
      <c r="I48" s="98">
        <v>0</v>
      </c>
      <c r="J48" s="98">
        <v>0</v>
      </c>
      <c r="K48" s="99">
        <v>0</v>
      </c>
      <c r="L48" s="100">
        <f t="shared" si="5"/>
        <v>0</v>
      </c>
      <c r="M48" s="24">
        <f t="shared" si="6"/>
        <v>0</v>
      </c>
      <c r="N48" s="43">
        <v>0</v>
      </c>
      <c r="O48" s="44">
        <v>0</v>
      </c>
      <c r="P48" s="45">
        <v>0</v>
      </c>
      <c r="Q48" s="36">
        <f t="shared" si="7"/>
        <v>0</v>
      </c>
      <c r="R48" s="24">
        <f t="shared" si="8"/>
        <v>0</v>
      </c>
      <c r="S48" s="25">
        <f t="shared" si="9"/>
        <v>0</v>
      </c>
      <c r="T48" s="71">
        <v>400</v>
      </c>
    </row>
    <row r="49" spans="2:20" s="3" customFormat="1" ht="33" customHeight="1" x14ac:dyDescent="0.25">
      <c r="B49" s="90" t="s">
        <v>90</v>
      </c>
      <c r="C49" s="60" t="s">
        <v>99</v>
      </c>
      <c r="D49" s="97">
        <v>0</v>
      </c>
      <c r="E49" s="98">
        <v>0</v>
      </c>
      <c r="F49" s="98">
        <v>0</v>
      </c>
      <c r="G49" s="98">
        <v>0</v>
      </c>
      <c r="H49" s="98">
        <v>0</v>
      </c>
      <c r="I49" s="98">
        <v>0</v>
      </c>
      <c r="J49" s="98">
        <v>0</v>
      </c>
      <c r="K49" s="99">
        <v>0</v>
      </c>
      <c r="L49" s="100">
        <f t="shared" si="5"/>
        <v>0</v>
      </c>
      <c r="M49" s="24">
        <f t="shared" si="6"/>
        <v>0</v>
      </c>
      <c r="N49" s="43">
        <v>0</v>
      </c>
      <c r="O49" s="44">
        <v>0</v>
      </c>
      <c r="P49" s="45">
        <v>0</v>
      </c>
      <c r="Q49" s="36">
        <f t="shared" si="7"/>
        <v>0</v>
      </c>
      <c r="R49" s="24">
        <f t="shared" si="8"/>
        <v>0</v>
      </c>
      <c r="S49" s="25">
        <f t="shared" si="9"/>
        <v>0</v>
      </c>
      <c r="T49" s="71">
        <v>100</v>
      </c>
    </row>
    <row r="50" spans="2:20" s="3" customFormat="1" ht="33" customHeight="1" x14ac:dyDescent="0.25">
      <c r="B50" s="90" t="s">
        <v>91</v>
      </c>
      <c r="C50" s="60" t="s">
        <v>99</v>
      </c>
      <c r="D50" s="97">
        <v>0</v>
      </c>
      <c r="E50" s="98">
        <v>0</v>
      </c>
      <c r="F50" s="98">
        <v>0</v>
      </c>
      <c r="G50" s="98">
        <v>0</v>
      </c>
      <c r="H50" s="98">
        <v>0</v>
      </c>
      <c r="I50" s="98">
        <v>0</v>
      </c>
      <c r="J50" s="98">
        <v>0</v>
      </c>
      <c r="K50" s="99">
        <v>0</v>
      </c>
      <c r="L50" s="100">
        <f t="shared" si="5"/>
        <v>0</v>
      </c>
      <c r="M50" s="24">
        <f t="shared" si="6"/>
        <v>0</v>
      </c>
      <c r="N50" s="43">
        <v>0</v>
      </c>
      <c r="O50" s="44">
        <v>0</v>
      </c>
      <c r="P50" s="45">
        <v>0</v>
      </c>
      <c r="Q50" s="36">
        <f t="shared" si="7"/>
        <v>0</v>
      </c>
      <c r="R50" s="24">
        <f t="shared" si="8"/>
        <v>0</v>
      </c>
      <c r="S50" s="25">
        <f t="shared" si="9"/>
        <v>0</v>
      </c>
      <c r="T50" s="71">
        <v>100</v>
      </c>
    </row>
    <row r="51" spans="2:20" s="3" customFormat="1" ht="33" customHeight="1" x14ac:dyDescent="0.25">
      <c r="B51" s="90" t="s">
        <v>92</v>
      </c>
      <c r="C51" s="60" t="s">
        <v>99</v>
      </c>
      <c r="D51" s="97">
        <v>0</v>
      </c>
      <c r="E51" s="98">
        <v>0</v>
      </c>
      <c r="F51" s="98">
        <v>0</v>
      </c>
      <c r="G51" s="98">
        <v>0</v>
      </c>
      <c r="H51" s="98">
        <v>0</v>
      </c>
      <c r="I51" s="98">
        <v>0</v>
      </c>
      <c r="J51" s="98">
        <v>0</v>
      </c>
      <c r="K51" s="99">
        <v>0</v>
      </c>
      <c r="L51" s="100">
        <f t="shared" si="5"/>
        <v>0</v>
      </c>
      <c r="M51" s="24">
        <f t="shared" si="6"/>
        <v>0</v>
      </c>
      <c r="N51" s="43">
        <v>0</v>
      </c>
      <c r="O51" s="44">
        <v>0</v>
      </c>
      <c r="P51" s="45">
        <v>0</v>
      </c>
      <c r="Q51" s="36">
        <f t="shared" si="7"/>
        <v>0</v>
      </c>
      <c r="R51" s="24">
        <f t="shared" si="8"/>
        <v>0</v>
      </c>
      <c r="S51" s="25">
        <f t="shared" si="9"/>
        <v>0</v>
      </c>
      <c r="T51" s="71">
        <v>400</v>
      </c>
    </row>
    <row r="52" spans="2:20" s="3" customFormat="1" ht="33" customHeight="1" x14ac:dyDescent="0.25">
      <c r="B52" s="90" t="s">
        <v>93</v>
      </c>
      <c r="C52" s="60" t="s">
        <v>99</v>
      </c>
      <c r="D52" s="97">
        <v>0</v>
      </c>
      <c r="E52" s="98">
        <v>0</v>
      </c>
      <c r="F52" s="98">
        <v>0</v>
      </c>
      <c r="G52" s="98">
        <v>0</v>
      </c>
      <c r="H52" s="98">
        <v>0</v>
      </c>
      <c r="I52" s="98">
        <v>0</v>
      </c>
      <c r="J52" s="98">
        <v>0</v>
      </c>
      <c r="K52" s="99">
        <v>0</v>
      </c>
      <c r="L52" s="100">
        <f t="shared" ref="L52:L57" si="15">SUM(D52:K52)</f>
        <v>0</v>
      </c>
      <c r="M52" s="24">
        <f t="shared" ref="M52:M57" si="16">SUMPRODUCT($D$6:$K$6,D52:K52)</f>
        <v>0</v>
      </c>
      <c r="N52" s="43">
        <v>0</v>
      </c>
      <c r="O52" s="44">
        <v>0</v>
      </c>
      <c r="P52" s="45">
        <v>0</v>
      </c>
      <c r="Q52" s="36">
        <f t="shared" ref="Q52:Q57" si="17">(O52+P52)*$Q$6</f>
        <v>0</v>
      </c>
      <c r="R52" s="24">
        <f t="shared" ref="R52:R57" si="18">O52+P52+Q52</f>
        <v>0</v>
      </c>
      <c r="S52" s="25">
        <f t="shared" ref="S52:S57" si="19">M52+N52+R52</f>
        <v>0</v>
      </c>
      <c r="T52" s="71">
        <v>500</v>
      </c>
    </row>
    <row r="53" spans="2:20" s="3" customFormat="1" ht="33" customHeight="1" x14ac:dyDescent="0.25">
      <c r="B53" s="90" t="s">
        <v>94</v>
      </c>
      <c r="C53" s="60" t="s">
        <v>102</v>
      </c>
      <c r="D53" s="97">
        <v>0</v>
      </c>
      <c r="E53" s="98">
        <v>0</v>
      </c>
      <c r="F53" s="98">
        <v>0</v>
      </c>
      <c r="G53" s="98">
        <v>0</v>
      </c>
      <c r="H53" s="98">
        <v>0</v>
      </c>
      <c r="I53" s="98">
        <v>0</v>
      </c>
      <c r="J53" s="98">
        <v>0</v>
      </c>
      <c r="K53" s="99">
        <v>0</v>
      </c>
      <c r="L53" s="100">
        <f t="shared" si="15"/>
        <v>0</v>
      </c>
      <c r="M53" s="24">
        <f t="shared" si="16"/>
        <v>0</v>
      </c>
      <c r="N53" s="43">
        <v>0</v>
      </c>
      <c r="O53" s="44">
        <v>0</v>
      </c>
      <c r="P53" s="45">
        <v>0</v>
      </c>
      <c r="Q53" s="36">
        <f t="shared" si="17"/>
        <v>0</v>
      </c>
      <c r="R53" s="24">
        <f t="shared" si="18"/>
        <v>0</v>
      </c>
      <c r="S53" s="25">
        <f t="shared" si="19"/>
        <v>0</v>
      </c>
      <c r="T53" s="71">
        <v>20</v>
      </c>
    </row>
    <row r="54" spans="2:20" s="3" customFormat="1" ht="33" customHeight="1" x14ac:dyDescent="0.25">
      <c r="B54" s="90" t="s">
        <v>95</v>
      </c>
      <c r="C54" s="60" t="s">
        <v>102</v>
      </c>
      <c r="D54" s="97">
        <v>0</v>
      </c>
      <c r="E54" s="98">
        <v>0</v>
      </c>
      <c r="F54" s="98">
        <v>0</v>
      </c>
      <c r="G54" s="98">
        <v>0</v>
      </c>
      <c r="H54" s="98">
        <v>0</v>
      </c>
      <c r="I54" s="98">
        <v>0</v>
      </c>
      <c r="J54" s="98">
        <v>0</v>
      </c>
      <c r="K54" s="99">
        <v>0</v>
      </c>
      <c r="L54" s="100">
        <f t="shared" si="15"/>
        <v>0</v>
      </c>
      <c r="M54" s="24">
        <f t="shared" si="16"/>
        <v>0</v>
      </c>
      <c r="N54" s="43">
        <v>0</v>
      </c>
      <c r="O54" s="44">
        <v>0</v>
      </c>
      <c r="P54" s="45">
        <v>0</v>
      </c>
      <c r="Q54" s="36">
        <f t="shared" si="17"/>
        <v>0</v>
      </c>
      <c r="R54" s="24">
        <f t="shared" si="18"/>
        <v>0</v>
      </c>
      <c r="S54" s="25">
        <f t="shared" si="19"/>
        <v>0</v>
      </c>
      <c r="T54" s="71">
        <v>6</v>
      </c>
    </row>
    <row r="55" spans="2:20" s="3" customFormat="1" ht="33" customHeight="1" x14ac:dyDescent="0.25">
      <c r="B55" s="90" t="s">
        <v>96</v>
      </c>
      <c r="C55" s="60" t="s">
        <v>99</v>
      </c>
      <c r="D55" s="97">
        <v>0</v>
      </c>
      <c r="E55" s="98">
        <v>0</v>
      </c>
      <c r="F55" s="98">
        <v>0</v>
      </c>
      <c r="G55" s="98">
        <v>0</v>
      </c>
      <c r="H55" s="98">
        <v>0</v>
      </c>
      <c r="I55" s="98">
        <v>0</v>
      </c>
      <c r="J55" s="98">
        <v>0</v>
      </c>
      <c r="K55" s="99">
        <v>0</v>
      </c>
      <c r="L55" s="100">
        <f t="shared" si="15"/>
        <v>0</v>
      </c>
      <c r="M55" s="24">
        <f t="shared" si="16"/>
        <v>0</v>
      </c>
      <c r="N55" s="43">
        <v>0</v>
      </c>
      <c r="O55" s="44">
        <v>0</v>
      </c>
      <c r="P55" s="45">
        <v>0</v>
      </c>
      <c r="Q55" s="36">
        <f t="shared" si="17"/>
        <v>0</v>
      </c>
      <c r="R55" s="24">
        <f t="shared" si="18"/>
        <v>0</v>
      </c>
      <c r="S55" s="25">
        <f t="shared" si="19"/>
        <v>0</v>
      </c>
      <c r="T55" s="71">
        <v>100</v>
      </c>
    </row>
    <row r="56" spans="2:20" s="3" customFormat="1" ht="33" customHeight="1" x14ac:dyDescent="0.25">
      <c r="B56" s="90" t="s">
        <v>97</v>
      </c>
      <c r="C56" s="60" t="s">
        <v>104</v>
      </c>
      <c r="D56" s="97">
        <v>0</v>
      </c>
      <c r="E56" s="98">
        <v>0</v>
      </c>
      <c r="F56" s="98">
        <v>0</v>
      </c>
      <c r="G56" s="98">
        <v>0</v>
      </c>
      <c r="H56" s="98">
        <v>0</v>
      </c>
      <c r="I56" s="98">
        <v>0</v>
      </c>
      <c r="J56" s="98">
        <v>0</v>
      </c>
      <c r="K56" s="99">
        <v>0</v>
      </c>
      <c r="L56" s="100">
        <f t="shared" si="15"/>
        <v>0</v>
      </c>
      <c r="M56" s="24">
        <f t="shared" si="16"/>
        <v>0</v>
      </c>
      <c r="N56" s="43">
        <v>0</v>
      </c>
      <c r="O56" s="44">
        <v>0</v>
      </c>
      <c r="P56" s="45">
        <v>0</v>
      </c>
      <c r="Q56" s="36">
        <f t="shared" si="17"/>
        <v>0</v>
      </c>
      <c r="R56" s="24">
        <f t="shared" si="18"/>
        <v>0</v>
      </c>
      <c r="S56" s="25">
        <f t="shared" si="19"/>
        <v>0</v>
      </c>
      <c r="T56" s="71">
        <v>10</v>
      </c>
    </row>
    <row r="57" spans="2:20" s="3" customFormat="1" ht="33" customHeight="1" thickBot="1" x14ac:dyDescent="0.3">
      <c r="B57" s="90" t="s">
        <v>98</v>
      </c>
      <c r="C57" s="60" t="s">
        <v>102</v>
      </c>
      <c r="D57" s="97">
        <v>0</v>
      </c>
      <c r="E57" s="98">
        <v>0</v>
      </c>
      <c r="F57" s="98">
        <v>0</v>
      </c>
      <c r="G57" s="98">
        <v>0</v>
      </c>
      <c r="H57" s="98">
        <v>0</v>
      </c>
      <c r="I57" s="98">
        <v>0</v>
      </c>
      <c r="J57" s="98">
        <v>0</v>
      </c>
      <c r="K57" s="99">
        <v>0</v>
      </c>
      <c r="L57" s="100">
        <f t="shared" si="15"/>
        <v>0</v>
      </c>
      <c r="M57" s="24">
        <f t="shared" si="16"/>
        <v>0</v>
      </c>
      <c r="N57" s="43">
        <v>0</v>
      </c>
      <c r="O57" s="44">
        <v>0</v>
      </c>
      <c r="P57" s="45">
        <v>0</v>
      </c>
      <c r="Q57" s="36">
        <f t="shared" si="17"/>
        <v>0</v>
      </c>
      <c r="R57" s="24">
        <f t="shared" si="18"/>
        <v>0</v>
      </c>
      <c r="S57" s="25">
        <f t="shared" si="19"/>
        <v>0</v>
      </c>
      <c r="T57" s="71">
        <v>5</v>
      </c>
    </row>
    <row r="58" spans="2:20" s="3" customFormat="1" ht="33" customHeight="1" thickBot="1" x14ac:dyDescent="0.3">
      <c r="B58" s="112" t="s">
        <v>105</v>
      </c>
      <c r="C58" s="113"/>
      <c r="D58" s="114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6"/>
    </row>
    <row r="59" spans="2:20" s="3" customFormat="1" ht="33" customHeight="1" x14ac:dyDescent="0.25">
      <c r="B59" s="90" t="s">
        <v>107</v>
      </c>
      <c r="C59" s="93" t="s">
        <v>99</v>
      </c>
      <c r="D59" s="97">
        <v>0</v>
      </c>
      <c r="E59" s="98">
        <v>0</v>
      </c>
      <c r="F59" s="98">
        <v>0</v>
      </c>
      <c r="G59" s="98">
        <v>0</v>
      </c>
      <c r="H59" s="98">
        <v>0</v>
      </c>
      <c r="I59" s="98">
        <v>0</v>
      </c>
      <c r="J59" s="98">
        <v>0</v>
      </c>
      <c r="K59" s="99">
        <v>0</v>
      </c>
      <c r="L59" s="100">
        <f t="shared" ref="L59:L119" si="20">SUM(D59:K59)</f>
        <v>0</v>
      </c>
      <c r="M59" s="24">
        <f t="shared" ref="M59:M119" si="21">SUMPRODUCT($D$6:$K$6,D59:K59)</f>
        <v>0</v>
      </c>
      <c r="N59" s="43">
        <v>0</v>
      </c>
      <c r="O59" s="44">
        <v>0</v>
      </c>
      <c r="P59" s="45">
        <v>0</v>
      </c>
      <c r="Q59" s="36">
        <f t="shared" ref="Q59:Q119" si="22">(O59+P59)*$Q$6</f>
        <v>0</v>
      </c>
      <c r="R59" s="24">
        <f t="shared" ref="R59:R119" si="23">O59+P59+Q59</f>
        <v>0</v>
      </c>
      <c r="S59" s="25">
        <f t="shared" ref="S59:S119" si="24">M59+N59+R59</f>
        <v>0</v>
      </c>
      <c r="T59" s="71">
        <v>100</v>
      </c>
    </row>
    <row r="60" spans="2:20" s="3" customFormat="1" ht="33" customHeight="1" x14ac:dyDescent="0.25">
      <c r="B60" s="90" t="s">
        <v>108</v>
      </c>
      <c r="C60" s="60" t="s">
        <v>99</v>
      </c>
      <c r="D60" s="97">
        <v>0</v>
      </c>
      <c r="E60" s="98">
        <v>0</v>
      </c>
      <c r="F60" s="98">
        <v>0</v>
      </c>
      <c r="G60" s="98">
        <v>0</v>
      </c>
      <c r="H60" s="98">
        <v>0</v>
      </c>
      <c r="I60" s="98">
        <v>0</v>
      </c>
      <c r="J60" s="98">
        <v>0</v>
      </c>
      <c r="K60" s="99">
        <v>0</v>
      </c>
      <c r="L60" s="100">
        <f t="shared" si="20"/>
        <v>0</v>
      </c>
      <c r="M60" s="24">
        <f t="shared" si="21"/>
        <v>0</v>
      </c>
      <c r="N60" s="43">
        <v>0</v>
      </c>
      <c r="O60" s="44">
        <v>0</v>
      </c>
      <c r="P60" s="45">
        <v>0</v>
      </c>
      <c r="Q60" s="36">
        <f t="shared" si="22"/>
        <v>0</v>
      </c>
      <c r="R60" s="24">
        <f t="shared" si="23"/>
        <v>0</v>
      </c>
      <c r="S60" s="25">
        <f t="shared" si="24"/>
        <v>0</v>
      </c>
      <c r="T60" s="71">
        <v>100</v>
      </c>
    </row>
    <row r="61" spans="2:20" s="3" customFormat="1" ht="33" customHeight="1" x14ac:dyDescent="0.25">
      <c r="B61" s="90" t="s">
        <v>109</v>
      </c>
      <c r="C61" s="60" t="s">
        <v>99</v>
      </c>
      <c r="D61" s="97">
        <v>0</v>
      </c>
      <c r="E61" s="98">
        <v>0</v>
      </c>
      <c r="F61" s="98">
        <v>0</v>
      </c>
      <c r="G61" s="98">
        <v>0</v>
      </c>
      <c r="H61" s="98">
        <v>0</v>
      </c>
      <c r="I61" s="98">
        <v>0</v>
      </c>
      <c r="J61" s="98">
        <v>0</v>
      </c>
      <c r="K61" s="99">
        <v>0</v>
      </c>
      <c r="L61" s="100">
        <f t="shared" si="20"/>
        <v>0</v>
      </c>
      <c r="M61" s="24">
        <f t="shared" si="21"/>
        <v>0</v>
      </c>
      <c r="N61" s="43">
        <v>0</v>
      </c>
      <c r="O61" s="44">
        <v>0</v>
      </c>
      <c r="P61" s="45">
        <v>0</v>
      </c>
      <c r="Q61" s="36">
        <f t="shared" si="22"/>
        <v>0</v>
      </c>
      <c r="R61" s="24">
        <f t="shared" si="23"/>
        <v>0</v>
      </c>
      <c r="S61" s="25">
        <f t="shared" si="24"/>
        <v>0</v>
      </c>
      <c r="T61" s="71">
        <v>2000</v>
      </c>
    </row>
    <row r="62" spans="2:20" s="3" customFormat="1" ht="33" customHeight="1" x14ac:dyDescent="0.25">
      <c r="B62" s="90" t="s">
        <v>110</v>
      </c>
      <c r="C62" s="60" t="s">
        <v>99</v>
      </c>
      <c r="D62" s="97">
        <v>0</v>
      </c>
      <c r="E62" s="98">
        <v>0</v>
      </c>
      <c r="F62" s="98">
        <v>0</v>
      </c>
      <c r="G62" s="98">
        <v>0</v>
      </c>
      <c r="H62" s="98">
        <v>0</v>
      </c>
      <c r="I62" s="98">
        <v>0</v>
      </c>
      <c r="J62" s="98">
        <v>0</v>
      </c>
      <c r="K62" s="99">
        <v>0</v>
      </c>
      <c r="L62" s="100">
        <f t="shared" si="20"/>
        <v>0</v>
      </c>
      <c r="M62" s="24">
        <f t="shared" si="21"/>
        <v>0</v>
      </c>
      <c r="N62" s="43">
        <v>0</v>
      </c>
      <c r="O62" s="44">
        <v>0</v>
      </c>
      <c r="P62" s="45">
        <v>0</v>
      </c>
      <c r="Q62" s="36">
        <f t="shared" si="22"/>
        <v>0</v>
      </c>
      <c r="R62" s="24">
        <f t="shared" si="23"/>
        <v>0</v>
      </c>
      <c r="S62" s="25">
        <f t="shared" si="24"/>
        <v>0</v>
      </c>
      <c r="T62" s="71">
        <v>100</v>
      </c>
    </row>
    <row r="63" spans="2:20" s="3" customFormat="1" ht="33" customHeight="1" x14ac:dyDescent="0.25">
      <c r="B63" s="90" t="s">
        <v>111</v>
      </c>
      <c r="C63" s="60" t="s">
        <v>99</v>
      </c>
      <c r="D63" s="97">
        <v>0</v>
      </c>
      <c r="E63" s="98">
        <v>0</v>
      </c>
      <c r="F63" s="98">
        <v>0</v>
      </c>
      <c r="G63" s="98">
        <v>0</v>
      </c>
      <c r="H63" s="98">
        <v>0</v>
      </c>
      <c r="I63" s="98">
        <v>0</v>
      </c>
      <c r="J63" s="98">
        <v>0</v>
      </c>
      <c r="K63" s="99">
        <v>0</v>
      </c>
      <c r="L63" s="100">
        <f t="shared" si="20"/>
        <v>0</v>
      </c>
      <c r="M63" s="24">
        <f t="shared" si="21"/>
        <v>0</v>
      </c>
      <c r="N63" s="43">
        <v>0</v>
      </c>
      <c r="O63" s="44">
        <v>0</v>
      </c>
      <c r="P63" s="45">
        <v>0</v>
      </c>
      <c r="Q63" s="36">
        <f t="shared" si="22"/>
        <v>0</v>
      </c>
      <c r="R63" s="24">
        <f t="shared" si="23"/>
        <v>0</v>
      </c>
      <c r="S63" s="25">
        <f t="shared" si="24"/>
        <v>0</v>
      </c>
      <c r="T63" s="71">
        <v>100</v>
      </c>
    </row>
    <row r="64" spans="2:20" s="3" customFormat="1" ht="33" customHeight="1" x14ac:dyDescent="0.25">
      <c r="B64" s="90" t="s">
        <v>112</v>
      </c>
      <c r="C64" s="60" t="s">
        <v>99</v>
      </c>
      <c r="D64" s="97">
        <v>0</v>
      </c>
      <c r="E64" s="98">
        <v>0</v>
      </c>
      <c r="F64" s="98">
        <v>0</v>
      </c>
      <c r="G64" s="98">
        <v>0</v>
      </c>
      <c r="H64" s="98">
        <v>0</v>
      </c>
      <c r="I64" s="98">
        <v>0</v>
      </c>
      <c r="J64" s="98">
        <v>0</v>
      </c>
      <c r="K64" s="99">
        <v>0</v>
      </c>
      <c r="L64" s="100">
        <f t="shared" si="20"/>
        <v>0</v>
      </c>
      <c r="M64" s="24">
        <f t="shared" si="21"/>
        <v>0</v>
      </c>
      <c r="N64" s="43">
        <v>0</v>
      </c>
      <c r="O64" s="44">
        <v>0</v>
      </c>
      <c r="P64" s="45">
        <v>0</v>
      </c>
      <c r="Q64" s="36">
        <f t="shared" si="22"/>
        <v>0</v>
      </c>
      <c r="R64" s="24">
        <f t="shared" si="23"/>
        <v>0</v>
      </c>
      <c r="S64" s="25">
        <f t="shared" si="24"/>
        <v>0</v>
      </c>
      <c r="T64" s="71">
        <v>2000</v>
      </c>
    </row>
    <row r="65" spans="2:20" s="3" customFormat="1" ht="33" customHeight="1" x14ac:dyDescent="0.25">
      <c r="B65" s="90" t="s">
        <v>113</v>
      </c>
      <c r="C65" s="60" t="s">
        <v>99</v>
      </c>
      <c r="D65" s="97">
        <v>0</v>
      </c>
      <c r="E65" s="98">
        <v>0</v>
      </c>
      <c r="F65" s="98">
        <v>0</v>
      </c>
      <c r="G65" s="98">
        <v>0</v>
      </c>
      <c r="H65" s="98">
        <v>0</v>
      </c>
      <c r="I65" s="98">
        <v>0</v>
      </c>
      <c r="J65" s="98">
        <v>0</v>
      </c>
      <c r="K65" s="99">
        <v>0</v>
      </c>
      <c r="L65" s="100">
        <f t="shared" si="20"/>
        <v>0</v>
      </c>
      <c r="M65" s="24">
        <f t="shared" si="21"/>
        <v>0</v>
      </c>
      <c r="N65" s="43">
        <v>0</v>
      </c>
      <c r="O65" s="44">
        <v>0</v>
      </c>
      <c r="P65" s="45">
        <v>0</v>
      </c>
      <c r="Q65" s="36">
        <f t="shared" si="22"/>
        <v>0</v>
      </c>
      <c r="R65" s="24">
        <f t="shared" si="23"/>
        <v>0</v>
      </c>
      <c r="S65" s="25">
        <f t="shared" si="24"/>
        <v>0</v>
      </c>
      <c r="T65" s="71">
        <v>100</v>
      </c>
    </row>
    <row r="66" spans="2:20" s="3" customFormat="1" ht="33" customHeight="1" thickBot="1" x14ac:dyDescent="0.3">
      <c r="B66" s="90" t="s">
        <v>114</v>
      </c>
      <c r="C66" s="60" t="s">
        <v>99</v>
      </c>
      <c r="D66" s="97">
        <v>0</v>
      </c>
      <c r="E66" s="98">
        <v>0</v>
      </c>
      <c r="F66" s="98">
        <v>0</v>
      </c>
      <c r="G66" s="98">
        <v>0</v>
      </c>
      <c r="H66" s="98">
        <v>0</v>
      </c>
      <c r="I66" s="98">
        <v>0</v>
      </c>
      <c r="J66" s="98">
        <v>0</v>
      </c>
      <c r="K66" s="99">
        <v>0</v>
      </c>
      <c r="L66" s="100">
        <f t="shared" si="20"/>
        <v>0</v>
      </c>
      <c r="M66" s="24">
        <f t="shared" si="21"/>
        <v>0</v>
      </c>
      <c r="N66" s="43">
        <v>0</v>
      </c>
      <c r="O66" s="44">
        <v>0</v>
      </c>
      <c r="P66" s="45">
        <v>0</v>
      </c>
      <c r="Q66" s="36">
        <f t="shared" si="22"/>
        <v>0</v>
      </c>
      <c r="R66" s="24">
        <f t="shared" si="23"/>
        <v>0</v>
      </c>
      <c r="S66" s="25">
        <f t="shared" si="24"/>
        <v>0</v>
      </c>
      <c r="T66" s="71">
        <v>100</v>
      </c>
    </row>
    <row r="67" spans="2:20" s="3" customFormat="1" ht="33" customHeight="1" thickBot="1" x14ac:dyDescent="0.3">
      <c r="B67" s="112" t="s">
        <v>115</v>
      </c>
      <c r="C67" s="113"/>
      <c r="D67" s="114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6"/>
    </row>
    <row r="68" spans="2:20" s="3" customFormat="1" ht="33" customHeight="1" x14ac:dyDescent="0.25">
      <c r="B68" s="90" t="s">
        <v>116</v>
      </c>
      <c r="C68" s="60" t="s">
        <v>99</v>
      </c>
      <c r="D68" s="97">
        <v>0</v>
      </c>
      <c r="E68" s="98">
        <v>0</v>
      </c>
      <c r="F68" s="98">
        <v>0</v>
      </c>
      <c r="G68" s="98">
        <v>0</v>
      </c>
      <c r="H68" s="98">
        <v>0</v>
      </c>
      <c r="I68" s="98">
        <v>0</v>
      </c>
      <c r="J68" s="98">
        <v>0</v>
      </c>
      <c r="K68" s="99">
        <v>0</v>
      </c>
      <c r="L68" s="100">
        <f t="shared" si="20"/>
        <v>0</v>
      </c>
      <c r="M68" s="24">
        <f t="shared" si="21"/>
        <v>0</v>
      </c>
      <c r="N68" s="43">
        <v>0</v>
      </c>
      <c r="O68" s="44">
        <v>0</v>
      </c>
      <c r="P68" s="45">
        <v>0</v>
      </c>
      <c r="Q68" s="36">
        <f t="shared" si="22"/>
        <v>0</v>
      </c>
      <c r="R68" s="24">
        <f t="shared" si="23"/>
        <v>0</v>
      </c>
      <c r="S68" s="25">
        <f t="shared" si="24"/>
        <v>0</v>
      </c>
      <c r="T68" s="71">
        <v>100</v>
      </c>
    </row>
    <row r="69" spans="2:20" s="3" customFormat="1" ht="33" customHeight="1" x14ac:dyDescent="0.25">
      <c r="B69" s="90" t="s">
        <v>117</v>
      </c>
      <c r="C69" s="60" t="s">
        <v>99</v>
      </c>
      <c r="D69" s="97">
        <v>0</v>
      </c>
      <c r="E69" s="98">
        <v>0</v>
      </c>
      <c r="F69" s="98">
        <v>0</v>
      </c>
      <c r="G69" s="98">
        <v>0</v>
      </c>
      <c r="H69" s="98">
        <v>0</v>
      </c>
      <c r="I69" s="98">
        <v>0</v>
      </c>
      <c r="J69" s="98">
        <v>0</v>
      </c>
      <c r="K69" s="99">
        <v>0</v>
      </c>
      <c r="L69" s="100">
        <f t="shared" ref="L69:L84" si="25">SUM(D69:K69)</f>
        <v>0</v>
      </c>
      <c r="M69" s="24">
        <f>SUMPRODUCT($D$6:$K$6,D69:K69)</f>
        <v>0</v>
      </c>
      <c r="N69" s="43">
        <v>0</v>
      </c>
      <c r="O69" s="44">
        <v>0</v>
      </c>
      <c r="P69" s="45">
        <v>0</v>
      </c>
      <c r="Q69" s="36">
        <f t="shared" ref="Q69:Q84" si="26">(O69+P69)*$Q$6</f>
        <v>0</v>
      </c>
      <c r="R69" s="24">
        <f t="shared" ref="R69:R84" si="27">O69+P69+Q69</f>
        <v>0</v>
      </c>
      <c r="S69" s="25">
        <f t="shared" ref="S69:S84" si="28">M69+N69+R69</f>
        <v>0</v>
      </c>
      <c r="T69" s="71">
        <v>300</v>
      </c>
    </row>
    <row r="70" spans="2:20" s="3" customFormat="1" ht="33" customHeight="1" x14ac:dyDescent="0.25">
      <c r="B70" s="90" t="s">
        <v>118</v>
      </c>
      <c r="C70" s="60" t="s">
        <v>99</v>
      </c>
      <c r="D70" s="97">
        <v>0</v>
      </c>
      <c r="E70" s="98">
        <v>0</v>
      </c>
      <c r="F70" s="98">
        <v>0</v>
      </c>
      <c r="G70" s="98">
        <v>0</v>
      </c>
      <c r="H70" s="98">
        <v>0</v>
      </c>
      <c r="I70" s="98">
        <v>0</v>
      </c>
      <c r="J70" s="98">
        <v>0</v>
      </c>
      <c r="K70" s="99">
        <v>0</v>
      </c>
      <c r="L70" s="100">
        <f t="shared" si="25"/>
        <v>0</v>
      </c>
      <c r="M70" s="24">
        <f t="shared" ref="M70:M84" si="29">SUMPRODUCT($D$6:$K$6,D70:K70)</f>
        <v>0</v>
      </c>
      <c r="N70" s="43">
        <v>0</v>
      </c>
      <c r="O70" s="44">
        <v>0</v>
      </c>
      <c r="P70" s="45">
        <v>0</v>
      </c>
      <c r="Q70" s="36">
        <f t="shared" si="26"/>
        <v>0</v>
      </c>
      <c r="R70" s="24">
        <f t="shared" si="27"/>
        <v>0</v>
      </c>
      <c r="S70" s="25">
        <f t="shared" si="28"/>
        <v>0</v>
      </c>
      <c r="T70" s="71">
        <v>300</v>
      </c>
    </row>
    <row r="71" spans="2:20" s="3" customFormat="1" ht="33" customHeight="1" x14ac:dyDescent="0.25">
      <c r="B71" s="90" t="s">
        <v>119</v>
      </c>
      <c r="C71" s="60" t="s">
        <v>99</v>
      </c>
      <c r="D71" s="97">
        <v>0</v>
      </c>
      <c r="E71" s="98">
        <v>0</v>
      </c>
      <c r="F71" s="98">
        <v>0</v>
      </c>
      <c r="G71" s="98">
        <v>0</v>
      </c>
      <c r="H71" s="98">
        <v>0</v>
      </c>
      <c r="I71" s="98">
        <v>0</v>
      </c>
      <c r="J71" s="98">
        <v>0</v>
      </c>
      <c r="K71" s="99">
        <v>0</v>
      </c>
      <c r="L71" s="100">
        <f t="shared" si="25"/>
        <v>0</v>
      </c>
      <c r="M71" s="24">
        <f t="shared" si="29"/>
        <v>0</v>
      </c>
      <c r="N71" s="43">
        <v>0</v>
      </c>
      <c r="O71" s="44">
        <v>0</v>
      </c>
      <c r="P71" s="45">
        <v>0</v>
      </c>
      <c r="Q71" s="36">
        <f t="shared" si="26"/>
        <v>0</v>
      </c>
      <c r="R71" s="24">
        <f t="shared" si="27"/>
        <v>0</v>
      </c>
      <c r="S71" s="25">
        <f t="shared" si="28"/>
        <v>0</v>
      </c>
      <c r="T71" s="71">
        <v>100</v>
      </c>
    </row>
    <row r="72" spans="2:20" s="3" customFormat="1" ht="33" customHeight="1" x14ac:dyDescent="0.25">
      <c r="B72" s="90" t="s">
        <v>120</v>
      </c>
      <c r="C72" s="60" t="s">
        <v>99</v>
      </c>
      <c r="D72" s="97">
        <v>0</v>
      </c>
      <c r="E72" s="98">
        <v>0</v>
      </c>
      <c r="F72" s="98">
        <v>0</v>
      </c>
      <c r="G72" s="98">
        <v>0</v>
      </c>
      <c r="H72" s="98">
        <v>0</v>
      </c>
      <c r="I72" s="98">
        <v>0</v>
      </c>
      <c r="J72" s="98">
        <v>0</v>
      </c>
      <c r="K72" s="99">
        <v>0</v>
      </c>
      <c r="L72" s="100">
        <f t="shared" si="25"/>
        <v>0</v>
      </c>
      <c r="M72" s="24">
        <f t="shared" si="29"/>
        <v>0</v>
      </c>
      <c r="N72" s="43">
        <v>0</v>
      </c>
      <c r="O72" s="44">
        <v>0</v>
      </c>
      <c r="P72" s="45">
        <v>0</v>
      </c>
      <c r="Q72" s="36">
        <f t="shared" si="26"/>
        <v>0</v>
      </c>
      <c r="R72" s="24">
        <f t="shared" si="27"/>
        <v>0</v>
      </c>
      <c r="S72" s="25">
        <f t="shared" si="28"/>
        <v>0</v>
      </c>
      <c r="T72" s="71">
        <v>100</v>
      </c>
    </row>
    <row r="73" spans="2:20" s="3" customFormat="1" ht="33" customHeight="1" x14ac:dyDescent="0.25">
      <c r="B73" s="90" t="s">
        <v>121</v>
      </c>
      <c r="C73" s="60" t="s">
        <v>99</v>
      </c>
      <c r="D73" s="97">
        <v>0</v>
      </c>
      <c r="E73" s="98">
        <v>0</v>
      </c>
      <c r="F73" s="98">
        <v>0</v>
      </c>
      <c r="G73" s="98">
        <v>0</v>
      </c>
      <c r="H73" s="98">
        <v>0</v>
      </c>
      <c r="I73" s="98">
        <v>0</v>
      </c>
      <c r="J73" s="98">
        <v>0</v>
      </c>
      <c r="K73" s="99">
        <v>0</v>
      </c>
      <c r="L73" s="100">
        <f t="shared" si="25"/>
        <v>0</v>
      </c>
      <c r="M73" s="24">
        <f t="shared" si="29"/>
        <v>0</v>
      </c>
      <c r="N73" s="43">
        <v>0</v>
      </c>
      <c r="O73" s="44">
        <v>0</v>
      </c>
      <c r="P73" s="45">
        <v>0</v>
      </c>
      <c r="Q73" s="36">
        <f t="shared" si="26"/>
        <v>0</v>
      </c>
      <c r="R73" s="24">
        <f t="shared" si="27"/>
        <v>0</v>
      </c>
      <c r="S73" s="25">
        <f t="shared" si="28"/>
        <v>0</v>
      </c>
      <c r="T73" s="71">
        <v>300</v>
      </c>
    </row>
    <row r="74" spans="2:20" s="3" customFormat="1" ht="33" customHeight="1" x14ac:dyDescent="0.25">
      <c r="B74" s="90" t="s">
        <v>122</v>
      </c>
      <c r="C74" s="60" t="s">
        <v>99</v>
      </c>
      <c r="D74" s="97">
        <v>0</v>
      </c>
      <c r="E74" s="98">
        <v>0</v>
      </c>
      <c r="F74" s="98">
        <v>0</v>
      </c>
      <c r="G74" s="98">
        <v>0</v>
      </c>
      <c r="H74" s="98">
        <v>0</v>
      </c>
      <c r="I74" s="98">
        <v>0</v>
      </c>
      <c r="J74" s="98">
        <v>0</v>
      </c>
      <c r="K74" s="99">
        <v>0</v>
      </c>
      <c r="L74" s="100">
        <f t="shared" si="25"/>
        <v>0</v>
      </c>
      <c r="M74" s="24">
        <f t="shared" si="29"/>
        <v>0</v>
      </c>
      <c r="N74" s="43">
        <v>0</v>
      </c>
      <c r="O74" s="44">
        <v>0</v>
      </c>
      <c r="P74" s="45">
        <v>0</v>
      </c>
      <c r="Q74" s="36">
        <f t="shared" si="26"/>
        <v>0</v>
      </c>
      <c r="R74" s="24">
        <f t="shared" si="27"/>
        <v>0</v>
      </c>
      <c r="S74" s="25">
        <f t="shared" si="28"/>
        <v>0</v>
      </c>
      <c r="T74" s="71">
        <v>300</v>
      </c>
    </row>
    <row r="75" spans="2:20" s="3" customFormat="1" ht="33" customHeight="1" thickBot="1" x14ac:dyDescent="0.3">
      <c r="B75" s="90" t="s">
        <v>123</v>
      </c>
      <c r="C75" s="60" t="s">
        <v>99</v>
      </c>
      <c r="D75" s="97">
        <v>0</v>
      </c>
      <c r="E75" s="98">
        <v>0</v>
      </c>
      <c r="F75" s="98">
        <v>0</v>
      </c>
      <c r="G75" s="98">
        <v>0</v>
      </c>
      <c r="H75" s="98">
        <v>0</v>
      </c>
      <c r="I75" s="98">
        <v>0</v>
      </c>
      <c r="J75" s="98">
        <v>0</v>
      </c>
      <c r="K75" s="99">
        <v>0</v>
      </c>
      <c r="L75" s="100">
        <f t="shared" si="25"/>
        <v>0</v>
      </c>
      <c r="M75" s="24">
        <f t="shared" si="29"/>
        <v>0</v>
      </c>
      <c r="N75" s="43">
        <v>0</v>
      </c>
      <c r="O75" s="44">
        <v>0</v>
      </c>
      <c r="P75" s="45">
        <v>0</v>
      </c>
      <c r="Q75" s="36">
        <f t="shared" si="26"/>
        <v>0</v>
      </c>
      <c r="R75" s="24">
        <f t="shared" si="27"/>
        <v>0</v>
      </c>
      <c r="S75" s="25">
        <f t="shared" si="28"/>
        <v>0</v>
      </c>
      <c r="T75" s="71">
        <v>100</v>
      </c>
    </row>
    <row r="76" spans="2:20" s="3" customFormat="1" ht="33" customHeight="1" thickBot="1" x14ac:dyDescent="0.3">
      <c r="B76" s="112" t="s">
        <v>124</v>
      </c>
      <c r="C76" s="113"/>
      <c r="D76" s="114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6"/>
    </row>
    <row r="77" spans="2:20" s="3" customFormat="1" ht="33" customHeight="1" x14ac:dyDescent="0.25">
      <c r="B77" s="90" t="s">
        <v>125</v>
      </c>
      <c r="C77" s="60" t="s">
        <v>99</v>
      </c>
      <c r="D77" s="97">
        <v>0</v>
      </c>
      <c r="E77" s="98">
        <v>0</v>
      </c>
      <c r="F77" s="98">
        <v>0</v>
      </c>
      <c r="G77" s="98">
        <v>0</v>
      </c>
      <c r="H77" s="98">
        <v>0</v>
      </c>
      <c r="I77" s="98">
        <v>0</v>
      </c>
      <c r="J77" s="98">
        <v>0</v>
      </c>
      <c r="K77" s="99">
        <v>0</v>
      </c>
      <c r="L77" s="100">
        <f t="shared" si="25"/>
        <v>0</v>
      </c>
      <c r="M77" s="24">
        <f t="shared" si="29"/>
        <v>0</v>
      </c>
      <c r="N77" s="43">
        <v>0</v>
      </c>
      <c r="O77" s="44">
        <v>0</v>
      </c>
      <c r="P77" s="45">
        <v>0</v>
      </c>
      <c r="Q77" s="36">
        <f t="shared" si="26"/>
        <v>0</v>
      </c>
      <c r="R77" s="24">
        <f t="shared" si="27"/>
        <v>0</v>
      </c>
      <c r="S77" s="25">
        <f t="shared" si="28"/>
        <v>0</v>
      </c>
      <c r="T77" s="71">
        <v>200</v>
      </c>
    </row>
    <row r="78" spans="2:20" s="3" customFormat="1" ht="33" customHeight="1" x14ac:dyDescent="0.25">
      <c r="B78" s="90" t="s">
        <v>126</v>
      </c>
      <c r="C78" s="60" t="s">
        <v>99</v>
      </c>
      <c r="D78" s="97">
        <v>0</v>
      </c>
      <c r="E78" s="98">
        <v>0</v>
      </c>
      <c r="F78" s="98">
        <v>0</v>
      </c>
      <c r="G78" s="98">
        <v>0</v>
      </c>
      <c r="H78" s="98">
        <v>0</v>
      </c>
      <c r="I78" s="98">
        <v>0</v>
      </c>
      <c r="J78" s="98">
        <v>0</v>
      </c>
      <c r="K78" s="99">
        <v>0</v>
      </c>
      <c r="L78" s="100">
        <f t="shared" si="25"/>
        <v>0</v>
      </c>
      <c r="M78" s="24">
        <f t="shared" si="29"/>
        <v>0</v>
      </c>
      <c r="N78" s="43">
        <v>0</v>
      </c>
      <c r="O78" s="44">
        <v>0</v>
      </c>
      <c r="P78" s="45">
        <v>0</v>
      </c>
      <c r="Q78" s="36">
        <f t="shared" si="26"/>
        <v>0</v>
      </c>
      <c r="R78" s="24">
        <f t="shared" si="27"/>
        <v>0</v>
      </c>
      <c r="S78" s="25">
        <f t="shared" si="28"/>
        <v>0</v>
      </c>
      <c r="T78" s="71">
        <v>200</v>
      </c>
    </row>
    <row r="79" spans="2:20" s="3" customFormat="1" ht="33" customHeight="1" x14ac:dyDescent="0.25">
      <c r="B79" s="90" t="s">
        <v>127</v>
      </c>
      <c r="C79" s="60" t="s">
        <v>99</v>
      </c>
      <c r="D79" s="97">
        <v>0</v>
      </c>
      <c r="E79" s="98">
        <v>0</v>
      </c>
      <c r="F79" s="98">
        <v>0</v>
      </c>
      <c r="G79" s="98">
        <v>0</v>
      </c>
      <c r="H79" s="98">
        <v>0</v>
      </c>
      <c r="I79" s="98">
        <v>0</v>
      </c>
      <c r="J79" s="98">
        <v>0</v>
      </c>
      <c r="K79" s="99">
        <v>0</v>
      </c>
      <c r="L79" s="100">
        <f t="shared" si="25"/>
        <v>0</v>
      </c>
      <c r="M79" s="24">
        <f t="shared" si="29"/>
        <v>0</v>
      </c>
      <c r="N79" s="43">
        <v>0</v>
      </c>
      <c r="O79" s="44">
        <v>0</v>
      </c>
      <c r="P79" s="45">
        <v>0</v>
      </c>
      <c r="Q79" s="36">
        <f t="shared" si="26"/>
        <v>0</v>
      </c>
      <c r="R79" s="24">
        <f t="shared" si="27"/>
        <v>0</v>
      </c>
      <c r="S79" s="25">
        <f t="shared" si="28"/>
        <v>0</v>
      </c>
      <c r="T79" s="71">
        <v>100</v>
      </c>
    </row>
    <row r="80" spans="2:20" s="3" customFormat="1" ht="33" customHeight="1" x14ac:dyDescent="0.25">
      <c r="B80" s="90" t="s">
        <v>128</v>
      </c>
      <c r="C80" s="60" t="s">
        <v>99</v>
      </c>
      <c r="D80" s="97">
        <v>0</v>
      </c>
      <c r="E80" s="98">
        <v>0</v>
      </c>
      <c r="F80" s="98">
        <v>0</v>
      </c>
      <c r="G80" s="98">
        <v>0</v>
      </c>
      <c r="H80" s="98">
        <v>0</v>
      </c>
      <c r="I80" s="98">
        <v>0</v>
      </c>
      <c r="J80" s="98">
        <v>0</v>
      </c>
      <c r="K80" s="99">
        <v>0</v>
      </c>
      <c r="L80" s="100">
        <f t="shared" si="25"/>
        <v>0</v>
      </c>
      <c r="M80" s="24">
        <f t="shared" si="29"/>
        <v>0</v>
      </c>
      <c r="N80" s="43">
        <v>0</v>
      </c>
      <c r="O80" s="44">
        <v>0</v>
      </c>
      <c r="P80" s="45">
        <v>0</v>
      </c>
      <c r="Q80" s="36">
        <f t="shared" si="26"/>
        <v>0</v>
      </c>
      <c r="R80" s="24">
        <f t="shared" si="27"/>
        <v>0</v>
      </c>
      <c r="S80" s="25">
        <f t="shared" si="28"/>
        <v>0</v>
      </c>
      <c r="T80" s="71">
        <v>100</v>
      </c>
    </row>
    <row r="81" spans="2:20" s="3" customFormat="1" ht="33" customHeight="1" x14ac:dyDescent="0.25">
      <c r="B81" s="90" t="s">
        <v>129</v>
      </c>
      <c r="C81" s="60" t="s">
        <v>99</v>
      </c>
      <c r="D81" s="97">
        <v>0</v>
      </c>
      <c r="E81" s="98">
        <v>0</v>
      </c>
      <c r="F81" s="98">
        <v>0</v>
      </c>
      <c r="G81" s="98">
        <v>0</v>
      </c>
      <c r="H81" s="98">
        <v>0</v>
      </c>
      <c r="I81" s="98">
        <v>0</v>
      </c>
      <c r="J81" s="98">
        <v>0</v>
      </c>
      <c r="K81" s="99">
        <v>0</v>
      </c>
      <c r="L81" s="100">
        <f t="shared" si="25"/>
        <v>0</v>
      </c>
      <c r="M81" s="24">
        <f t="shared" si="29"/>
        <v>0</v>
      </c>
      <c r="N81" s="43">
        <v>0</v>
      </c>
      <c r="O81" s="44">
        <v>0</v>
      </c>
      <c r="P81" s="45">
        <v>0</v>
      </c>
      <c r="Q81" s="36">
        <f t="shared" si="26"/>
        <v>0</v>
      </c>
      <c r="R81" s="24">
        <f t="shared" si="27"/>
        <v>0</v>
      </c>
      <c r="S81" s="25">
        <f t="shared" si="28"/>
        <v>0</v>
      </c>
      <c r="T81" s="71">
        <v>200</v>
      </c>
    </row>
    <row r="82" spans="2:20" s="3" customFormat="1" ht="33" customHeight="1" x14ac:dyDescent="0.25">
      <c r="B82" s="90" t="s">
        <v>130</v>
      </c>
      <c r="C82" s="60" t="s">
        <v>99</v>
      </c>
      <c r="D82" s="97">
        <v>0</v>
      </c>
      <c r="E82" s="98">
        <v>0</v>
      </c>
      <c r="F82" s="98">
        <v>0</v>
      </c>
      <c r="G82" s="98">
        <v>0</v>
      </c>
      <c r="H82" s="98">
        <v>0</v>
      </c>
      <c r="I82" s="98">
        <v>0</v>
      </c>
      <c r="J82" s="98">
        <v>0</v>
      </c>
      <c r="K82" s="99">
        <v>0</v>
      </c>
      <c r="L82" s="100">
        <f t="shared" si="25"/>
        <v>0</v>
      </c>
      <c r="M82" s="24">
        <f t="shared" si="29"/>
        <v>0</v>
      </c>
      <c r="N82" s="43">
        <v>0</v>
      </c>
      <c r="O82" s="44">
        <v>0</v>
      </c>
      <c r="P82" s="45">
        <v>0</v>
      </c>
      <c r="Q82" s="36">
        <f t="shared" si="26"/>
        <v>0</v>
      </c>
      <c r="R82" s="24">
        <f t="shared" si="27"/>
        <v>0</v>
      </c>
      <c r="S82" s="25">
        <f t="shared" si="28"/>
        <v>0</v>
      </c>
      <c r="T82" s="71">
        <v>200</v>
      </c>
    </row>
    <row r="83" spans="2:20" s="3" customFormat="1" ht="33" customHeight="1" x14ac:dyDescent="0.25">
      <c r="B83" s="90" t="s">
        <v>131</v>
      </c>
      <c r="C83" s="60" t="s">
        <v>99</v>
      </c>
      <c r="D83" s="97">
        <v>0</v>
      </c>
      <c r="E83" s="98">
        <v>0</v>
      </c>
      <c r="F83" s="98">
        <v>0</v>
      </c>
      <c r="G83" s="98">
        <v>0</v>
      </c>
      <c r="H83" s="98">
        <v>0</v>
      </c>
      <c r="I83" s="98">
        <v>0</v>
      </c>
      <c r="J83" s="98">
        <v>0</v>
      </c>
      <c r="K83" s="99">
        <v>0</v>
      </c>
      <c r="L83" s="100">
        <f t="shared" si="25"/>
        <v>0</v>
      </c>
      <c r="M83" s="24">
        <f t="shared" si="29"/>
        <v>0</v>
      </c>
      <c r="N83" s="43">
        <v>0</v>
      </c>
      <c r="O83" s="44">
        <v>0</v>
      </c>
      <c r="P83" s="45">
        <v>0</v>
      </c>
      <c r="Q83" s="36">
        <f t="shared" si="26"/>
        <v>0</v>
      </c>
      <c r="R83" s="24">
        <f t="shared" si="27"/>
        <v>0</v>
      </c>
      <c r="S83" s="25">
        <f t="shared" si="28"/>
        <v>0</v>
      </c>
      <c r="T83" s="71">
        <v>100</v>
      </c>
    </row>
    <row r="84" spans="2:20" s="3" customFormat="1" ht="33" customHeight="1" thickBot="1" x14ac:dyDescent="0.3">
      <c r="B84" s="90" t="s">
        <v>132</v>
      </c>
      <c r="C84" s="60" t="s">
        <v>99</v>
      </c>
      <c r="D84" s="97">
        <v>0</v>
      </c>
      <c r="E84" s="98">
        <v>0</v>
      </c>
      <c r="F84" s="98">
        <v>0</v>
      </c>
      <c r="G84" s="98">
        <v>0</v>
      </c>
      <c r="H84" s="98">
        <v>0</v>
      </c>
      <c r="I84" s="98">
        <v>0</v>
      </c>
      <c r="J84" s="98">
        <v>0</v>
      </c>
      <c r="K84" s="99">
        <v>0</v>
      </c>
      <c r="L84" s="100">
        <f t="shared" si="25"/>
        <v>0</v>
      </c>
      <c r="M84" s="24">
        <f t="shared" si="29"/>
        <v>0</v>
      </c>
      <c r="N84" s="43">
        <v>0</v>
      </c>
      <c r="O84" s="44">
        <v>0</v>
      </c>
      <c r="P84" s="45">
        <v>0</v>
      </c>
      <c r="Q84" s="36">
        <f t="shared" si="26"/>
        <v>0</v>
      </c>
      <c r="R84" s="24">
        <f t="shared" si="27"/>
        <v>0</v>
      </c>
      <c r="S84" s="25">
        <f t="shared" si="28"/>
        <v>0</v>
      </c>
      <c r="T84" s="71">
        <v>100</v>
      </c>
    </row>
    <row r="85" spans="2:20" s="3" customFormat="1" ht="45.6" customHeight="1" thickBot="1" x14ac:dyDescent="0.3">
      <c r="B85" s="112" t="s">
        <v>133</v>
      </c>
      <c r="C85" s="113"/>
      <c r="D85" s="114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6"/>
    </row>
    <row r="86" spans="2:20" s="3" customFormat="1" ht="33" customHeight="1" x14ac:dyDescent="0.25">
      <c r="B86" s="90" t="s">
        <v>134</v>
      </c>
      <c r="C86" s="60" t="s">
        <v>99</v>
      </c>
      <c r="D86" s="97">
        <v>0</v>
      </c>
      <c r="E86" s="98">
        <v>0</v>
      </c>
      <c r="F86" s="98">
        <v>0</v>
      </c>
      <c r="G86" s="98">
        <v>0</v>
      </c>
      <c r="H86" s="98">
        <v>0</v>
      </c>
      <c r="I86" s="98">
        <v>0</v>
      </c>
      <c r="J86" s="98">
        <v>0</v>
      </c>
      <c r="K86" s="99">
        <v>0</v>
      </c>
      <c r="L86" s="100">
        <f t="shared" ref="L86:L95" si="30">SUM(D86:K86)</f>
        <v>0</v>
      </c>
      <c r="M86" s="24">
        <f t="shared" ref="M86:M95" si="31">SUMPRODUCT($D$6:$K$6,D86:K86)</f>
        <v>0</v>
      </c>
      <c r="N86" s="43">
        <v>0</v>
      </c>
      <c r="O86" s="44">
        <v>0</v>
      </c>
      <c r="P86" s="45">
        <v>0</v>
      </c>
      <c r="Q86" s="36">
        <f t="shared" ref="Q86:Q95" si="32">(O86+P86)*$Q$6</f>
        <v>0</v>
      </c>
      <c r="R86" s="24">
        <f t="shared" ref="R86:R95" si="33">O86+P86+Q86</f>
        <v>0</v>
      </c>
      <c r="S86" s="25">
        <f t="shared" ref="S86:S95" si="34">M86+N86+R86</f>
        <v>0</v>
      </c>
      <c r="T86" s="71">
        <v>50</v>
      </c>
    </row>
    <row r="87" spans="2:20" s="3" customFormat="1" ht="33" customHeight="1" x14ac:dyDescent="0.25">
      <c r="B87" s="90" t="s">
        <v>135</v>
      </c>
      <c r="C87" s="60" t="s">
        <v>99</v>
      </c>
      <c r="D87" s="97">
        <v>0</v>
      </c>
      <c r="E87" s="98">
        <v>0</v>
      </c>
      <c r="F87" s="98">
        <v>0</v>
      </c>
      <c r="G87" s="98">
        <v>0</v>
      </c>
      <c r="H87" s="98">
        <v>0</v>
      </c>
      <c r="I87" s="98">
        <v>0</v>
      </c>
      <c r="J87" s="98">
        <v>0</v>
      </c>
      <c r="K87" s="99">
        <v>0</v>
      </c>
      <c r="L87" s="100">
        <f t="shared" si="30"/>
        <v>0</v>
      </c>
      <c r="M87" s="24">
        <f t="shared" si="31"/>
        <v>0</v>
      </c>
      <c r="N87" s="43">
        <v>0</v>
      </c>
      <c r="O87" s="44">
        <v>0</v>
      </c>
      <c r="P87" s="45">
        <v>0</v>
      </c>
      <c r="Q87" s="36">
        <f t="shared" si="32"/>
        <v>0</v>
      </c>
      <c r="R87" s="24">
        <f t="shared" si="33"/>
        <v>0</v>
      </c>
      <c r="S87" s="25">
        <f t="shared" si="34"/>
        <v>0</v>
      </c>
      <c r="T87" s="71">
        <v>100</v>
      </c>
    </row>
    <row r="88" spans="2:20" s="3" customFormat="1" ht="33" customHeight="1" x14ac:dyDescent="0.25">
      <c r="B88" s="90" t="s">
        <v>136</v>
      </c>
      <c r="C88" s="60" t="s">
        <v>99</v>
      </c>
      <c r="D88" s="97">
        <v>0</v>
      </c>
      <c r="E88" s="98">
        <v>0</v>
      </c>
      <c r="F88" s="98">
        <v>0</v>
      </c>
      <c r="G88" s="98">
        <v>0</v>
      </c>
      <c r="H88" s="98">
        <v>0</v>
      </c>
      <c r="I88" s="98">
        <v>0</v>
      </c>
      <c r="J88" s="98">
        <v>0</v>
      </c>
      <c r="K88" s="99">
        <v>0</v>
      </c>
      <c r="L88" s="100">
        <f t="shared" si="30"/>
        <v>0</v>
      </c>
      <c r="M88" s="24">
        <f t="shared" si="31"/>
        <v>0</v>
      </c>
      <c r="N88" s="43">
        <v>0</v>
      </c>
      <c r="O88" s="44">
        <v>0</v>
      </c>
      <c r="P88" s="45">
        <v>0</v>
      </c>
      <c r="Q88" s="36">
        <f t="shared" si="32"/>
        <v>0</v>
      </c>
      <c r="R88" s="24">
        <f t="shared" si="33"/>
        <v>0</v>
      </c>
      <c r="S88" s="25">
        <f t="shared" si="34"/>
        <v>0</v>
      </c>
      <c r="T88" s="71">
        <v>1000</v>
      </c>
    </row>
    <row r="89" spans="2:20" s="3" customFormat="1" ht="33" customHeight="1" x14ac:dyDescent="0.25">
      <c r="B89" s="90" t="s">
        <v>137</v>
      </c>
      <c r="C89" s="60" t="s">
        <v>99</v>
      </c>
      <c r="D89" s="97">
        <v>0</v>
      </c>
      <c r="E89" s="98">
        <v>0</v>
      </c>
      <c r="F89" s="98">
        <v>0</v>
      </c>
      <c r="G89" s="98">
        <v>0</v>
      </c>
      <c r="H89" s="98">
        <v>0</v>
      </c>
      <c r="I89" s="98">
        <v>0</v>
      </c>
      <c r="J89" s="98">
        <v>0</v>
      </c>
      <c r="K89" s="99">
        <v>0</v>
      </c>
      <c r="L89" s="100">
        <f t="shared" si="30"/>
        <v>0</v>
      </c>
      <c r="M89" s="24">
        <f t="shared" si="31"/>
        <v>0</v>
      </c>
      <c r="N89" s="43">
        <v>0</v>
      </c>
      <c r="O89" s="44">
        <v>0</v>
      </c>
      <c r="P89" s="45">
        <v>0</v>
      </c>
      <c r="Q89" s="36">
        <f t="shared" si="32"/>
        <v>0</v>
      </c>
      <c r="R89" s="24">
        <f t="shared" si="33"/>
        <v>0</v>
      </c>
      <c r="S89" s="25">
        <f t="shared" si="34"/>
        <v>0</v>
      </c>
      <c r="T89" s="71">
        <v>50</v>
      </c>
    </row>
    <row r="90" spans="2:20" s="3" customFormat="1" ht="33" customHeight="1" x14ac:dyDescent="0.25">
      <c r="B90" s="90" t="s">
        <v>138</v>
      </c>
      <c r="C90" s="60" t="s">
        <v>99</v>
      </c>
      <c r="D90" s="97">
        <v>0</v>
      </c>
      <c r="E90" s="98">
        <v>0</v>
      </c>
      <c r="F90" s="98">
        <v>0</v>
      </c>
      <c r="G90" s="98">
        <v>0</v>
      </c>
      <c r="H90" s="98">
        <v>0</v>
      </c>
      <c r="I90" s="98">
        <v>0</v>
      </c>
      <c r="J90" s="98">
        <v>0</v>
      </c>
      <c r="K90" s="99">
        <v>0</v>
      </c>
      <c r="L90" s="100">
        <f t="shared" si="30"/>
        <v>0</v>
      </c>
      <c r="M90" s="24">
        <f t="shared" si="31"/>
        <v>0</v>
      </c>
      <c r="N90" s="43">
        <v>0</v>
      </c>
      <c r="O90" s="44">
        <v>0</v>
      </c>
      <c r="P90" s="45">
        <v>0</v>
      </c>
      <c r="Q90" s="36">
        <f t="shared" si="32"/>
        <v>0</v>
      </c>
      <c r="R90" s="24">
        <f t="shared" si="33"/>
        <v>0</v>
      </c>
      <c r="S90" s="25">
        <f t="shared" si="34"/>
        <v>0</v>
      </c>
      <c r="T90" s="71">
        <v>50</v>
      </c>
    </row>
    <row r="91" spans="2:20" s="3" customFormat="1" ht="33" customHeight="1" x14ac:dyDescent="0.25">
      <c r="B91" s="90" t="s">
        <v>139</v>
      </c>
      <c r="C91" s="60" t="s">
        <v>99</v>
      </c>
      <c r="D91" s="97">
        <v>0</v>
      </c>
      <c r="E91" s="98">
        <v>0</v>
      </c>
      <c r="F91" s="98">
        <v>0</v>
      </c>
      <c r="G91" s="98">
        <v>0</v>
      </c>
      <c r="H91" s="98">
        <v>0</v>
      </c>
      <c r="I91" s="98">
        <v>0</v>
      </c>
      <c r="J91" s="98">
        <v>0</v>
      </c>
      <c r="K91" s="99">
        <v>0</v>
      </c>
      <c r="L91" s="100">
        <f t="shared" si="30"/>
        <v>0</v>
      </c>
      <c r="M91" s="24">
        <f t="shared" si="31"/>
        <v>0</v>
      </c>
      <c r="N91" s="43">
        <v>0</v>
      </c>
      <c r="O91" s="44">
        <v>0</v>
      </c>
      <c r="P91" s="45">
        <v>0</v>
      </c>
      <c r="Q91" s="36">
        <f t="shared" si="32"/>
        <v>0</v>
      </c>
      <c r="R91" s="24">
        <f t="shared" si="33"/>
        <v>0</v>
      </c>
      <c r="S91" s="25">
        <f t="shared" si="34"/>
        <v>0</v>
      </c>
      <c r="T91" s="71">
        <v>100</v>
      </c>
    </row>
    <row r="92" spans="2:20" s="3" customFormat="1" ht="33" customHeight="1" x14ac:dyDescent="0.25">
      <c r="B92" s="90" t="s">
        <v>140</v>
      </c>
      <c r="C92" s="60" t="s">
        <v>99</v>
      </c>
      <c r="D92" s="97">
        <v>0</v>
      </c>
      <c r="E92" s="98">
        <v>0</v>
      </c>
      <c r="F92" s="98">
        <v>0</v>
      </c>
      <c r="G92" s="98">
        <v>0</v>
      </c>
      <c r="H92" s="98">
        <v>0</v>
      </c>
      <c r="I92" s="98">
        <v>0</v>
      </c>
      <c r="J92" s="98">
        <v>0</v>
      </c>
      <c r="K92" s="99">
        <v>0</v>
      </c>
      <c r="L92" s="100">
        <f t="shared" si="30"/>
        <v>0</v>
      </c>
      <c r="M92" s="24">
        <f t="shared" si="31"/>
        <v>0</v>
      </c>
      <c r="N92" s="43">
        <v>0</v>
      </c>
      <c r="O92" s="44">
        <v>0</v>
      </c>
      <c r="P92" s="45">
        <v>0</v>
      </c>
      <c r="Q92" s="36">
        <f t="shared" si="32"/>
        <v>0</v>
      </c>
      <c r="R92" s="24">
        <f t="shared" si="33"/>
        <v>0</v>
      </c>
      <c r="S92" s="25">
        <f t="shared" si="34"/>
        <v>0</v>
      </c>
      <c r="T92" s="71">
        <v>1500</v>
      </c>
    </row>
    <row r="93" spans="2:20" s="3" customFormat="1" ht="33" customHeight="1" thickBot="1" x14ac:dyDescent="0.3">
      <c r="B93" s="90" t="s">
        <v>141</v>
      </c>
      <c r="C93" s="60" t="s">
        <v>99</v>
      </c>
      <c r="D93" s="97">
        <v>0</v>
      </c>
      <c r="E93" s="98">
        <v>0</v>
      </c>
      <c r="F93" s="98">
        <v>0</v>
      </c>
      <c r="G93" s="98">
        <v>0</v>
      </c>
      <c r="H93" s="98">
        <v>0</v>
      </c>
      <c r="I93" s="98">
        <v>0</v>
      </c>
      <c r="J93" s="98">
        <v>0</v>
      </c>
      <c r="K93" s="99">
        <v>0</v>
      </c>
      <c r="L93" s="100">
        <f t="shared" si="30"/>
        <v>0</v>
      </c>
      <c r="M93" s="24">
        <f t="shared" si="31"/>
        <v>0</v>
      </c>
      <c r="N93" s="43">
        <v>0</v>
      </c>
      <c r="O93" s="44">
        <v>0</v>
      </c>
      <c r="P93" s="45">
        <v>0</v>
      </c>
      <c r="Q93" s="36">
        <f t="shared" si="32"/>
        <v>0</v>
      </c>
      <c r="R93" s="24">
        <f t="shared" si="33"/>
        <v>0</v>
      </c>
      <c r="S93" s="25">
        <f t="shared" si="34"/>
        <v>0</v>
      </c>
      <c r="T93" s="71">
        <v>50</v>
      </c>
    </row>
    <row r="94" spans="2:20" s="3" customFormat="1" ht="45" customHeight="1" thickBot="1" x14ac:dyDescent="0.3">
      <c r="B94" s="112" t="s">
        <v>142</v>
      </c>
      <c r="C94" s="113"/>
      <c r="D94" s="114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6"/>
    </row>
    <row r="95" spans="2:20" s="3" customFormat="1" ht="33" customHeight="1" x14ac:dyDescent="0.25">
      <c r="B95" s="90" t="s">
        <v>143</v>
      </c>
      <c r="C95" s="60" t="s">
        <v>99</v>
      </c>
      <c r="D95" s="97">
        <v>0</v>
      </c>
      <c r="E95" s="98">
        <v>0</v>
      </c>
      <c r="F95" s="98">
        <v>0</v>
      </c>
      <c r="G95" s="98">
        <v>0</v>
      </c>
      <c r="H95" s="98">
        <v>0</v>
      </c>
      <c r="I95" s="98">
        <v>0</v>
      </c>
      <c r="J95" s="98">
        <v>0</v>
      </c>
      <c r="K95" s="99">
        <v>0</v>
      </c>
      <c r="L95" s="100">
        <f t="shared" si="30"/>
        <v>0</v>
      </c>
      <c r="M95" s="24">
        <f t="shared" si="31"/>
        <v>0</v>
      </c>
      <c r="N95" s="43">
        <v>0</v>
      </c>
      <c r="O95" s="44">
        <v>0</v>
      </c>
      <c r="P95" s="45">
        <v>0</v>
      </c>
      <c r="Q95" s="36">
        <f t="shared" si="32"/>
        <v>0</v>
      </c>
      <c r="R95" s="24">
        <f t="shared" si="33"/>
        <v>0</v>
      </c>
      <c r="S95" s="25">
        <f t="shared" si="34"/>
        <v>0</v>
      </c>
      <c r="T95" s="71">
        <v>200</v>
      </c>
    </row>
    <row r="96" spans="2:20" s="3" customFormat="1" ht="33" customHeight="1" x14ac:dyDescent="0.25">
      <c r="B96" s="90" t="s">
        <v>144</v>
      </c>
      <c r="C96" s="60" t="s">
        <v>99</v>
      </c>
      <c r="D96" s="97">
        <v>0</v>
      </c>
      <c r="E96" s="98">
        <v>0</v>
      </c>
      <c r="F96" s="98">
        <v>0</v>
      </c>
      <c r="G96" s="98">
        <v>0</v>
      </c>
      <c r="H96" s="98">
        <v>0</v>
      </c>
      <c r="I96" s="98">
        <v>0</v>
      </c>
      <c r="J96" s="98">
        <v>0</v>
      </c>
      <c r="K96" s="99">
        <v>0</v>
      </c>
      <c r="L96" s="100">
        <f t="shared" ref="L96:L108" si="35">SUM(D96:K96)</f>
        <v>0</v>
      </c>
      <c r="M96" s="24">
        <f t="shared" ref="M96:M108" si="36">SUMPRODUCT($D$6:$K$6,D96:K96)</f>
        <v>0</v>
      </c>
      <c r="N96" s="43">
        <v>0</v>
      </c>
      <c r="O96" s="44">
        <v>0</v>
      </c>
      <c r="P96" s="45">
        <v>0</v>
      </c>
      <c r="Q96" s="36">
        <f t="shared" ref="Q96:Q108" si="37">(O96+P96)*$Q$6</f>
        <v>0</v>
      </c>
      <c r="R96" s="24">
        <f t="shared" ref="R96:R108" si="38">O96+P96+Q96</f>
        <v>0</v>
      </c>
      <c r="S96" s="25">
        <f t="shared" ref="S96:S108" si="39">M96+N96+R96</f>
        <v>0</v>
      </c>
      <c r="T96" s="71">
        <v>200</v>
      </c>
    </row>
    <row r="97" spans="2:20" s="3" customFormat="1" ht="33" customHeight="1" x14ac:dyDescent="0.25">
      <c r="B97" s="90" t="s">
        <v>145</v>
      </c>
      <c r="C97" s="60" t="s">
        <v>99</v>
      </c>
      <c r="D97" s="97">
        <v>0</v>
      </c>
      <c r="E97" s="98">
        <v>0</v>
      </c>
      <c r="F97" s="98">
        <v>0</v>
      </c>
      <c r="G97" s="98">
        <v>0</v>
      </c>
      <c r="H97" s="98">
        <v>0</v>
      </c>
      <c r="I97" s="98">
        <v>0</v>
      </c>
      <c r="J97" s="98">
        <v>0</v>
      </c>
      <c r="K97" s="99">
        <v>0</v>
      </c>
      <c r="L97" s="100">
        <f t="shared" si="35"/>
        <v>0</v>
      </c>
      <c r="M97" s="24">
        <f t="shared" si="36"/>
        <v>0</v>
      </c>
      <c r="N97" s="43">
        <v>0</v>
      </c>
      <c r="O97" s="44">
        <v>0</v>
      </c>
      <c r="P97" s="45">
        <v>0</v>
      </c>
      <c r="Q97" s="36">
        <f t="shared" si="37"/>
        <v>0</v>
      </c>
      <c r="R97" s="24">
        <f t="shared" si="38"/>
        <v>0</v>
      </c>
      <c r="S97" s="25">
        <f t="shared" si="39"/>
        <v>0</v>
      </c>
      <c r="T97" s="71">
        <v>200</v>
      </c>
    </row>
    <row r="98" spans="2:20" s="3" customFormat="1" ht="33" customHeight="1" x14ac:dyDescent="0.25">
      <c r="B98" s="90" t="s">
        <v>146</v>
      </c>
      <c r="C98" s="60" t="s">
        <v>99</v>
      </c>
      <c r="D98" s="97">
        <v>0</v>
      </c>
      <c r="E98" s="98">
        <v>0</v>
      </c>
      <c r="F98" s="98">
        <v>0</v>
      </c>
      <c r="G98" s="98">
        <v>0</v>
      </c>
      <c r="H98" s="98">
        <v>0</v>
      </c>
      <c r="I98" s="98">
        <v>0</v>
      </c>
      <c r="J98" s="98">
        <v>0</v>
      </c>
      <c r="K98" s="99">
        <v>0</v>
      </c>
      <c r="L98" s="100">
        <f t="shared" si="35"/>
        <v>0</v>
      </c>
      <c r="M98" s="24">
        <f t="shared" si="36"/>
        <v>0</v>
      </c>
      <c r="N98" s="43">
        <v>0</v>
      </c>
      <c r="O98" s="44">
        <v>0</v>
      </c>
      <c r="P98" s="45">
        <v>0</v>
      </c>
      <c r="Q98" s="36">
        <f t="shared" si="37"/>
        <v>0</v>
      </c>
      <c r="R98" s="24">
        <f t="shared" si="38"/>
        <v>0</v>
      </c>
      <c r="S98" s="25">
        <f t="shared" si="39"/>
        <v>0</v>
      </c>
      <c r="T98" s="71">
        <v>200</v>
      </c>
    </row>
    <row r="99" spans="2:20" s="3" customFormat="1" ht="33" customHeight="1" x14ac:dyDescent="0.25">
      <c r="B99" s="90" t="s">
        <v>147</v>
      </c>
      <c r="C99" s="60" t="s">
        <v>99</v>
      </c>
      <c r="D99" s="97">
        <v>0</v>
      </c>
      <c r="E99" s="98">
        <v>0</v>
      </c>
      <c r="F99" s="98">
        <v>0</v>
      </c>
      <c r="G99" s="98">
        <v>0</v>
      </c>
      <c r="H99" s="98">
        <v>0</v>
      </c>
      <c r="I99" s="98">
        <v>0</v>
      </c>
      <c r="J99" s="98">
        <v>0</v>
      </c>
      <c r="K99" s="99">
        <v>0</v>
      </c>
      <c r="L99" s="100">
        <f t="shared" si="35"/>
        <v>0</v>
      </c>
      <c r="M99" s="24">
        <f t="shared" si="36"/>
        <v>0</v>
      </c>
      <c r="N99" s="43">
        <v>0</v>
      </c>
      <c r="O99" s="44">
        <v>0</v>
      </c>
      <c r="P99" s="45">
        <v>0</v>
      </c>
      <c r="Q99" s="36">
        <f t="shared" si="37"/>
        <v>0</v>
      </c>
      <c r="R99" s="24">
        <f t="shared" si="38"/>
        <v>0</v>
      </c>
      <c r="S99" s="25">
        <f t="shared" si="39"/>
        <v>0</v>
      </c>
      <c r="T99" s="71">
        <v>200</v>
      </c>
    </row>
    <row r="100" spans="2:20" s="3" customFormat="1" ht="33" customHeight="1" x14ac:dyDescent="0.25">
      <c r="B100" s="90" t="s">
        <v>148</v>
      </c>
      <c r="C100" s="60" t="s">
        <v>99</v>
      </c>
      <c r="D100" s="97">
        <v>0</v>
      </c>
      <c r="E100" s="98">
        <v>0</v>
      </c>
      <c r="F100" s="98">
        <v>0</v>
      </c>
      <c r="G100" s="98">
        <v>0</v>
      </c>
      <c r="H100" s="98">
        <v>0</v>
      </c>
      <c r="I100" s="98">
        <v>0</v>
      </c>
      <c r="J100" s="98">
        <v>0</v>
      </c>
      <c r="K100" s="99">
        <v>0</v>
      </c>
      <c r="L100" s="100">
        <f t="shared" si="35"/>
        <v>0</v>
      </c>
      <c r="M100" s="24">
        <f t="shared" si="36"/>
        <v>0</v>
      </c>
      <c r="N100" s="43">
        <v>0</v>
      </c>
      <c r="O100" s="44">
        <v>0</v>
      </c>
      <c r="P100" s="45">
        <v>0</v>
      </c>
      <c r="Q100" s="36">
        <f t="shared" si="37"/>
        <v>0</v>
      </c>
      <c r="R100" s="24">
        <f t="shared" si="38"/>
        <v>0</v>
      </c>
      <c r="S100" s="25">
        <f t="shared" si="39"/>
        <v>0</v>
      </c>
      <c r="T100" s="71">
        <v>200</v>
      </c>
    </row>
    <row r="101" spans="2:20" s="3" customFormat="1" ht="33" customHeight="1" x14ac:dyDescent="0.25">
      <c r="B101" s="90" t="s">
        <v>149</v>
      </c>
      <c r="C101" s="60" t="s">
        <v>99</v>
      </c>
      <c r="D101" s="97">
        <v>0</v>
      </c>
      <c r="E101" s="98">
        <v>0</v>
      </c>
      <c r="F101" s="98">
        <v>0</v>
      </c>
      <c r="G101" s="98">
        <v>0</v>
      </c>
      <c r="H101" s="98">
        <v>0</v>
      </c>
      <c r="I101" s="98">
        <v>0</v>
      </c>
      <c r="J101" s="98">
        <v>0</v>
      </c>
      <c r="K101" s="99">
        <v>0</v>
      </c>
      <c r="L101" s="100">
        <f t="shared" si="35"/>
        <v>0</v>
      </c>
      <c r="M101" s="24">
        <f t="shared" si="36"/>
        <v>0</v>
      </c>
      <c r="N101" s="43">
        <v>0</v>
      </c>
      <c r="O101" s="44">
        <v>0</v>
      </c>
      <c r="P101" s="45">
        <v>0</v>
      </c>
      <c r="Q101" s="36">
        <f t="shared" si="37"/>
        <v>0</v>
      </c>
      <c r="R101" s="24">
        <f t="shared" si="38"/>
        <v>0</v>
      </c>
      <c r="S101" s="25">
        <f t="shared" si="39"/>
        <v>0</v>
      </c>
      <c r="T101" s="71">
        <v>200</v>
      </c>
    </row>
    <row r="102" spans="2:20" s="3" customFormat="1" ht="33" customHeight="1" thickBot="1" x14ac:dyDescent="0.3">
      <c r="B102" s="90" t="s">
        <v>150</v>
      </c>
      <c r="C102" s="60" t="s">
        <v>99</v>
      </c>
      <c r="D102" s="97">
        <v>0</v>
      </c>
      <c r="E102" s="98">
        <v>0</v>
      </c>
      <c r="F102" s="98">
        <v>0</v>
      </c>
      <c r="G102" s="98">
        <v>0</v>
      </c>
      <c r="H102" s="98">
        <v>0</v>
      </c>
      <c r="I102" s="98">
        <v>0</v>
      </c>
      <c r="J102" s="98">
        <v>0</v>
      </c>
      <c r="K102" s="99">
        <v>0</v>
      </c>
      <c r="L102" s="100">
        <f t="shared" si="35"/>
        <v>0</v>
      </c>
      <c r="M102" s="24">
        <f t="shared" si="36"/>
        <v>0</v>
      </c>
      <c r="N102" s="43">
        <v>0</v>
      </c>
      <c r="O102" s="44">
        <v>0</v>
      </c>
      <c r="P102" s="45">
        <v>0</v>
      </c>
      <c r="Q102" s="36">
        <f t="shared" si="37"/>
        <v>0</v>
      </c>
      <c r="R102" s="24">
        <f t="shared" si="38"/>
        <v>0</v>
      </c>
      <c r="S102" s="25">
        <f t="shared" si="39"/>
        <v>0</v>
      </c>
      <c r="T102" s="71">
        <v>200</v>
      </c>
    </row>
    <row r="103" spans="2:20" s="3" customFormat="1" ht="33" customHeight="1" thickBot="1" x14ac:dyDescent="0.3">
      <c r="B103" s="112" t="s">
        <v>106</v>
      </c>
      <c r="C103" s="113"/>
      <c r="D103" s="114"/>
      <c r="E103" s="115"/>
      <c r="F103" s="115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6"/>
    </row>
    <row r="104" spans="2:20" s="3" customFormat="1" ht="33" customHeight="1" x14ac:dyDescent="0.25">
      <c r="B104" s="90" t="s">
        <v>151</v>
      </c>
      <c r="C104" s="60" t="s">
        <v>99</v>
      </c>
      <c r="D104" s="97">
        <v>0</v>
      </c>
      <c r="E104" s="98">
        <v>0</v>
      </c>
      <c r="F104" s="98">
        <v>0</v>
      </c>
      <c r="G104" s="98">
        <v>0</v>
      </c>
      <c r="H104" s="98">
        <v>0</v>
      </c>
      <c r="I104" s="98">
        <v>0</v>
      </c>
      <c r="J104" s="98">
        <v>0</v>
      </c>
      <c r="K104" s="99">
        <v>0</v>
      </c>
      <c r="L104" s="100">
        <f t="shared" si="35"/>
        <v>0</v>
      </c>
      <c r="M104" s="24">
        <f t="shared" si="36"/>
        <v>0</v>
      </c>
      <c r="N104" s="43">
        <v>0</v>
      </c>
      <c r="O104" s="44">
        <v>0</v>
      </c>
      <c r="P104" s="45">
        <v>0</v>
      </c>
      <c r="Q104" s="36">
        <f t="shared" si="37"/>
        <v>0</v>
      </c>
      <c r="R104" s="24">
        <f t="shared" si="38"/>
        <v>0</v>
      </c>
      <c r="S104" s="25">
        <f t="shared" si="39"/>
        <v>0</v>
      </c>
      <c r="T104" s="71">
        <v>100</v>
      </c>
    </row>
    <row r="105" spans="2:20" s="3" customFormat="1" ht="33" customHeight="1" x14ac:dyDescent="0.25">
      <c r="B105" s="90" t="s">
        <v>152</v>
      </c>
      <c r="C105" s="60" t="s">
        <v>99</v>
      </c>
      <c r="D105" s="97">
        <v>0</v>
      </c>
      <c r="E105" s="98">
        <v>0</v>
      </c>
      <c r="F105" s="98">
        <v>0</v>
      </c>
      <c r="G105" s="98">
        <v>0</v>
      </c>
      <c r="H105" s="98">
        <v>0</v>
      </c>
      <c r="I105" s="98">
        <v>0</v>
      </c>
      <c r="J105" s="98">
        <v>0</v>
      </c>
      <c r="K105" s="99">
        <v>0</v>
      </c>
      <c r="L105" s="100">
        <f t="shared" si="35"/>
        <v>0</v>
      </c>
      <c r="M105" s="24">
        <f t="shared" si="36"/>
        <v>0</v>
      </c>
      <c r="N105" s="43">
        <v>0</v>
      </c>
      <c r="O105" s="44">
        <v>0</v>
      </c>
      <c r="P105" s="45">
        <v>0</v>
      </c>
      <c r="Q105" s="36">
        <f t="shared" si="37"/>
        <v>0</v>
      </c>
      <c r="R105" s="24">
        <f t="shared" si="38"/>
        <v>0</v>
      </c>
      <c r="S105" s="25">
        <f t="shared" si="39"/>
        <v>0</v>
      </c>
      <c r="T105" s="71">
        <v>100</v>
      </c>
    </row>
    <row r="106" spans="2:20" s="3" customFormat="1" ht="33" customHeight="1" x14ac:dyDescent="0.25">
      <c r="B106" s="90" t="s">
        <v>153</v>
      </c>
      <c r="C106" s="60" t="s">
        <v>99</v>
      </c>
      <c r="D106" s="97">
        <v>0</v>
      </c>
      <c r="E106" s="98">
        <v>0</v>
      </c>
      <c r="F106" s="98">
        <v>0</v>
      </c>
      <c r="G106" s="98">
        <v>0</v>
      </c>
      <c r="H106" s="98">
        <v>0</v>
      </c>
      <c r="I106" s="98">
        <v>0</v>
      </c>
      <c r="J106" s="98">
        <v>0</v>
      </c>
      <c r="K106" s="99">
        <v>0</v>
      </c>
      <c r="L106" s="100">
        <f t="shared" si="35"/>
        <v>0</v>
      </c>
      <c r="M106" s="24">
        <f t="shared" si="36"/>
        <v>0</v>
      </c>
      <c r="N106" s="43">
        <v>0</v>
      </c>
      <c r="O106" s="44">
        <v>0</v>
      </c>
      <c r="P106" s="45">
        <v>0</v>
      </c>
      <c r="Q106" s="36">
        <f t="shared" si="37"/>
        <v>0</v>
      </c>
      <c r="R106" s="24">
        <f t="shared" si="38"/>
        <v>0</v>
      </c>
      <c r="S106" s="25">
        <f t="shared" si="39"/>
        <v>0</v>
      </c>
      <c r="T106" s="71">
        <v>2000</v>
      </c>
    </row>
    <row r="107" spans="2:20" s="3" customFormat="1" ht="33" customHeight="1" x14ac:dyDescent="0.25">
      <c r="B107" s="90" t="s">
        <v>154</v>
      </c>
      <c r="C107" s="60" t="s">
        <v>99</v>
      </c>
      <c r="D107" s="97">
        <v>0</v>
      </c>
      <c r="E107" s="98">
        <v>0</v>
      </c>
      <c r="F107" s="98">
        <v>0</v>
      </c>
      <c r="G107" s="98">
        <v>0</v>
      </c>
      <c r="H107" s="98">
        <v>0</v>
      </c>
      <c r="I107" s="98">
        <v>0</v>
      </c>
      <c r="J107" s="98">
        <v>0</v>
      </c>
      <c r="K107" s="99">
        <v>0</v>
      </c>
      <c r="L107" s="100">
        <f t="shared" si="35"/>
        <v>0</v>
      </c>
      <c r="M107" s="24">
        <f t="shared" si="36"/>
        <v>0</v>
      </c>
      <c r="N107" s="43">
        <v>0</v>
      </c>
      <c r="O107" s="44">
        <v>0</v>
      </c>
      <c r="P107" s="45">
        <v>0</v>
      </c>
      <c r="Q107" s="36">
        <f t="shared" si="37"/>
        <v>0</v>
      </c>
      <c r="R107" s="24">
        <f t="shared" si="38"/>
        <v>0</v>
      </c>
      <c r="S107" s="25">
        <f t="shared" si="39"/>
        <v>0</v>
      </c>
      <c r="T107" s="71">
        <v>100</v>
      </c>
    </row>
    <row r="108" spans="2:20" s="3" customFormat="1" ht="33" customHeight="1" x14ac:dyDescent="0.25">
      <c r="B108" s="90" t="s">
        <v>155</v>
      </c>
      <c r="C108" s="60" t="s">
        <v>99</v>
      </c>
      <c r="D108" s="97">
        <v>0</v>
      </c>
      <c r="E108" s="98">
        <v>0</v>
      </c>
      <c r="F108" s="98">
        <v>0</v>
      </c>
      <c r="G108" s="98">
        <v>0</v>
      </c>
      <c r="H108" s="98">
        <v>0</v>
      </c>
      <c r="I108" s="98">
        <v>0</v>
      </c>
      <c r="J108" s="98">
        <v>0</v>
      </c>
      <c r="K108" s="99">
        <v>0</v>
      </c>
      <c r="L108" s="100">
        <f t="shared" si="35"/>
        <v>0</v>
      </c>
      <c r="M108" s="24">
        <f t="shared" si="36"/>
        <v>0</v>
      </c>
      <c r="N108" s="43">
        <v>0</v>
      </c>
      <c r="O108" s="44">
        <v>0</v>
      </c>
      <c r="P108" s="45">
        <v>0</v>
      </c>
      <c r="Q108" s="36">
        <f t="shared" si="37"/>
        <v>0</v>
      </c>
      <c r="R108" s="24">
        <f t="shared" si="38"/>
        <v>0</v>
      </c>
      <c r="S108" s="25">
        <f t="shared" si="39"/>
        <v>0</v>
      </c>
      <c r="T108" s="71">
        <v>100</v>
      </c>
    </row>
    <row r="109" spans="2:20" s="3" customFormat="1" ht="33" customHeight="1" x14ac:dyDescent="0.25">
      <c r="B109" s="90" t="s">
        <v>156</v>
      </c>
      <c r="C109" s="60" t="s">
        <v>99</v>
      </c>
      <c r="D109" s="97">
        <v>0</v>
      </c>
      <c r="E109" s="98">
        <v>0</v>
      </c>
      <c r="F109" s="98">
        <v>0</v>
      </c>
      <c r="G109" s="98">
        <v>0</v>
      </c>
      <c r="H109" s="98">
        <v>0</v>
      </c>
      <c r="I109" s="98">
        <v>0</v>
      </c>
      <c r="J109" s="98">
        <v>0</v>
      </c>
      <c r="K109" s="99">
        <v>0</v>
      </c>
      <c r="L109" s="100">
        <f t="shared" ref="L109:L118" si="40">SUM(D109:K109)</f>
        <v>0</v>
      </c>
      <c r="M109" s="24">
        <f t="shared" ref="M109:M118" si="41">SUMPRODUCT($D$6:$K$6,D109:K109)</f>
        <v>0</v>
      </c>
      <c r="N109" s="43">
        <v>0</v>
      </c>
      <c r="O109" s="44">
        <v>0</v>
      </c>
      <c r="P109" s="45">
        <v>0</v>
      </c>
      <c r="Q109" s="36">
        <f t="shared" ref="Q109:Q118" si="42">(O109+P109)*$Q$6</f>
        <v>0</v>
      </c>
      <c r="R109" s="24">
        <f t="shared" ref="R109:R118" si="43">O109+P109+Q109</f>
        <v>0</v>
      </c>
      <c r="S109" s="25">
        <f t="shared" ref="S109:S118" si="44">M109+N109+R109</f>
        <v>0</v>
      </c>
      <c r="T109" s="71">
        <v>200</v>
      </c>
    </row>
    <row r="110" spans="2:20" s="3" customFormat="1" ht="33" customHeight="1" x14ac:dyDescent="0.25">
      <c r="B110" s="90" t="s">
        <v>157</v>
      </c>
      <c r="C110" s="60" t="s">
        <v>99</v>
      </c>
      <c r="D110" s="97">
        <v>0</v>
      </c>
      <c r="E110" s="98">
        <v>0</v>
      </c>
      <c r="F110" s="98">
        <v>0</v>
      </c>
      <c r="G110" s="98">
        <v>0</v>
      </c>
      <c r="H110" s="98">
        <v>0</v>
      </c>
      <c r="I110" s="98">
        <v>0</v>
      </c>
      <c r="J110" s="98">
        <v>0</v>
      </c>
      <c r="K110" s="99">
        <v>0</v>
      </c>
      <c r="L110" s="100">
        <f t="shared" si="40"/>
        <v>0</v>
      </c>
      <c r="M110" s="24">
        <f t="shared" si="41"/>
        <v>0</v>
      </c>
      <c r="N110" s="43">
        <v>0</v>
      </c>
      <c r="O110" s="44">
        <v>0</v>
      </c>
      <c r="P110" s="45">
        <v>0</v>
      </c>
      <c r="Q110" s="36">
        <f t="shared" si="42"/>
        <v>0</v>
      </c>
      <c r="R110" s="24">
        <f t="shared" si="43"/>
        <v>0</v>
      </c>
      <c r="S110" s="25">
        <f t="shared" si="44"/>
        <v>0</v>
      </c>
      <c r="T110" s="71">
        <v>100</v>
      </c>
    </row>
    <row r="111" spans="2:20" s="3" customFormat="1" ht="33" customHeight="1" x14ac:dyDescent="0.25">
      <c r="B111" s="90" t="s">
        <v>158</v>
      </c>
      <c r="C111" s="92" t="s">
        <v>99</v>
      </c>
      <c r="D111" s="97">
        <v>0</v>
      </c>
      <c r="E111" s="98">
        <v>0</v>
      </c>
      <c r="F111" s="98">
        <v>0</v>
      </c>
      <c r="G111" s="98">
        <v>0</v>
      </c>
      <c r="H111" s="98">
        <v>0</v>
      </c>
      <c r="I111" s="98">
        <v>0</v>
      </c>
      <c r="J111" s="98">
        <v>0</v>
      </c>
      <c r="K111" s="99">
        <v>0</v>
      </c>
      <c r="L111" s="100">
        <f t="shared" si="40"/>
        <v>0</v>
      </c>
      <c r="M111" s="24">
        <f t="shared" si="41"/>
        <v>0</v>
      </c>
      <c r="N111" s="43">
        <v>0</v>
      </c>
      <c r="O111" s="44">
        <v>0</v>
      </c>
      <c r="P111" s="45">
        <v>0</v>
      </c>
      <c r="Q111" s="36">
        <f t="shared" si="42"/>
        <v>0</v>
      </c>
      <c r="R111" s="24">
        <f t="shared" si="43"/>
        <v>0</v>
      </c>
      <c r="S111" s="25">
        <f t="shared" si="44"/>
        <v>0</v>
      </c>
      <c r="T111" s="71">
        <v>100</v>
      </c>
    </row>
    <row r="112" spans="2:20" s="3" customFormat="1" ht="33" customHeight="1" x14ac:dyDescent="0.25">
      <c r="B112" s="90" t="s">
        <v>159</v>
      </c>
      <c r="C112" s="60" t="s">
        <v>99</v>
      </c>
      <c r="D112" s="97">
        <v>0</v>
      </c>
      <c r="E112" s="98">
        <v>0</v>
      </c>
      <c r="F112" s="98">
        <v>0</v>
      </c>
      <c r="G112" s="98">
        <v>0</v>
      </c>
      <c r="H112" s="98">
        <v>0</v>
      </c>
      <c r="I112" s="98">
        <v>0</v>
      </c>
      <c r="J112" s="98">
        <v>0</v>
      </c>
      <c r="K112" s="99">
        <v>0</v>
      </c>
      <c r="L112" s="100">
        <f t="shared" si="40"/>
        <v>0</v>
      </c>
      <c r="M112" s="24">
        <f t="shared" si="41"/>
        <v>0</v>
      </c>
      <c r="N112" s="43">
        <v>0</v>
      </c>
      <c r="O112" s="44">
        <v>0</v>
      </c>
      <c r="P112" s="45">
        <v>0</v>
      </c>
      <c r="Q112" s="36">
        <f t="shared" si="42"/>
        <v>0</v>
      </c>
      <c r="R112" s="24">
        <f t="shared" si="43"/>
        <v>0</v>
      </c>
      <c r="S112" s="25">
        <f t="shared" si="44"/>
        <v>0</v>
      </c>
      <c r="T112" s="71">
        <v>100</v>
      </c>
    </row>
    <row r="113" spans="2:20" s="3" customFormat="1" ht="33" customHeight="1" x14ac:dyDescent="0.25">
      <c r="B113" s="90" t="s">
        <v>160</v>
      </c>
      <c r="C113" s="60" t="s">
        <v>99</v>
      </c>
      <c r="D113" s="97">
        <v>0</v>
      </c>
      <c r="E113" s="98">
        <v>0</v>
      </c>
      <c r="F113" s="98">
        <v>0</v>
      </c>
      <c r="G113" s="98">
        <v>0</v>
      </c>
      <c r="H113" s="98">
        <v>0</v>
      </c>
      <c r="I113" s="98">
        <v>0</v>
      </c>
      <c r="J113" s="98">
        <v>0</v>
      </c>
      <c r="K113" s="99">
        <v>0</v>
      </c>
      <c r="L113" s="100">
        <f t="shared" si="40"/>
        <v>0</v>
      </c>
      <c r="M113" s="24">
        <f t="shared" si="41"/>
        <v>0</v>
      </c>
      <c r="N113" s="43">
        <v>0</v>
      </c>
      <c r="O113" s="44">
        <v>0</v>
      </c>
      <c r="P113" s="45">
        <v>0</v>
      </c>
      <c r="Q113" s="36">
        <f t="shared" si="42"/>
        <v>0</v>
      </c>
      <c r="R113" s="24">
        <f t="shared" si="43"/>
        <v>0</v>
      </c>
      <c r="S113" s="25">
        <f t="shared" si="44"/>
        <v>0</v>
      </c>
      <c r="T113" s="71">
        <v>100</v>
      </c>
    </row>
    <row r="114" spans="2:20" s="3" customFormat="1" ht="33" customHeight="1" x14ac:dyDescent="0.25">
      <c r="B114" s="90" t="s">
        <v>161</v>
      </c>
      <c r="C114" s="60" t="s">
        <v>99</v>
      </c>
      <c r="D114" s="97">
        <v>0</v>
      </c>
      <c r="E114" s="98">
        <v>0</v>
      </c>
      <c r="F114" s="98">
        <v>0</v>
      </c>
      <c r="G114" s="98">
        <v>0</v>
      </c>
      <c r="H114" s="98">
        <v>0</v>
      </c>
      <c r="I114" s="98">
        <v>0</v>
      </c>
      <c r="J114" s="98">
        <v>0</v>
      </c>
      <c r="K114" s="99">
        <v>0</v>
      </c>
      <c r="L114" s="100">
        <f t="shared" si="40"/>
        <v>0</v>
      </c>
      <c r="M114" s="24">
        <f t="shared" si="41"/>
        <v>0</v>
      </c>
      <c r="N114" s="43">
        <v>0</v>
      </c>
      <c r="O114" s="44">
        <v>0</v>
      </c>
      <c r="P114" s="45">
        <v>0</v>
      </c>
      <c r="Q114" s="36">
        <f t="shared" si="42"/>
        <v>0</v>
      </c>
      <c r="R114" s="24">
        <f t="shared" si="43"/>
        <v>0</v>
      </c>
      <c r="S114" s="25">
        <f t="shared" si="44"/>
        <v>0</v>
      </c>
      <c r="T114" s="71">
        <v>100</v>
      </c>
    </row>
    <row r="115" spans="2:20" s="3" customFormat="1" ht="33" customHeight="1" x14ac:dyDescent="0.25">
      <c r="B115" s="90" t="s">
        <v>162</v>
      </c>
      <c r="C115" s="60" t="s">
        <v>99</v>
      </c>
      <c r="D115" s="97">
        <v>0</v>
      </c>
      <c r="E115" s="98">
        <v>0</v>
      </c>
      <c r="F115" s="98">
        <v>0</v>
      </c>
      <c r="G115" s="98">
        <v>0</v>
      </c>
      <c r="H115" s="98">
        <v>0</v>
      </c>
      <c r="I115" s="98">
        <v>0</v>
      </c>
      <c r="J115" s="98">
        <v>0</v>
      </c>
      <c r="K115" s="99">
        <v>0</v>
      </c>
      <c r="L115" s="100">
        <f t="shared" si="40"/>
        <v>0</v>
      </c>
      <c r="M115" s="24">
        <f t="shared" si="41"/>
        <v>0</v>
      </c>
      <c r="N115" s="43">
        <v>0</v>
      </c>
      <c r="O115" s="44">
        <v>0</v>
      </c>
      <c r="P115" s="45">
        <v>0</v>
      </c>
      <c r="Q115" s="36">
        <f t="shared" si="42"/>
        <v>0</v>
      </c>
      <c r="R115" s="24">
        <f t="shared" si="43"/>
        <v>0</v>
      </c>
      <c r="S115" s="25">
        <f t="shared" si="44"/>
        <v>0</v>
      </c>
      <c r="T115" s="71">
        <v>100</v>
      </c>
    </row>
    <row r="116" spans="2:20" s="3" customFormat="1" ht="33" customHeight="1" x14ac:dyDescent="0.25">
      <c r="B116" s="90" t="s">
        <v>163</v>
      </c>
      <c r="C116" s="60" t="s">
        <v>99</v>
      </c>
      <c r="D116" s="97">
        <v>0</v>
      </c>
      <c r="E116" s="98">
        <v>0</v>
      </c>
      <c r="F116" s="98">
        <v>0</v>
      </c>
      <c r="G116" s="98">
        <v>0</v>
      </c>
      <c r="H116" s="98">
        <v>0</v>
      </c>
      <c r="I116" s="98">
        <v>0</v>
      </c>
      <c r="J116" s="98">
        <v>0</v>
      </c>
      <c r="K116" s="99">
        <v>0</v>
      </c>
      <c r="L116" s="100">
        <f t="shared" si="40"/>
        <v>0</v>
      </c>
      <c r="M116" s="24">
        <f t="shared" si="41"/>
        <v>0</v>
      </c>
      <c r="N116" s="43">
        <v>0</v>
      </c>
      <c r="O116" s="44">
        <v>0</v>
      </c>
      <c r="P116" s="45">
        <v>0</v>
      </c>
      <c r="Q116" s="36">
        <f t="shared" si="42"/>
        <v>0</v>
      </c>
      <c r="R116" s="24">
        <f t="shared" si="43"/>
        <v>0</v>
      </c>
      <c r="S116" s="25">
        <f t="shared" si="44"/>
        <v>0</v>
      </c>
      <c r="T116" s="71">
        <v>100</v>
      </c>
    </row>
    <row r="117" spans="2:20" s="3" customFormat="1" ht="33" customHeight="1" x14ac:dyDescent="0.25">
      <c r="B117" s="90" t="s">
        <v>164</v>
      </c>
      <c r="C117" s="60" t="s">
        <v>99</v>
      </c>
      <c r="D117" s="97">
        <v>0</v>
      </c>
      <c r="E117" s="98">
        <v>0</v>
      </c>
      <c r="F117" s="98">
        <v>0</v>
      </c>
      <c r="G117" s="98">
        <v>0</v>
      </c>
      <c r="H117" s="98">
        <v>0</v>
      </c>
      <c r="I117" s="98">
        <v>0</v>
      </c>
      <c r="J117" s="98">
        <v>0</v>
      </c>
      <c r="K117" s="99">
        <v>0</v>
      </c>
      <c r="L117" s="100">
        <f t="shared" si="40"/>
        <v>0</v>
      </c>
      <c r="M117" s="24">
        <f t="shared" si="41"/>
        <v>0</v>
      </c>
      <c r="N117" s="43">
        <v>0</v>
      </c>
      <c r="O117" s="44">
        <v>0</v>
      </c>
      <c r="P117" s="45">
        <v>0</v>
      </c>
      <c r="Q117" s="36">
        <f t="shared" si="42"/>
        <v>0</v>
      </c>
      <c r="R117" s="24">
        <f t="shared" si="43"/>
        <v>0</v>
      </c>
      <c r="S117" s="25">
        <f t="shared" si="44"/>
        <v>0</v>
      </c>
      <c r="T117" s="71">
        <v>100</v>
      </c>
    </row>
    <row r="118" spans="2:20" s="3" customFormat="1" ht="33" customHeight="1" x14ac:dyDescent="0.25">
      <c r="B118" s="90" t="s">
        <v>165</v>
      </c>
      <c r="C118" s="60" t="s">
        <v>99</v>
      </c>
      <c r="D118" s="97">
        <v>0</v>
      </c>
      <c r="E118" s="98">
        <v>0</v>
      </c>
      <c r="F118" s="98">
        <v>0</v>
      </c>
      <c r="G118" s="98">
        <v>0</v>
      </c>
      <c r="H118" s="98">
        <v>0</v>
      </c>
      <c r="I118" s="98">
        <v>0</v>
      </c>
      <c r="J118" s="98">
        <v>0</v>
      </c>
      <c r="K118" s="99">
        <v>0</v>
      </c>
      <c r="L118" s="100">
        <f t="shared" si="40"/>
        <v>0</v>
      </c>
      <c r="M118" s="24">
        <f t="shared" si="41"/>
        <v>0</v>
      </c>
      <c r="N118" s="43">
        <v>0</v>
      </c>
      <c r="O118" s="44">
        <v>0</v>
      </c>
      <c r="P118" s="45">
        <v>0</v>
      </c>
      <c r="Q118" s="36">
        <f t="shared" si="42"/>
        <v>0</v>
      </c>
      <c r="R118" s="24">
        <f t="shared" si="43"/>
        <v>0</v>
      </c>
      <c r="S118" s="25">
        <f t="shared" si="44"/>
        <v>0</v>
      </c>
      <c r="T118" s="71">
        <v>100</v>
      </c>
    </row>
    <row r="119" spans="2:20" s="3" customFormat="1" ht="33" customHeight="1" thickBot="1" x14ac:dyDescent="0.3">
      <c r="B119" s="90" t="s">
        <v>166</v>
      </c>
      <c r="C119" s="60" t="s">
        <v>99</v>
      </c>
      <c r="D119" s="97">
        <v>0</v>
      </c>
      <c r="E119" s="98">
        <v>0</v>
      </c>
      <c r="F119" s="98">
        <v>0</v>
      </c>
      <c r="G119" s="98">
        <v>0</v>
      </c>
      <c r="H119" s="98">
        <v>0</v>
      </c>
      <c r="I119" s="98">
        <v>0</v>
      </c>
      <c r="J119" s="98">
        <v>0</v>
      </c>
      <c r="K119" s="99">
        <v>0</v>
      </c>
      <c r="L119" s="100">
        <f t="shared" si="20"/>
        <v>0</v>
      </c>
      <c r="M119" s="24">
        <f t="shared" si="21"/>
        <v>0</v>
      </c>
      <c r="N119" s="43">
        <v>0</v>
      </c>
      <c r="O119" s="44">
        <v>0</v>
      </c>
      <c r="P119" s="45">
        <v>0</v>
      </c>
      <c r="Q119" s="36">
        <f t="shared" si="22"/>
        <v>0</v>
      </c>
      <c r="R119" s="24">
        <f t="shared" si="23"/>
        <v>0</v>
      </c>
      <c r="S119" s="25">
        <f t="shared" si="24"/>
        <v>0</v>
      </c>
      <c r="T119" s="71">
        <v>100</v>
      </c>
    </row>
    <row r="120" spans="2:20" s="4" customFormat="1" ht="25.5" customHeight="1" thickBot="1" x14ac:dyDescent="0.3">
      <c r="B120" s="128" t="s">
        <v>5</v>
      </c>
      <c r="C120" s="129"/>
      <c r="D120" s="107">
        <f t="shared" ref="D120:S120" si="45">SUM(D9:D119)</f>
        <v>0</v>
      </c>
      <c r="E120" s="108">
        <f t="shared" si="45"/>
        <v>0</v>
      </c>
      <c r="F120" s="108">
        <f t="shared" si="45"/>
        <v>0</v>
      </c>
      <c r="G120" s="108">
        <f t="shared" si="45"/>
        <v>0</v>
      </c>
      <c r="H120" s="108">
        <f t="shared" si="45"/>
        <v>0</v>
      </c>
      <c r="I120" s="108">
        <f t="shared" si="45"/>
        <v>0</v>
      </c>
      <c r="J120" s="108">
        <f t="shared" si="45"/>
        <v>0</v>
      </c>
      <c r="K120" s="109">
        <f t="shared" si="45"/>
        <v>0</v>
      </c>
      <c r="L120" s="110">
        <f t="shared" si="45"/>
        <v>0</v>
      </c>
      <c r="M120" s="18">
        <f t="shared" si="45"/>
        <v>0</v>
      </c>
      <c r="N120" s="54">
        <f t="shared" si="45"/>
        <v>0</v>
      </c>
      <c r="O120" s="17">
        <f t="shared" si="45"/>
        <v>0</v>
      </c>
      <c r="P120" s="20">
        <f t="shared" si="45"/>
        <v>0</v>
      </c>
      <c r="Q120" s="18">
        <f t="shared" si="45"/>
        <v>0</v>
      </c>
      <c r="R120" s="18">
        <f t="shared" si="45"/>
        <v>0</v>
      </c>
      <c r="S120" s="18">
        <f t="shared" si="45"/>
        <v>0</v>
      </c>
      <c r="T120" s="27" t="s">
        <v>28</v>
      </c>
    </row>
    <row r="121" spans="2:20" s="4" customFormat="1" ht="25.5" customHeight="1" x14ac:dyDescent="0.25">
      <c r="B121" s="56"/>
      <c r="C121" s="56"/>
      <c r="D121" s="103"/>
      <c r="E121" s="103"/>
      <c r="F121" s="103"/>
      <c r="G121" s="103"/>
      <c r="H121" s="103"/>
      <c r="I121" s="103"/>
      <c r="J121" s="103"/>
      <c r="K121" s="103"/>
      <c r="L121" s="103"/>
      <c r="M121" s="26"/>
      <c r="N121" s="16"/>
      <c r="O121" s="16"/>
      <c r="P121" s="16"/>
      <c r="Q121" s="16"/>
      <c r="R121" s="16"/>
      <c r="S121" s="21"/>
      <c r="T121" s="53"/>
    </row>
    <row r="122" spans="2:20" s="4" customFormat="1" ht="24" customHeight="1" x14ac:dyDescent="0.25">
      <c r="B122" s="146" t="s">
        <v>18</v>
      </c>
      <c r="C122" s="146"/>
      <c r="D122" s="146"/>
      <c r="E122" s="146"/>
      <c r="F122" s="146"/>
      <c r="G122" s="146"/>
      <c r="H122" s="146"/>
      <c r="I122" s="146"/>
      <c r="J122" s="146"/>
      <c r="K122" s="146"/>
      <c r="L122" s="146"/>
      <c r="M122" s="146"/>
      <c r="N122" s="146"/>
      <c r="O122" s="146"/>
      <c r="P122" s="146"/>
      <c r="Q122" s="146"/>
      <c r="R122" s="146"/>
      <c r="S122" s="146"/>
      <c r="T122" s="53"/>
    </row>
    <row r="123" spans="2:20" s="4" customFormat="1" ht="32.25" customHeight="1" x14ac:dyDescent="0.25">
      <c r="B123" s="147" t="s">
        <v>19</v>
      </c>
      <c r="C123" s="147"/>
      <c r="D123" s="147"/>
      <c r="E123" s="147"/>
      <c r="F123" s="147"/>
      <c r="G123" s="147"/>
      <c r="H123" s="147"/>
      <c r="I123" s="147"/>
      <c r="J123" s="147"/>
      <c r="K123" s="147"/>
      <c r="L123" s="147"/>
      <c r="M123" s="147"/>
      <c r="N123" s="147"/>
      <c r="O123" s="147"/>
      <c r="P123" s="147"/>
      <c r="Q123" s="147"/>
      <c r="R123" s="147"/>
      <c r="S123" s="147"/>
      <c r="T123" s="53"/>
    </row>
    <row r="124" spans="2:20" s="4" customFormat="1" ht="18.75" customHeight="1" x14ac:dyDescent="0.25">
      <c r="B124" s="147" t="s">
        <v>20</v>
      </c>
      <c r="C124" s="147"/>
      <c r="D124" s="147"/>
      <c r="E124" s="147"/>
      <c r="F124" s="147"/>
      <c r="G124" s="147"/>
      <c r="H124" s="147"/>
      <c r="I124" s="147"/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53"/>
    </row>
    <row r="125" spans="2:20" s="2" customFormat="1" ht="8.25" customHeight="1" thickBot="1" x14ac:dyDescent="0.3">
      <c r="B125" s="10"/>
      <c r="C125" s="12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52"/>
    </row>
    <row r="126" spans="2:20" s="5" customFormat="1" ht="16.5" customHeight="1" thickBot="1" x14ac:dyDescent="0.3">
      <c r="B126" s="138" t="s">
        <v>6</v>
      </c>
      <c r="C126" s="139"/>
      <c r="D126" s="139"/>
      <c r="E126" s="139"/>
      <c r="F126" s="139"/>
      <c r="G126" s="140"/>
      <c r="H126" s="6"/>
      <c r="I126" s="14"/>
      <c r="J126" s="14"/>
      <c r="K126" s="11"/>
      <c r="L126" s="11"/>
      <c r="M126"/>
      <c r="N126" s="11"/>
      <c r="O126" s="11"/>
      <c r="P126" s="11"/>
      <c r="Q126" s="11"/>
      <c r="R126" s="11"/>
      <c r="S126" s="11"/>
    </row>
    <row r="127" spans="2:20" s="6" customFormat="1" ht="19.8" customHeight="1" x14ac:dyDescent="0.25">
      <c r="B127" s="48">
        <v>1</v>
      </c>
      <c r="C127" s="141" t="s">
        <v>46</v>
      </c>
      <c r="D127" s="142"/>
      <c r="E127" s="142"/>
      <c r="F127" s="142"/>
      <c r="G127" s="143"/>
      <c r="I127" s="15"/>
      <c r="J127" s="15"/>
      <c r="K127" s="12"/>
      <c r="L127" s="12"/>
      <c r="R127" s="7"/>
      <c r="S127" s="7"/>
      <c r="T127" s="5"/>
    </row>
    <row r="128" spans="2:20" s="6" customFormat="1" ht="19.8" customHeight="1" x14ac:dyDescent="0.25">
      <c r="B128" s="49">
        <v>2</v>
      </c>
      <c r="C128" s="117" t="s">
        <v>46</v>
      </c>
      <c r="D128" s="118"/>
      <c r="E128" s="118"/>
      <c r="F128" s="118"/>
      <c r="G128" s="119"/>
      <c r="I128" s="15"/>
      <c r="J128" s="15"/>
      <c r="K128" s="12"/>
      <c r="L128" s="12"/>
      <c r="R128" s="7"/>
      <c r="S128" s="7"/>
      <c r="T128" s="5"/>
    </row>
    <row r="129" spans="2:20" s="6" customFormat="1" ht="19.8" customHeight="1" x14ac:dyDescent="0.25">
      <c r="B129" s="49">
        <v>3</v>
      </c>
      <c r="C129" s="117" t="s">
        <v>46</v>
      </c>
      <c r="D129" s="118"/>
      <c r="E129" s="118"/>
      <c r="F129" s="118"/>
      <c r="G129" s="119"/>
      <c r="I129" s="15"/>
      <c r="J129" s="15"/>
      <c r="K129" s="12"/>
      <c r="L129" s="12"/>
      <c r="R129" s="7"/>
      <c r="S129" s="7"/>
      <c r="T129" s="5"/>
    </row>
    <row r="130" spans="2:20" s="6" customFormat="1" ht="19.8" customHeight="1" x14ac:dyDescent="0.25">
      <c r="B130" s="49">
        <v>4</v>
      </c>
      <c r="C130" s="117" t="s">
        <v>46</v>
      </c>
      <c r="D130" s="118"/>
      <c r="E130" s="118"/>
      <c r="F130" s="118"/>
      <c r="G130" s="119"/>
      <c r="I130" s="15"/>
      <c r="J130" s="15"/>
      <c r="K130" s="12"/>
      <c r="L130" s="12"/>
      <c r="R130" s="7"/>
      <c r="S130" s="7"/>
      <c r="T130" s="5"/>
    </row>
    <row r="131" spans="2:20" s="6" customFormat="1" ht="19.8" customHeight="1" x14ac:dyDescent="0.25">
      <c r="B131" s="49">
        <v>5</v>
      </c>
      <c r="C131" s="117" t="s">
        <v>46</v>
      </c>
      <c r="D131" s="118"/>
      <c r="E131" s="118"/>
      <c r="F131" s="118"/>
      <c r="G131" s="119"/>
      <c r="I131" s="15"/>
      <c r="J131" s="15"/>
      <c r="K131" s="12"/>
      <c r="L131" s="12"/>
      <c r="R131" s="7"/>
      <c r="S131" s="7"/>
      <c r="T131" s="5"/>
    </row>
    <row r="132" spans="2:20" s="2" customFormat="1" ht="19.8" customHeight="1" x14ac:dyDescent="0.25">
      <c r="B132" s="49">
        <v>6</v>
      </c>
      <c r="C132" s="117" t="s">
        <v>46</v>
      </c>
      <c r="D132" s="118"/>
      <c r="E132" s="118"/>
      <c r="F132" s="118"/>
      <c r="G132" s="119"/>
      <c r="I132" s="10"/>
      <c r="J132" s="10"/>
      <c r="K132" s="10"/>
      <c r="L132" s="10"/>
      <c r="R132" s="10"/>
      <c r="S132" s="10"/>
      <c r="T132" s="52"/>
    </row>
    <row r="133" spans="2:20" s="2" customFormat="1" ht="19.8" customHeight="1" x14ac:dyDescent="0.25">
      <c r="B133" s="49">
        <v>7</v>
      </c>
      <c r="C133" s="117" t="s">
        <v>46</v>
      </c>
      <c r="D133" s="118"/>
      <c r="E133" s="118"/>
      <c r="F133" s="118"/>
      <c r="G133" s="119"/>
      <c r="I133" s="10"/>
      <c r="J133" s="10"/>
      <c r="K133" s="10"/>
      <c r="L133" s="10"/>
      <c r="R133" s="10"/>
      <c r="S133" s="10"/>
      <c r="T133" s="52"/>
    </row>
    <row r="134" spans="2:20" s="2" customFormat="1" ht="19.8" customHeight="1" thickBot="1" x14ac:dyDescent="0.3">
      <c r="B134" s="50">
        <v>8</v>
      </c>
      <c r="C134" s="120" t="s">
        <v>46</v>
      </c>
      <c r="D134" s="121"/>
      <c r="E134" s="121"/>
      <c r="F134" s="121"/>
      <c r="G134" s="122"/>
      <c r="I134" s="10"/>
      <c r="J134" s="10"/>
      <c r="K134" s="10"/>
      <c r="L134" s="10"/>
      <c r="R134" s="10"/>
      <c r="S134" s="10"/>
      <c r="T134" s="52"/>
    </row>
    <row r="135" spans="2:20" s="2" customFormat="1" x14ac:dyDescent="0.25">
      <c r="B135" s="10"/>
      <c r="C135" s="12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52"/>
    </row>
    <row r="136" spans="2:20" s="2" customFormat="1" x14ac:dyDescent="0.25">
      <c r="B136" s="10"/>
      <c r="C136" s="12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52"/>
    </row>
    <row r="137" spans="2:20" s="2" customFormat="1" x14ac:dyDescent="0.25">
      <c r="C137" s="6"/>
      <c r="T137" s="52"/>
    </row>
    <row r="138" spans="2:20" s="2" customFormat="1" x14ac:dyDescent="0.25">
      <c r="C138" s="6"/>
      <c r="T138" s="52"/>
    </row>
    <row r="139" spans="2:20" s="2" customFormat="1" x14ac:dyDescent="0.25">
      <c r="C139" s="6"/>
      <c r="T139" s="52"/>
    </row>
    <row r="140" spans="2:20" s="2" customFormat="1" x14ac:dyDescent="0.25">
      <c r="C140" s="6"/>
      <c r="T140" s="52"/>
    </row>
    <row r="141" spans="2:20" s="2" customFormat="1" x14ac:dyDescent="0.25">
      <c r="C141" s="6"/>
      <c r="T141" s="52"/>
    </row>
    <row r="142" spans="2:20" s="2" customFormat="1" x14ac:dyDescent="0.25">
      <c r="C142" s="6"/>
      <c r="T142" s="52"/>
    </row>
    <row r="143" spans="2:20" s="2" customFormat="1" x14ac:dyDescent="0.25">
      <c r="C143" s="6"/>
      <c r="T143" s="52"/>
    </row>
    <row r="144" spans="2:20" s="2" customFormat="1" x14ac:dyDescent="0.25">
      <c r="C144" s="6"/>
      <c r="T144" s="52"/>
    </row>
    <row r="145" spans="3:20" s="2" customFormat="1" x14ac:dyDescent="0.25">
      <c r="C145" s="6"/>
      <c r="T145" s="52"/>
    </row>
    <row r="146" spans="3:20" s="2" customFormat="1" x14ac:dyDescent="0.25">
      <c r="C146" s="6"/>
      <c r="T146" s="52"/>
    </row>
    <row r="147" spans="3:20" s="2" customFormat="1" x14ac:dyDescent="0.25">
      <c r="C147" s="6"/>
      <c r="T147" s="52"/>
    </row>
    <row r="148" spans="3:20" s="2" customFormat="1" x14ac:dyDescent="0.25">
      <c r="C148" s="6"/>
      <c r="T148" s="52"/>
    </row>
    <row r="149" spans="3:20" s="2" customFormat="1" x14ac:dyDescent="0.25">
      <c r="C149" s="6"/>
      <c r="T149" s="52"/>
    </row>
    <row r="150" spans="3:20" s="2" customFormat="1" x14ac:dyDescent="0.25">
      <c r="C150" s="6"/>
      <c r="T150" s="52"/>
    </row>
    <row r="151" spans="3:20" s="2" customFormat="1" x14ac:dyDescent="0.25">
      <c r="C151" s="6"/>
      <c r="T151" s="52"/>
    </row>
    <row r="152" spans="3:20" s="2" customFormat="1" x14ac:dyDescent="0.25">
      <c r="C152" s="6"/>
      <c r="T152" s="52"/>
    </row>
    <row r="153" spans="3:20" s="2" customFormat="1" x14ac:dyDescent="0.25">
      <c r="C153" s="6"/>
      <c r="T153" s="52"/>
    </row>
    <row r="154" spans="3:20" s="2" customFormat="1" x14ac:dyDescent="0.25">
      <c r="C154" s="6"/>
      <c r="T154" s="52"/>
    </row>
    <row r="155" spans="3:20" s="2" customFormat="1" x14ac:dyDescent="0.25">
      <c r="C155" s="6"/>
      <c r="T155" s="52"/>
    </row>
    <row r="156" spans="3:20" s="2" customFormat="1" x14ac:dyDescent="0.25">
      <c r="C156" s="6"/>
      <c r="T156" s="52"/>
    </row>
    <row r="157" spans="3:20" s="2" customFormat="1" x14ac:dyDescent="0.25">
      <c r="C157" s="6"/>
      <c r="T157" s="52"/>
    </row>
    <row r="158" spans="3:20" s="2" customFormat="1" x14ac:dyDescent="0.25">
      <c r="C158" s="6"/>
      <c r="T158" s="52"/>
    </row>
    <row r="159" spans="3:20" s="2" customFormat="1" x14ac:dyDescent="0.25">
      <c r="C159" s="6"/>
      <c r="T159" s="52"/>
    </row>
    <row r="160" spans="3:20" s="2" customFormat="1" x14ac:dyDescent="0.25">
      <c r="C160" s="6"/>
      <c r="T160" s="52"/>
    </row>
    <row r="161" spans="3:20" s="2" customFormat="1" x14ac:dyDescent="0.25">
      <c r="C161" s="6"/>
      <c r="T161" s="52"/>
    </row>
    <row r="162" spans="3:20" s="2" customFormat="1" x14ac:dyDescent="0.25">
      <c r="C162" s="6"/>
      <c r="T162" s="52"/>
    </row>
    <row r="163" spans="3:20" s="2" customFormat="1" x14ac:dyDescent="0.25">
      <c r="C163" s="6"/>
      <c r="T163" s="52"/>
    </row>
    <row r="164" spans="3:20" s="2" customFormat="1" x14ac:dyDescent="0.25">
      <c r="C164" s="6"/>
      <c r="T164" s="52"/>
    </row>
    <row r="165" spans="3:20" s="2" customFormat="1" x14ac:dyDescent="0.25">
      <c r="C165" s="6"/>
      <c r="T165" s="52"/>
    </row>
    <row r="166" spans="3:20" s="2" customFormat="1" x14ac:dyDescent="0.25">
      <c r="C166" s="6"/>
      <c r="T166" s="52"/>
    </row>
    <row r="167" spans="3:20" s="2" customFormat="1" x14ac:dyDescent="0.25">
      <c r="C167" s="6"/>
      <c r="T167" s="52"/>
    </row>
    <row r="168" spans="3:20" s="2" customFormat="1" x14ac:dyDescent="0.25">
      <c r="C168" s="6"/>
      <c r="T168" s="52"/>
    </row>
    <row r="169" spans="3:20" s="2" customFormat="1" x14ac:dyDescent="0.25">
      <c r="C169" s="6"/>
      <c r="T169" s="52"/>
    </row>
    <row r="170" spans="3:20" s="2" customFormat="1" x14ac:dyDescent="0.25">
      <c r="C170" s="6"/>
      <c r="T170" s="52"/>
    </row>
    <row r="171" spans="3:20" s="2" customFormat="1" x14ac:dyDescent="0.25">
      <c r="C171" s="6"/>
      <c r="T171" s="52"/>
    </row>
    <row r="172" spans="3:20" s="2" customFormat="1" x14ac:dyDescent="0.25">
      <c r="C172" s="6"/>
      <c r="T172" s="52"/>
    </row>
    <row r="173" spans="3:20" s="2" customFormat="1" x14ac:dyDescent="0.25">
      <c r="C173" s="6"/>
      <c r="T173" s="52"/>
    </row>
    <row r="174" spans="3:20" s="2" customFormat="1" x14ac:dyDescent="0.25">
      <c r="C174" s="6"/>
      <c r="T174" s="52"/>
    </row>
    <row r="175" spans="3:20" s="2" customFormat="1" x14ac:dyDescent="0.25">
      <c r="C175" s="6"/>
      <c r="T175" s="52"/>
    </row>
    <row r="176" spans="3:20" s="2" customFormat="1" x14ac:dyDescent="0.25">
      <c r="C176" s="6"/>
      <c r="T176" s="52"/>
    </row>
    <row r="177" spans="3:20" s="2" customFormat="1" x14ac:dyDescent="0.25">
      <c r="C177" s="6"/>
      <c r="T177" s="52"/>
    </row>
    <row r="178" spans="3:20" s="2" customFormat="1" x14ac:dyDescent="0.25">
      <c r="C178" s="6"/>
      <c r="T178" s="52"/>
    </row>
    <row r="179" spans="3:20" s="2" customFormat="1" x14ac:dyDescent="0.25">
      <c r="C179" s="6"/>
      <c r="T179" s="52"/>
    </row>
    <row r="180" spans="3:20" s="2" customFormat="1" x14ac:dyDescent="0.25">
      <c r="C180" s="6"/>
      <c r="T180" s="52"/>
    </row>
    <row r="181" spans="3:20" s="2" customFormat="1" x14ac:dyDescent="0.25">
      <c r="C181" s="6"/>
      <c r="T181" s="52"/>
    </row>
    <row r="182" spans="3:20" s="2" customFormat="1" x14ac:dyDescent="0.25">
      <c r="C182" s="6"/>
      <c r="T182" s="52"/>
    </row>
    <row r="183" spans="3:20" s="2" customFormat="1" x14ac:dyDescent="0.25">
      <c r="C183" s="6"/>
      <c r="T183" s="52"/>
    </row>
    <row r="184" spans="3:20" s="2" customFormat="1" x14ac:dyDescent="0.25">
      <c r="C184" s="6"/>
      <c r="T184" s="52"/>
    </row>
    <row r="185" spans="3:20" s="2" customFormat="1" x14ac:dyDescent="0.25">
      <c r="C185" s="6"/>
      <c r="T185" s="52"/>
    </row>
    <row r="186" spans="3:20" s="2" customFormat="1" x14ac:dyDescent="0.25">
      <c r="C186" s="6"/>
      <c r="T186" s="52"/>
    </row>
    <row r="187" spans="3:20" s="2" customFormat="1" x14ac:dyDescent="0.25">
      <c r="C187" s="6"/>
      <c r="T187" s="52"/>
    </row>
    <row r="188" spans="3:20" s="2" customFormat="1" x14ac:dyDescent="0.25">
      <c r="C188" s="6"/>
      <c r="T188" s="52"/>
    </row>
    <row r="189" spans="3:20" s="2" customFormat="1" x14ac:dyDescent="0.25">
      <c r="C189" s="6"/>
      <c r="T189" s="52"/>
    </row>
    <row r="190" spans="3:20" s="2" customFormat="1" x14ac:dyDescent="0.25">
      <c r="C190" s="6"/>
      <c r="T190" s="52"/>
    </row>
    <row r="191" spans="3:20" s="2" customFormat="1" x14ac:dyDescent="0.25">
      <c r="C191" s="6"/>
      <c r="T191" s="52"/>
    </row>
    <row r="192" spans="3:20" s="2" customFormat="1" x14ac:dyDescent="0.25">
      <c r="C192" s="6"/>
      <c r="T192" s="52"/>
    </row>
    <row r="193" spans="3:20" s="2" customFormat="1" x14ac:dyDescent="0.25">
      <c r="C193" s="6"/>
      <c r="T193" s="52"/>
    </row>
    <row r="194" spans="3:20" s="2" customFormat="1" x14ac:dyDescent="0.25">
      <c r="C194" s="6"/>
      <c r="T194" s="52"/>
    </row>
    <row r="195" spans="3:20" s="2" customFormat="1" x14ac:dyDescent="0.25">
      <c r="C195" s="6"/>
      <c r="T195" s="52"/>
    </row>
    <row r="196" spans="3:20" s="2" customFormat="1" x14ac:dyDescent="0.25">
      <c r="C196" s="6"/>
      <c r="T196" s="52"/>
    </row>
    <row r="197" spans="3:20" s="2" customFormat="1" x14ac:dyDescent="0.25">
      <c r="C197" s="6"/>
      <c r="T197" s="52"/>
    </row>
    <row r="198" spans="3:20" s="2" customFormat="1" x14ac:dyDescent="0.25">
      <c r="C198" s="6"/>
      <c r="T198" s="52"/>
    </row>
    <row r="199" spans="3:20" s="2" customFormat="1" x14ac:dyDescent="0.25">
      <c r="C199" s="6"/>
      <c r="T199" s="52"/>
    </row>
    <row r="200" spans="3:20" s="2" customFormat="1" x14ac:dyDescent="0.25">
      <c r="C200" s="6"/>
      <c r="T200" s="52"/>
    </row>
    <row r="201" spans="3:20" s="2" customFormat="1" x14ac:dyDescent="0.25">
      <c r="C201" s="6"/>
      <c r="T201" s="52"/>
    </row>
    <row r="202" spans="3:20" s="2" customFormat="1" x14ac:dyDescent="0.25">
      <c r="C202" s="6"/>
      <c r="T202" s="52"/>
    </row>
    <row r="203" spans="3:20" s="2" customFormat="1" x14ac:dyDescent="0.25">
      <c r="C203" s="6"/>
      <c r="T203" s="52"/>
    </row>
    <row r="204" spans="3:20" s="2" customFormat="1" x14ac:dyDescent="0.25">
      <c r="C204" s="6"/>
      <c r="T204" s="52"/>
    </row>
    <row r="205" spans="3:20" s="2" customFormat="1" x14ac:dyDescent="0.25">
      <c r="C205" s="6"/>
      <c r="T205" s="52"/>
    </row>
    <row r="206" spans="3:20" s="2" customFormat="1" x14ac:dyDescent="0.25">
      <c r="C206" s="6"/>
      <c r="T206" s="52"/>
    </row>
    <row r="207" spans="3:20" s="2" customFormat="1" x14ac:dyDescent="0.25">
      <c r="C207" s="6"/>
      <c r="T207" s="52"/>
    </row>
    <row r="208" spans="3:20" s="2" customFormat="1" x14ac:dyDescent="0.25">
      <c r="C208" s="6"/>
      <c r="T208" s="52"/>
    </row>
    <row r="209" spans="3:20" s="2" customFormat="1" x14ac:dyDescent="0.25">
      <c r="C209" s="6"/>
      <c r="T209" s="52"/>
    </row>
    <row r="210" spans="3:20" s="2" customFormat="1" x14ac:dyDescent="0.25">
      <c r="C210" s="6"/>
      <c r="T210" s="52"/>
    </row>
    <row r="211" spans="3:20" s="2" customFormat="1" x14ac:dyDescent="0.25">
      <c r="C211" s="6"/>
      <c r="T211" s="52"/>
    </row>
    <row r="212" spans="3:20" s="2" customFormat="1" x14ac:dyDescent="0.25">
      <c r="C212" s="6"/>
      <c r="T212" s="52"/>
    </row>
    <row r="213" spans="3:20" s="2" customFormat="1" x14ac:dyDescent="0.25">
      <c r="C213" s="6"/>
      <c r="T213" s="52"/>
    </row>
    <row r="214" spans="3:20" s="2" customFormat="1" x14ac:dyDescent="0.25">
      <c r="C214" s="6"/>
      <c r="T214" s="52"/>
    </row>
    <row r="215" spans="3:20" s="2" customFormat="1" x14ac:dyDescent="0.25">
      <c r="C215" s="6"/>
      <c r="T215" s="52"/>
    </row>
    <row r="216" spans="3:20" s="2" customFormat="1" x14ac:dyDescent="0.25">
      <c r="C216" s="6"/>
      <c r="T216" s="52"/>
    </row>
    <row r="217" spans="3:20" s="2" customFormat="1" x14ac:dyDescent="0.25">
      <c r="C217" s="6"/>
      <c r="T217" s="52"/>
    </row>
    <row r="218" spans="3:20" s="2" customFormat="1" x14ac:dyDescent="0.25">
      <c r="C218" s="6"/>
      <c r="T218" s="52"/>
    </row>
    <row r="219" spans="3:20" s="2" customFormat="1" x14ac:dyDescent="0.25">
      <c r="C219" s="6"/>
      <c r="T219" s="52"/>
    </row>
    <row r="220" spans="3:20" s="2" customFormat="1" x14ac:dyDescent="0.25">
      <c r="C220" s="6"/>
      <c r="T220" s="52"/>
    </row>
    <row r="221" spans="3:20" s="2" customFormat="1" x14ac:dyDescent="0.25">
      <c r="C221" s="6"/>
      <c r="T221" s="52"/>
    </row>
    <row r="222" spans="3:20" s="2" customFormat="1" x14ac:dyDescent="0.25">
      <c r="C222" s="6"/>
      <c r="T222" s="52"/>
    </row>
    <row r="223" spans="3:20" s="2" customFormat="1" x14ac:dyDescent="0.25">
      <c r="C223" s="6"/>
      <c r="T223" s="52"/>
    </row>
    <row r="224" spans="3:20" s="2" customFormat="1" x14ac:dyDescent="0.25">
      <c r="C224" s="6"/>
      <c r="T224" s="52"/>
    </row>
    <row r="225" spans="3:20" s="2" customFormat="1" x14ac:dyDescent="0.25">
      <c r="C225" s="6"/>
      <c r="T225" s="52"/>
    </row>
    <row r="226" spans="3:20" s="2" customFormat="1" x14ac:dyDescent="0.25">
      <c r="C226" s="6"/>
      <c r="T226" s="52"/>
    </row>
    <row r="227" spans="3:20" s="2" customFormat="1" x14ac:dyDescent="0.25">
      <c r="C227" s="6"/>
      <c r="T227" s="52"/>
    </row>
    <row r="228" spans="3:20" s="2" customFormat="1" x14ac:dyDescent="0.25">
      <c r="C228" s="6"/>
      <c r="T228" s="52"/>
    </row>
    <row r="229" spans="3:20" s="2" customFormat="1" x14ac:dyDescent="0.25">
      <c r="C229" s="6"/>
      <c r="T229" s="52"/>
    </row>
    <row r="230" spans="3:20" s="2" customFormat="1" x14ac:dyDescent="0.25">
      <c r="C230" s="6"/>
      <c r="T230" s="52"/>
    </row>
    <row r="231" spans="3:20" s="2" customFormat="1" x14ac:dyDescent="0.25">
      <c r="C231" s="6"/>
      <c r="T231" s="52"/>
    </row>
    <row r="232" spans="3:20" s="2" customFormat="1" x14ac:dyDescent="0.25">
      <c r="C232" s="6"/>
      <c r="T232" s="52"/>
    </row>
    <row r="233" spans="3:20" s="2" customFormat="1" x14ac:dyDescent="0.25">
      <c r="C233" s="6"/>
      <c r="T233" s="52"/>
    </row>
    <row r="234" spans="3:20" s="2" customFormat="1" x14ac:dyDescent="0.25">
      <c r="C234" s="6"/>
      <c r="T234" s="52"/>
    </row>
    <row r="235" spans="3:20" s="2" customFormat="1" x14ac:dyDescent="0.25">
      <c r="C235" s="6"/>
      <c r="T235" s="52"/>
    </row>
    <row r="236" spans="3:20" s="2" customFormat="1" x14ac:dyDescent="0.25">
      <c r="C236" s="6"/>
      <c r="T236" s="52"/>
    </row>
    <row r="237" spans="3:20" s="2" customFormat="1" x14ac:dyDescent="0.25">
      <c r="C237" s="6"/>
      <c r="T237" s="52"/>
    </row>
    <row r="238" spans="3:20" s="2" customFormat="1" x14ac:dyDescent="0.25">
      <c r="C238" s="6"/>
      <c r="T238" s="52"/>
    </row>
    <row r="239" spans="3:20" s="2" customFormat="1" x14ac:dyDescent="0.25">
      <c r="C239" s="6"/>
      <c r="T239" s="52"/>
    </row>
    <row r="240" spans="3:20" s="2" customFormat="1" x14ac:dyDescent="0.25">
      <c r="C240" s="6"/>
      <c r="T240" s="52"/>
    </row>
    <row r="241" spans="3:20" s="2" customFormat="1" x14ac:dyDescent="0.25">
      <c r="C241" s="6"/>
      <c r="T241" s="52"/>
    </row>
    <row r="242" spans="3:20" s="2" customFormat="1" x14ac:dyDescent="0.25">
      <c r="C242" s="6"/>
      <c r="T242" s="52"/>
    </row>
    <row r="243" spans="3:20" s="2" customFormat="1" x14ac:dyDescent="0.25">
      <c r="C243" s="6"/>
      <c r="T243" s="52"/>
    </row>
    <row r="244" spans="3:20" s="2" customFormat="1" x14ac:dyDescent="0.25">
      <c r="C244" s="6"/>
      <c r="T244" s="52"/>
    </row>
    <row r="245" spans="3:20" s="2" customFormat="1" x14ac:dyDescent="0.25">
      <c r="C245" s="6"/>
      <c r="T245" s="52"/>
    </row>
    <row r="246" spans="3:20" s="2" customFormat="1" x14ac:dyDescent="0.25">
      <c r="C246" s="6"/>
      <c r="T246" s="52"/>
    </row>
    <row r="247" spans="3:20" s="2" customFormat="1" x14ac:dyDescent="0.25">
      <c r="C247" s="6"/>
      <c r="T247" s="52"/>
    </row>
    <row r="248" spans="3:20" s="2" customFormat="1" x14ac:dyDescent="0.25">
      <c r="C248" s="6"/>
      <c r="T248" s="52"/>
    </row>
    <row r="249" spans="3:20" s="2" customFormat="1" x14ac:dyDescent="0.25">
      <c r="C249" s="6"/>
      <c r="T249" s="52"/>
    </row>
    <row r="250" spans="3:20" s="2" customFormat="1" x14ac:dyDescent="0.25">
      <c r="C250" s="6"/>
      <c r="T250" s="52"/>
    </row>
    <row r="251" spans="3:20" s="2" customFormat="1" x14ac:dyDescent="0.25">
      <c r="C251" s="6"/>
      <c r="T251" s="52"/>
    </row>
    <row r="252" spans="3:20" s="2" customFormat="1" x14ac:dyDescent="0.25">
      <c r="C252" s="6"/>
      <c r="T252" s="52"/>
    </row>
    <row r="253" spans="3:20" s="2" customFormat="1" x14ac:dyDescent="0.25">
      <c r="C253" s="6"/>
      <c r="T253" s="52"/>
    </row>
    <row r="254" spans="3:20" s="2" customFormat="1" x14ac:dyDescent="0.25">
      <c r="C254" s="6"/>
      <c r="T254" s="52"/>
    </row>
    <row r="255" spans="3:20" s="2" customFormat="1" x14ac:dyDescent="0.25">
      <c r="C255" s="6"/>
      <c r="T255" s="52"/>
    </row>
    <row r="256" spans="3:20" s="2" customFormat="1" x14ac:dyDescent="0.25">
      <c r="C256" s="6"/>
      <c r="T256" s="52"/>
    </row>
    <row r="257" spans="3:20" s="2" customFormat="1" x14ac:dyDescent="0.25">
      <c r="C257" s="6"/>
      <c r="T257" s="52"/>
    </row>
    <row r="258" spans="3:20" s="2" customFormat="1" x14ac:dyDescent="0.25">
      <c r="C258" s="6"/>
      <c r="T258" s="52"/>
    </row>
    <row r="259" spans="3:20" s="2" customFormat="1" x14ac:dyDescent="0.25">
      <c r="C259" s="6"/>
      <c r="T259" s="52"/>
    </row>
    <row r="260" spans="3:20" s="2" customFormat="1" x14ac:dyDescent="0.25">
      <c r="C260" s="6"/>
      <c r="T260" s="52"/>
    </row>
    <row r="261" spans="3:20" s="2" customFormat="1" x14ac:dyDescent="0.25">
      <c r="C261" s="6"/>
      <c r="T261" s="52"/>
    </row>
    <row r="262" spans="3:20" s="2" customFormat="1" x14ac:dyDescent="0.25">
      <c r="C262" s="6"/>
      <c r="T262" s="52"/>
    </row>
    <row r="263" spans="3:20" s="2" customFormat="1" x14ac:dyDescent="0.25">
      <c r="C263" s="6"/>
      <c r="T263" s="52"/>
    </row>
    <row r="264" spans="3:20" s="2" customFormat="1" x14ac:dyDescent="0.25">
      <c r="C264" s="6"/>
      <c r="T264" s="52"/>
    </row>
    <row r="265" spans="3:20" s="2" customFormat="1" x14ac:dyDescent="0.25">
      <c r="C265" s="6"/>
      <c r="T265" s="52"/>
    </row>
    <row r="266" spans="3:20" s="2" customFormat="1" x14ac:dyDescent="0.25">
      <c r="C266" s="6"/>
      <c r="T266" s="52"/>
    </row>
    <row r="267" spans="3:20" s="2" customFormat="1" x14ac:dyDescent="0.25">
      <c r="C267" s="6"/>
      <c r="T267" s="52"/>
    </row>
    <row r="268" spans="3:20" s="2" customFormat="1" x14ac:dyDescent="0.25">
      <c r="C268" s="6"/>
      <c r="T268" s="52"/>
    </row>
    <row r="269" spans="3:20" s="2" customFormat="1" x14ac:dyDescent="0.25">
      <c r="C269" s="6"/>
      <c r="T269" s="52"/>
    </row>
    <row r="270" spans="3:20" s="2" customFormat="1" x14ac:dyDescent="0.25">
      <c r="C270" s="6"/>
      <c r="T270" s="52"/>
    </row>
    <row r="271" spans="3:20" s="2" customFormat="1" x14ac:dyDescent="0.25">
      <c r="C271" s="6"/>
      <c r="T271" s="52"/>
    </row>
    <row r="272" spans="3:20" s="2" customFormat="1" x14ac:dyDescent="0.25">
      <c r="C272" s="6"/>
      <c r="T272" s="52"/>
    </row>
    <row r="273" spans="3:20" s="2" customFormat="1" x14ac:dyDescent="0.25">
      <c r="C273" s="6"/>
      <c r="T273" s="52"/>
    </row>
    <row r="274" spans="3:20" s="2" customFormat="1" x14ac:dyDescent="0.25">
      <c r="C274" s="6"/>
      <c r="T274" s="52"/>
    </row>
    <row r="275" spans="3:20" s="2" customFormat="1" x14ac:dyDescent="0.25">
      <c r="C275" s="6"/>
      <c r="T275" s="52"/>
    </row>
    <row r="276" spans="3:20" s="2" customFormat="1" x14ac:dyDescent="0.25">
      <c r="C276" s="6"/>
      <c r="T276" s="52"/>
    </row>
    <row r="277" spans="3:20" s="2" customFormat="1" x14ac:dyDescent="0.25">
      <c r="C277" s="6"/>
      <c r="T277" s="52"/>
    </row>
    <row r="278" spans="3:20" s="2" customFormat="1" x14ac:dyDescent="0.25">
      <c r="C278" s="6"/>
      <c r="T278" s="52"/>
    </row>
    <row r="279" spans="3:20" s="2" customFormat="1" x14ac:dyDescent="0.25">
      <c r="C279" s="6"/>
      <c r="T279" s="52"/>
    </row>
    <row r="280" spans="3:20" s="2" customFormat="1" x14ac:dyDescent="0.25">
      <c r="C280" s="6"/>
      <c r="T280" s="52"/>
    </row>
    <row r="281" spans="3:20" s="2" customFormat="1" x14ac:dyDescent="0.25">
      <c r="C281" s="6"/>
      <c r="T281" s="52"/>
    </row>
    <row r="282" spans="3:20" s="2" customFormat="1" x14ac:dyDescent="0.25">
      <c r="C282" s="6"/>
      <c r="T282" s="52"/>
    </row>
    <row r="283" spans="3:20" s="2" customFormat="1" x14ac:dyDescent="0.25">
      <c r="C283" s="6"/>
      <c r="T283" s="52"/>
    </row>
    <row r="284" spans="3:20" s="2" customFormat="1" x14ac:dyDescent="0.25">
      <c r="C284" s="6"/>
      <c r="T284" s="52"/>
    </row>
    <row r="285" spans="3:20" s="2" customFormat="1" x14ac:dyDescent="0.25">
      <c r="C285" s="6"/>
      <c r="T285" s="52"/>
    </row>
    <row r="286" spans="3:20" s="2" customFormat="1" x14ac:dyDescent="0.25">
      <c r="C286" s="6"/>
      <c r="T286" s="52"/>
    </row>
    <row r="287" spans="3:20" s="2" customFormat="1" x14ac:dyDescent="0.25">
      <c r="C287" s="6"/>
      <c r="T287" s="52"/>
    </row>
    <row r="288" spans="3:20" s="2" customFormat="1" x14ac:dyDescent="0.25">
      <c r="C288" s="6"/>
      <c r="T288" s="52"/>
    </row>
    <row r="289" spans="3:20" s="2" customFormat="1" x14ac:dyDescent="0.25">
      <c r="C289" s="6"/>
      <c r="T289" s="52"/>
    </row>
    <row r="290" spans="3:20" s="2" customFormat="1" x14ac:dyDescent="0.25">
      <c r="C290" s="6"/>
      <c r="T290" s="52"/>
    </row>
    <row r="291" spans="3:20" s="2" customFormat="1" x14ac:dyDescent="0.25">
      <c r="C291" s="6"/>
      <c r="T291" s="52"/>
    </row>
    <row r="292" spans="3:20" s="2" customFormat="1" x14ac:dyDescent="0.25">
      <c r="C292" s="6"/>
      <c r="T292" s="52"/>
    </row>
    <row r="293" spans="3:20" s="2" customFormat="1" x14ac:dyDescent="0.25">
      <c r="C293" s="6"/>
      <c r="T293" s="52"/>
    </row>
    <row r="294" spans="3:20" s="2" customFormat="1" x14ac:dyDescent="0.25">
      <c r="C294" s="6"/>
      <c r="T294" s="52"/>
    </row>
    <row r="295" spans="3:20" s="2" customFormat="1" x14ac:dyDescent="0.25">
      <c r="C295" s="6"/>
      <c r="T295" s="52"/>
    </row>
    <row r="296" spans="3:20" s="2" customFormat="1" x14ac:dyDescent="0.25">
      <c r="C296" s="6"/>
      <c r="T296" s="52"/>
    </row>
    <row r="297" spans="3:20" s="2" customFormat="1" x14ac:dyDescent="0.25">
      <c r="C297" s="6"/>
      <c r="T297" s="52"/>
    </row>
    <row r="298" spans="3:20" s="2" customFormat="1" x14ac:dyDescent="0.25">
      <c r="C298" s="6"/>
      <c r="T298" s="52"/>
    </row>
    <row r="299" spans="3:20" s="2" customFormat="1" x14ac:dyDescent="0.25">
      <c r="C299" s="6"/>
      <c r="T299" s="52"/>
    </row>
    <row r="300" spans="3:20" s="2" customFormat="1" x14ac:dyDescent="0.25">
      <c r="C300" s="6"/>
      <c r="T300" s="52"/>
    </row>
    <row r="301" spans="3:20" s="2" customFormat="1" x14ac:dyDescent="0.25">
      <c r="C301" s="6"/>
      <c r="T301" s="52"/>
    </row>
    <row r="302" spans="3:20" s="2" customFormat="1" x14ac:dyDescent="0.25">
      <c r="C302" s="6"/>
      <c r="T302" s="52"/>
    </row>
    <row r="303" spans="3:20" s="2" customFormat="1" x14ac:dyDescent="0.25">
      <c r="C303" s="6"/>
      <c r="T303" s="52"/>
    </row>
    <row r="304" spans="3:20" s="2" customFormat="1" x14ac:dyDescent="0.25">
      <c r="C304" s="6"/>
      <c r="T304" s="52"/>
    </row>
    <row r="305" spans="3:20" s="2" customFormat="1" x14ac:dyDescent="0.25">
      <c r="C305" s="6"/>
      <c r="T305" s="52"/>
    </row>
    <row r="306" spans="3:20" s="2" customFormat="1" x14ac:dyDescent="0.25">
      <c r="C306" s="6"/>
      <c r="T306" s="52"/>
    </row>
    <row r="307" spans="3:20" s="2" customFormat="1" x14ac:dyDescent="0.25">
      <c r="C307" s="6"/>
      <c r="T307" s="52"/>
    </row>
    <row r="308" spans="3:20" s="2" customFormat="1" x14ac:dyDescent="0.25">
      <c r="C308" s="6"/>
      <c r="T308" s="52"/>
    </row>
    <row r="309" spans="3:20" s="2" customFormat="1" x14ac:dyDescent="0.25">
      <c r="C309" s="6"/>
      <c r="T309" s="52"/>
    </row>
    <row r="310" spans="3:20" s="2" customFormat="1" x14ac:dyDescent="0.25">
      <c r="C310" s="6"/>
      <c r="T310" s="52"/>
    </row>
    <row r="311" spans="3:20" s="2" customFormat="1" x14ac:dyDescent="0.25">
      <c r="C311" s="6"/>
      <c r="T311" s="52"/>
    </row>
    <row r="312" spans="3:20" s="2" customFormat="1" x14ac:dyDescent="0.25">
      <c r="C312" s="6"/>
      <c r="T312" s="52"/>
    </row>
    <row r="313" spans="3:20" s="2" customFormat="1" x14ac:dyDescent="0.25">
      <c r="C313" s="6"/>
      <c r="T313" s="52"/>
    </row>
    <row r="314" spans="3:20" s="2" customFormat="1" x14ac:dyDescent="0.25">
      <c r="C314" s="6"/>
      <c r="T314" s="52"/>
    </row>
    <row r="315" spans="3:20" s="2" customFormat="1" x14ac:dyDescent="0.25">
      <c r="C315" s="6"/>
      <c r="T315" s="52"/>
    </row>
    <row r="316" spans="3:20" s="2" customFormat="1" x14ac:dyDescent="0.25">
      <c r="C316" s="6"/>
      <c r="T316" s="52"/>
    </row>
    <row r="317" spans="3:20" s="2" customFormat="1" x14ac:dyDescent="0.25">
      <c r="C317" s="6"/>
      <c r="T317" s="52"/>
    </row>
    <row r="318" spans="3:20" s="2" customFormat="1" x14ac:dyDescent="0.25">
      <c r="C318" s="6"/>
      <c r="T318" s="52"/>
    </row>
    <row r="319" spans="3:20" s="2" customFormat="1" x14ac:dyDescent="0.25">
      <c r="C319" s="6"/>
      <c r="T319" s="52"/>
    </row>
    <row r="320" spans="3:20" s="2" customFormat="1" x14ac:dyDescent="0.25">
      <c r="C320" s="6"/>
      <c r="T320" s="52"/>
    </row>
    <row r="321" spans="3:20" s="2" customFormat="1" x14ac:dyDescent="0.25">
      <c r="C321" s="6"/>
      <c r="T321" s="52"/>
    </row>
    <row r="322" spans="3:20" s="2" customFormat="1" x14ac:dyDescent="0.25">
      <c r="C322" s="6"/>
      <c r="T322" s="52"/>
    </row>
    <row r="323" spans="3:20" s="2" customFormat="1" x14ac:dyDescent="0.25">
      <c r="C323" s="6"/>
      <c r="T323" s="52"/>
    </row>
    <row r="324" spans="3:20" s="2" customFormat="1" x14ac:dyDescent="0.25">
      <c r="C324" s="6"/>
      <c r="T324" s="52"/>
    </row>
    <row r="325" spans="3:20" s="2" customFormat="1" x14ac:dyDescent="0.25">
      <c r="C325" s="6"/>
      <c r="T325" s="52"/>
    </row>
    <row r="326" spans="3:20" s="2" customFormat="1" x14ac:dyDescent="0.25">
      <c r="C326" s="6"/>
      <c r="T326" s="52"/>
    </row>
    <row r="327" spans="3:20" s="2" customFormat="1" x14ac:dyDescent="0.25">
      <c r="C327" s="6"/>
      <c r="T327" s="52"/>
    </row>
    <row r="328" spans="3:20" s="2" customFormat="1" x14ac:dyDescent="0.25">
      <c r="C328" s="6"/>
      <c r="T328" s="52"/>
    </row>
    <row r="329" spans="3:20" s="2" customFormat="1" x14ac:dyDescent="0.25">
      <c r="C329" s="6"/>
      <c r="T329" s="52"/>
    </row>
    <row r="330" spans="3:20" s="2" customFormat="1" x14ac:dyDescent="0.25">
      <c r="C330" s="6"/>
      <c r="T330" s="52"/>
    </row>
    <row r="331" spans="3:20" s="2" customFormat="1" x14ac:dyDescent="0.25">
      <c r="C331" s="6"/>
      <c r="T331" s="52"/>
    </row>
    <row r="332" spans="3:20" s="2" customFormat="1" x14ac:dyDescent="0.25">
      <c r="C332" s="6"/>
      <c r="T332" s="52"/>
    </row>
    <row r="333" spans="3:20" s="2" customFormat="1" x14ac:dyDescent="0.25">
      <c r="C333" s="6"/>
      <c r="T333" s="52"/>
    </row>
    <row r="334" spans="3:20" s="2" customFormat="1" x14ac:dyDescent="0.25">
      <c r="C334" s="6"/>
      <c r="T334" s="52"/>
    </row>
    <row r="335" spans="3:20" s="2" customFormat="1" x14ac:dyDescent="0.25">
      <c r="C335" s="6"/>
      <c r="T335" s="52"/>
    </row>
    <row r="336" spans="3:20" s="2" customFormat="1" x14ac:dyDescent="0.25">
      <c r="C336" s="6"/>
      <c r="T336" s="52"/>
    </row>
    <row r="337" spans="3:20" s="2" customFormat="1" x14ac:dyDescent="0.25">
      <c r="C337" s="6"/>
      <c r="T337" s="52"/>
    </row>
    <row r="338" spans="3:20" s="2" customFormat="1" x14ac:dyDescent="0.25">
      <c r="C338" s="6"/>
      <c r="T338" s="52"/>
    </row>
    <row r="339" spans="3:20" s="2" customFormat="1" x14ac:dyDescent="0.25">
      <c r="C339" s="6"/>
      <c r="T339" s="52"/>
    </row>
    <row r="340" spans="3:20" s="2" customFormat="1" x14ac:dyDescent="0.25">
      <c r="C340" s="6"/>
      <c r="T340" s="52"/>
    </row>
    <row r="341" spans="3:20" s="2" customFormat="1" x14ac:dyDescent="0.25">
      <c r="C341" s="6"/>
      <c r="T341" s="52"/>
    </row>
    <row r="342" spans="3:20" s="2" customFormat="1" x14ac:dyDescent="0.25">
      <c r="C342" s="6"/>
      <c r="T342" s="52"/>
    </row>
    <row r="343" spans="3:20" s="2" customFormat="1" x14ac:dyDescent="0.25">
      <c r="C343" s="6"/>
      <c r="T343" s="52"/>
    </row>
    <row r="344" spans="3:20" s="2" customFormat="1" x14ac:dyDescent="0.25">
      <c r="C344" s="6"/>
      <c r="T344" s="52"/>
    </row>
    <row r="345" spans="3:20" s="2" customFormat="1" x14ac:dyDescent="0.25">
      <c r="C345" s="6"/>
      <c r="T345" s="52"/>
    </row>
    <row r="346" spans="3:20" s="2" customFormat="1" x14ac:dyDescent="0.25">
      <c r="C346" s="6"/>
      <c r="T346" s="52"/>
    </row>
    <row r="347" spans="3:20" s="2" customFormat="1" x14ac:dyDescent="0.25">
      <c r="C347" s="6"/>
      <c r="T347" s="52"/>
    </row>
    <row r="348" spans="3:20" s="2" customFormat="1" x14ac:dyDescent="0.25">
      <c r="C348" s="6"/>
      <c r="T348" s="52"/>
    </row>
    <row r="349" spans="3:20" s="2" customFormat="1" x14ac:dyDescent="0.25">
      <c r="C349" s="6"/>
      <c r="T349" s="52"/>
    </row>
    <row r="350" spans="3:20" s="2" customFormat="1" x14ac:dyDescent="0.25">
      <c r="C350" s="6"/>
      <c r="T350" s="52"/>
    </row>
    <row r="351" spans="3:20" s="2" customFormat="1" x14ac:dyDescent="0.25">
      <c r="C351" s="6"/>
      <c r="T351" s="52"/>
    </row>
    <row r="352" spans="3:20" s="2" customFormat="1" x14ac:dyDescent="0.25">
      <c r="C352" s="6"/>
      <c r="T352" s="52"/>
    </row>
    <row r="353" spans="3:20" s="2" customFormat="1" x14ac:dyDescent="0.25">
      <c r="C353" s="6"/>
      <c r="T353" s="52"/>
    </row>
    <row r="354" spans="3:20" s="2" customFormat="1" x14ac:dyDescent="0.25">
      <c r="C354" s="6"/>
      <c r="T354" s="52"/>
    </row>
    <row r="355" spans="3:20" s="2" customFormat="1" x14ac:dyDescent="0.25">
      <c r="C355" s="6"/>
      <c r="T355" s="52"/>
    </row>
    <row r="356" spans="3:20" s="2" customFormat="1" x14ac:dyDescent="0.25">
      <c r="C356" s="6"/>
      <c r="T356" s="52"/>
    </row>
    <row r="357" spans="3:20" s="2" customFormat="1" x14ac:dyDescent="0.25">
      <c r="C357" s="6"/>
      <c r="T357" s="52"/>
    </row>
    <row r="358" spans="3:20" s="2" customFormat="1" x14ac:dyDescent="0.25">
      <c r="C358" s="6"/>
      <c r="T358" s="52"/>
    </row>
    <row r="359" spans="3:20" s="2" customFormat="1" x14ac:dyDescent="0.25">
      <c r="C359" s="6"/>
      <c r="T359" s="52"/>
    </row>
    <row r="360" spans="3:20" s="2" customFormat="1" x14ac:dyDescent="0.25">
      <c r="C360" s="6"/>
      <c r="T360" s="52"/>
    </row>
  </sheetData>
  <mergeCells count="43">
    <mergeCell ref="O2:R2"/>
    <mergeCell ref="B2:F2"/>
    <mergeCell ref="B126:G126"/>
    <mergeCell ref="C127:G127"/>
    <mergeCell ref="C128:G128"/>
    <mergeCell ref="B6:B7"/>
    <mergeCell ref="B122:S122"/>
    <mergeCell ref="B123:S123"/>
    <mergeCell ref="B124:S124"/>
    <mergeCell ref="D4:M4"/>
    <mergeCell ref="O4:R4"/>
    <mergeCell ref="L5:L7"/>
    <mergeCell ref="M5:M6"/>
    <mergeCell ref="N5:N6"/>
    <mergeCell ref="O5:O7"/>
    <mergeCell ref="P5:P7"/>
    <mergeCell ref="C133:G133"/>
    <mergeCell ref="C134:G134"/>
    <mergeCell ref="T4:T7"/>
    <mergeCell ref="C4:C7"/>
    <mergeCell ref="B120:C120"/>
    <mergeCell ref="C129:G129"/>
    <mergeCell ref="C130:G130"/>
    <mergeCell ref="C131:G131"/>
    <mergeCell ref="C132:G132"/>
    <mergeCell ref="S5:S7"/>
    <mergeCell ref="R5:R6"/>
    <mergeCell ref="B8:C8"/>
    <mergeCell ref="D8:T8"/>
    <mergeCell ref="B31:C31"/>
    <mergeCell ref="D31:T31"/>
    <mergeCell ref="B85:C85"/>
    <mergeCell ref="D85:T85"/>
    <mergeCell ref="B94:C94"/>
    <mergeCell ref="D94:T94"/>
    <mergeCell ref="B103:C103"/>
    <mergeCell ref="D103:T103"/>
    <mergeCell ref="B58:C58"/>
    <mergeCell ref="D58:T58"/>
    <mergeCell ref="B67:C67"/>
    <mergeCell ref="D67:T67"/>
    <mergeCell ref="B76:C76"/>
    <mergeCell ref="D76:T76"/>
  </mergeCells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53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11"/>
  <sheetViews>
    <sheetView showGridLines="0" view="pageLayout" zoomScaleNormal="100" zoomScaleSheetLayoutView="100" workbookViewId="0">
      <selection activeCell="F24" sqref="F24"/>
    </sheetView>
  </sheetViews>
  <sheetFormatPr baseColWidth="10" defaultColWidth="11.44140625" defaultRowHeight="13.2" x14ac:dyDescent="0.25"/>
  <cols>
    <col min="1" max="1" width="4.44140625" customWidth="1"/>
    <col min="2" max="2" width="7.6640625" customWidth="1"/>
    <col min="3" max="3" width="31.88671875" customWidth="1"/>
    <col min="4" max="4" width="21" customWidth="1"/>
    <col min="5" max="5" width="21.109375" customWidth="1"/>
    <col min="6" max="6" width="9.6640625" customWidth="1"/>
    <col min="7" max="7" width="15.6640625" customWidth="1"/>
    <col min="8" max="9" width="18.6640625" customWidth="1"/>
    <col min="10" max="10" width="15.6640625" customWidth="1"/>
    <col min="11" max="11" width="6.6640625" customWidth="1"/>
    <col min="12" max="13" width="15.6640625" customWidth="1"/>
  </cols>
  <sheetData>
    <row r="1" spans="2:12" ht="13.8" thickBot="1" x14ac:dyDescent="0.3">
      <c r="E1" s="111" t="s">
        <v>167</v>
      </c>
    </row>
    <row r="2" spans="2:12" ht="13.8" thickBot="1" x14ac:dyDescent="0.3">
      <c r="H2" s="70" t="s">
        <v>44</v>
      </c>
      <c r="I2" s="135" t="s">
        <v>45</v>
      </c>
      <c r="J2" s="136"/>
      <c r="K2" s="136"/>
      <c r="L2" s="136"/>
    </row>
    <row r="3" spans="2:12" s="2" customFormat="1" ht="28.8" customHeight="1" thickBot="1" x14ac:dyDescent="0.3">
      <c r="C3" s="75" t="s">
        <v>22</v>
      </c>
      <c r="D3" s="76" t="s">
        <v>40</v>
      </c>
      <c r="E3" s="76" t="s">
        <v>41</v>
      </c>
    </row>
    <row r="4" spans="2:12" s="2" customFormat="1" ht="21.15" customHeight="1" x14ac:dyDescent="0.25">
      <c r="B4" s="46" t="s">
        <v>32</v>
      </c>
      <c r="C4" s="81" t="s">
        <v>42</v>
      </c>
      <c r="D4" s="77">
        <v>0</v>
      </c>
      <c r="E4" s="77">
        <v>0</v>
      </c>
    </row>
    <row r="5" spans="2:12" s="2" customFormat="1" ht="21.15" customHeight="1" x14ac:dyDescent="0.25">
      <c r="B5" s="47" t="s">
        <v>33</v>
      </c>
      <c r="C5" s="82" t="s">
        <v>42</v>
      </c>
      <c r="D5" s="78">
        <v>0</v>
      </c>
      <c r="E5" s="78">
        <v>0</v>
      </c>
    </row>
    <row r="6" spans="2:12" s="2" customFormat="1" ht="21.15" customHeight="1" x14ac:dyDescent="0.25">
      <c r="B6" s="47" t="s">
        <v>34</v>
      </c>
      <c r="C6" s="82" t="s">
        <v>42</v>
      </c>
      <c r="D6" s="78">
        <v>0</v>
      </c>
      <c r="E6" s="78">
        <v>0</v>
      </c>
    </row>
    <row r="7" spans="2:12" s="2" customFormat="1" ht="21.15" customHeight="1" x14ac:dyDescent="0.25">
      <c r="B7" s="84" t="s">
        <v>35</v>
      </c>
      <c r="C7" s="82" t="s">
        <v>42</v>
      </c>
      <c r="D7" s="78">
        <v>0</v>
      </c>
      <c r="E7" s="78">
        <v>0</v>
      </c>
    </row>
    <row r="8" spans="2:12" s="2" customFormat="1" ht="21.15" customHeight="1" x14ac:dyDescent="0.25">
      <c r="B8" s="84" t="s">
        <v>36</v>
      </c>
      <c r="C8" s="82" t="s">
        <v>42</v>
      </c>
      <c r="D8" s="78">
        <v>0</v>
      </c>
      <c r="E8" s="78">
        <v>0</v>
      </c>
    </row>
    <row r="9" spans="2:12" s="2" customFormat="1" ht="21.15" customHeight="1" x14ac:dyDescent="0.25">
      <c r="B9" s="84" t="s">
        <v>37</v>
      </c>
      <c r="C9" s="82" t="s">
        <v>42</v>
      </c>
      <c r="D9" s="79">
        <v>0</v>
      </c>
      <c r="E9" s="79">
        <v>0</v>
      </c>
    </row>
    <row r="10" spans="2:12" s="2" customFormat="1" ht="21.15" customHeight="1" x14ac:dyDescent="0.25">
      <c r="B10" s="84" t="s">
        <v>38</v>
      </c>
      <c r="C10" s="82" t="s">
        <v>42</v>
      </c>
      <c r="D10" s="79">
        <v>0</v>
      </c>
      <c r="E10" s="79">
        <v>0</v>
      </c>
    </row>
    <row r="11" spans="2:12" s="2" customFormat="1" ht="21.15" customHeight="1" thickBot="1" x14ac:dyDescent="0.3">
      <c r="B11" s="85" t="s">
        <v>39</v>
      </c>
      <c r="C11" s="83" t="s">
        <v>42</v>
      </c>
      <c r="D11" s="80">
        <v>0</v>
      </c>
      <c r="E11" s="80">
        <v>0</v>
      </c>
    </row>
    <row r="12" spans="2:12" s="2" customFormat="1" ht="21.15" customHeight="1" x14ac:dyDescent="0.25">
      <c r="C12" s="9"/>
      <c r="D12" s="10"/>
    </row>
    <row r="13" spans="2:12" s="2" customFormat="1" ht="21.15" customHeight="1" x14ac:dyDescent="0.25">
      <c r="C13" s="9"/>
      <c r="D13" s="9"/>
    </row>
    <row r="14" spans="2:12" s="2" customFormat="1" ht="21.15" customHeight="1" x14ac:dyDescent="0.25">
      <c r="C14"/>
      <c r="D14" s="8"/>
    </row>
    <row r="15" spans="2:12" s="2" customFormat="1" ht="13.8" thickBot="1" x14ac:dyDescent="0.3">
      <c r="C15"/>
      <c r="D15" s="8"/>
    </row>
    <row r="16" spans="2:12" s="2" customFormat="1" ht="32.25" customHeight="1" thickBot="1" x14ac:dyDescent="0.3">
      <c r="C16" s="74" t="s">
        <v>23</v>
      </c>
      <c r="D16" s="67">
        <v>0</v>
      </c>
    </row>
    <row r="17" spans="3:4" s="2" customFormat="1" ht="21.15" customHeight="1" x14ac:dyDescent="0.25">
      <c r="C17"/>
      <c r="D17"/>
    </row>
    <row r="18" spans="3:4" s="2" customFormat="1" ht="21.15" customHeight="1" x14ac:dyDescent="0.25">
      <c r="C18"/>
      <c r="D18"/>
    </row>
    <row r="19" spans="3:4" s="2" customFormat="1" ht="21.15" customHeight="1" x14ac:dyDescent="0.25">
      <c r="C19"/>
      <c r="D19"/>
    </row>
    <row r="20" spans="3:4" s="2" customFormat="1" x14ac:dyDescent="0.25">
      <c r="C20" s="10"/>
      <c r="D20" s="10"/>
    </row>
    <row r="21" spans="3:4" s="2" customFormat="1" x14ac:dyDescent="0.25">
      <c r="C21" s="10"/>
      <c r="D21" s="10"/>
    </row>
    <row r="22" spans="3:4" s="2" customFormat="1" x14ac:dyDescent="0.25">
      <c r="C22" s="10"/>
      <c r="D22" s="10"/>
    </row>
    <row r="23" spans="3:4" s="2" customFormat="1" x14ac:dyDescent="0.25">
      <c r="C23" s="10"/>
      <c r="D23" s="10"/>
    </row>
    <row r="24" spans="3:4" s="2" customFormat="1" x14ac:dyDescent="0.25">
      <c r="C24" s="10"/>
      <c r="D24" s="10"/>
    </row>
    <row r="25" spans="3:4" s="2" customFormat="1" x14ac:dyDescent="0.25">
      <c r="C25" s="10"/>
      <c r="D25" s="10"/>
    </row>
    <row r="26" spans="3:4" s="2" customFormat="1" x14ac:dyDescent="0.25"/>
    <row r="27" spans="3:4" s="2" customFormat="1" x14ac:dyDescent="0.25"/>
    <row r="28" spans="3:4" s="2" customFormat="1" x14ac:dyDescent="0.25"/>
    <row r="29" spans="3:4" s="2" customFormat="1" x14ac:dyDescent="0.25"/>
    <row r="30" spans="3:4" s="2" customFormat="1" x14ac:dyDescent="0.25"/>
    <row r="31" spans="3:4" s="2" customFormat="1" x14ac:dyDescent="0.25"/>
    <row r="32" spans="3:4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x14ac:dyDescent="0.25"/>
    <row r="46" s="2" customFormat="1" x14ac:dyDescent="0.25"/>
    <row r="47" s="2" customFormat="1" x14ac:dyDescent="0.25"/>
    <row r="48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pans="9:9" s="2" customFormat="1" x14ac:dyDescent="0.25"/>
    <row r="194" spans="9:9" s="2" customFormat="1" x14ac:dyDescent="0.25"/>
    <row r="195" spans="9:9" s="2" customFormat="1" x14ac:dyDescent="0.25"/>
    <row r="196" spans="9:9" s="2" customFormat="1" x14ac:dyDescent="0.25"/>
    <row r="197" spans="9:9" s="2" customFormat="1" x14ac:dyDescent="0.25"/>
    <row r="198" spans="9:9" s="2" customFormat="1" x14ac:dyDescent="0.25"/>
    <row r="199" spans="9:9" s="2" customFormat="1" x14ac:dyDescent="0.25"/>
    <row r="200" spans="9:9" s="2" customFormat="1" x14ac:dyDescent="0.25"/>
    <row r="201" spans="9:9" s="2" customFormat="1" x14ac:dyDescent="0.25"/>
    <row r="202" spans="9:9" x14ac:dyDescent="0.25">
      <c r="I202" s="10"/>
    </row>
    <row r="203" spans="9:9" x14ac:dyDescent="0.25">
      <c r="I203" s="10"/>
    </row>
    <row r="204" spans="9:9" x14ac:dyDescent="0.25">
      <c r="I204" s="10"/>
    </row>
    <row r="205" spans="9:9" x14ac:dyDescent="0.25">
      <c r="I205" s="10"/>
    </row>
    <row r="206" spans="9:9" x14ac:dyDescent="0.25">
      <c r="I206" s="10"/>
    </row>
    <row r="207" spans="9:9" x14ac:dyDescent="0.25">
      <c r="I207" s="10"/>
    </row>
    <row r="208" spans="9:9" x14ac:dyDescent="0.25">
      <c r="I208" s="10"/>
    </row>
    <row r="209" spans="9:9" x14ac:dyDescent="0.25">
      <c r="I209" s="10"/>
    </row>
    <row r="210" spans="9:9" x14ac:dyDescent="0.25">
      <c r="I210" s="10"/>
    </row>
    <row r="211" spans="9:9" x14ac:dyDescent="0.25">
      <c r="I211" s="10"/>
    </row>
  </sheetData>
  <mergeCells count="1">
    <mergeCell ref="I2:L2"/>
  </mergeCells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7"/>
  <sheetViews>
    <sheetView showGridLines="0" view="pageLayout" zoomScaleNormal="100" zoomScaleSheetLayoutView="100" workbookViewId="0">
      <selection activeCell="G8" sqref="G8"/>
    </sheetView>
  </sheetViews>
  <sheetFormatPr baseColWidth="10" defaultColWidth="11.44140625" defaultRowHeight="13.2" x14ac:dyDescent="0.25"/>
  <cols>
    <col min="1" max="1" width="3" customWidth="1"/>
    <col min="2" max="2" width="23.109375" bestFit="1" customWidth="1"/>
    <col min="3" max="3" width="27.6640625" customWidth="1"/>
    <col min="4" max="4" width="67" customWidth="1"/>
    <col min="5" max="5" width="18.5546875" customWidth="1"/>
    <col min="6" max="6" width="17.6640625" customWidth="1"/>
    <col min="7" max="7" width="12.109375" customWidth="1"/>
    <col min="8" max="8" width="9.6640625" customWidth="1"/>
    <col min="9" max="9" width="15.6640625" customWidth="1"/>
    <col min="10" max="11" width="18.6640625" customWidth="1"/>
    <col min="12" max="12" width="15.6640625" customWidth="1"/>
    <col min="13" max="13" width="6.6640625" customWidth="1"/>
    <col min="14" max="15" width="15.6640625" customWidth="1"/>
  </cols>
  <sheetData>
    <row r="1" spans="2:11" x14ac:dyDescent="0.25">
      <c r="F1" s="111" t="s">
        <v>169</v>
      </c>
    </row>
    <row r="2" spans="2:11" ht="13.8" thickBot="1" x14ac:dyDescent="0.3"/>
    <row r="3" spans="2:11" s="2" customFormat="1" ht="30" customHeight="1" thickBot="1" x14ac:dyDescent="0.3">
      <c r="B3" s="86"/>
      <c r="C3" s="63" t="s">
        <v>31</v>
      </c>
      <c r="D3" s="62" t="s">
        <v>24</v>
      </c>
      <c r="E3" s="61" t="s">
        <v>21</v>
      </c>
      <c r="F3" s="61" t="s">
        <v>25</v>
      </c>
      <c r="G3" s="10"/>
      <c r="H3" s="10"/>
      <c r="I3" s="10"/>
      <c r="J3" s="10"/>
      <c r="K3" s="10"/>
    </row>
    <row r="4" spans="2:11" s="2" customFormat="1" ht="30" customHeight="1" thickBot="1" x14ac:dyDescent="0.3">
      <c r="B4" s="66" t="s">
        <v>26</v>
      </c>
      <c r="C4" s="68">
        <v>0</v>
      </c>
      <c r="D4" s="69" t="s">
        <v>43</v>
      </c>
      <c r="E4" s="64">
        <v>2</v>
      </c>
      <c r="F4" s="65">
        <f>C4*E4</f>
        <v>0</v>
      </c>
      <c r="G4" s="10"/>
      <c r="H4" s="10"/>
      <c r="I4" s="10"/>
      <c r="J4" s="10"/>
      <c r="K4" s="10"/>
    </row>
    <row r="5" spans="2:11" s="2" customFormat="1" x14ac:dyDescent="0.25">
      <c r="B5" s="10"/>
      <c r="C5" s="10"/>
      <c r="D5" s="10"/>
      <c r="E5" s="10"/>
      <c r="K5" s="10"/>
    </row>
    <row r="6" spans="2:11" s="2" customFormat="1" ht="13.8" thickBot="1" x14ac:dyDescent="0.3"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2:11" s="2" customFormat="1" ht="13.8" thickBot="1" x14ac:dyDescent="0.3">
      <c r="B7" s="10"/>
      <c r="C7" s="10"/>
      <c r="D7" s="10"/>
      <c r="E7" s="10"/>
      <c r="F7" s="70" t="s">
        <v>44</v>
      </c>
      <c r="G7" s="135" t="s">
        <v>45</v>
      </c>
      <c r="H7" s="136"/>
      <c r="I7" s="136"/>
      <c r="J7" s="136"/>
      <c r="K7" s="10"/>
    </row>
    <row r="8" spans="2:11" s="2" customFormat="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2:11" s="2" customFormat="1" x14ac:dyDescent="0.25"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2:11" s="2" customFormat="1" x14ac:dyDescent="0.25"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2:11" s="2" customFormat="1" x14ac:dyDescent="0.25"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spans="2:11" s="2" customFormat="1" x14ac:dyDescent="0.25"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2:11" s="2" customFormat="1" x14ac:dyDescent="0.25"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2:11" s="2" customFormat="1" x14ac:dyDescent="0.25"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2:11" s="2" customFormat="1" x14ac:dyDescent="0.25"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pans="2:11" s="2" customFormat="1" x14ac:dyDescent="0.25"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s="2" customFormat="1" x14ac:dyDescent="0.25"/>
    <row r="18" s="2" customFormat="1" x14ac:dyDescent="0.25"/>
    <row r="19" s="2" customFormat="1" x14ac:dyDescent="0.25"/>
    <row r="20" s="2" customFormat="1" x14ac:dyDescent="0.25"/>
    <row r="21" s="2" customFormat="1" x14ac:dyDescent="0.25"/>
    <row r="22" s="2" customFormat="1" x14ac:dyDescent="0.25"/>
    <row r="23" s="2" customFormat="1" x14ac:dyDescent="0.25"/>
    <row r="24" s="2" customFormat="1" x14ac:dyDescent="0.25"/>
    <row r="25" s="2" customFormat="1" x14ac:dyDescent="0.25"/>
    <row r="26" s="2" customFormat="1" x14ac:dyDescent="0.25"/>
    <row r="27" s="2" customFormat="1" x14ac:dyDescent="0.25"/>
    <row r="28" s="2" customFormat="1" x14ac:dyDescent="0.25"/>
    <row r="29" s="2" customFormat="1" x14ac:dyDescent="0.25"/>
    <row r="30" s="2" customFormat="1" x14ac:dyDescent="0.25"/>
    <row r="31" s="2" customFormat="1" x14ac:dyDescent="0.25"/>
    <row r="32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x14ac:dyDescent="0.25"/>
    <row r="46" s="2" customFormat="1" x14ac:dyDescent="0.25"/>
    <row r="47" s="2" customFormat="1" x14ac:dyDescent="0.25"/>
    <row r="48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pans="11:11" s="2" customFormat="1" x14ac:dyDescent="0.25">
      <c r="K225" s="10"/>
    </row>
    <row r="226" spans="11:11" s="2" customFormat="1" x14ac:dyDescent="0.25">
      <c r="K226" s="10"/>
    </row>
    <row r="227" spans="11:11" s="2" customFormat="1" x14ac:dyDescent="0.25">
      <c r="K227" s="10"/>
    </row>
    <row r="228" spans="11:11" x14ac:dyDescent="0.25">
      <c r="K228" s="10"/>
    </row>
    <row r="229" spans="11:11" x14ac:dyDescent="0.25">
      <c r="K229" s="10"/>
    </row>
    <row r="230" spans="11:11" x14ac:dyDescent="0.25">
      <c r="K230" s="10"/>
    </row>
    <row r="231" spans="11:11" x14ac:dyDescent="0.25">
      <c r="K231" s="10"/>
    </row>
    <row r="232" spans="11:11" x14ac:dyDescent="0.25">
      <c r="K232" s="10"/>
    </row>
    <row r="233" spans="11:11" x14ac:dyDescent="0.25">
      <c r="K233" s="10"/>
    </row>
    <row r="234" spans="11:11" x14ac:dyDescent="0.25">
      <c r="K234" s="10"/>
    </row>
    <row r="235" spans="11:11" x14ac:dyDescent="0.25">
      <c r="K235" s="10"/>
    </row>
    <row r="236" spans="11:11" x14ac:dyDescent="0.25">
      <c r="K236" s="10"/>
    </row>
    <row r="237" spans="11:11" x14ac:dyDescent="0.25">
      <c r="K237" s="10"/>
    </row>
  </sheetData>
  <mergeCells count="1">
    <mergeCell ref="G7:J7"/>
  </mergeCells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b91708c0-e105-4d91-bd48-eae6e7d7caa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12872AF9716BB2409B3CAE33BEB23917" ma:contentTypeVersion="5" ma:contentTypeDescription="" ma:contentTypeScope="" ma:versionID="d3f10149c421adc7c742a6706c32600b">
  <xsd:schema xmlns:xsd="http://www.w3.org/2001/XMLSchema" xmlns:xs="http://www.w3.org/2001/XMLSchema" xmlns:p="http://schemas.microsoft.com/office/2006/metadata/properties" xmlns:ns2="b91708c0-e105-4d91-bd48-eae6e7d7caae" targetNamespace="http://schemas.microsoft.com/office/2006/metadata/properties" ma:root="true" ma:fieldsID="a060de89f61f33b78738155531a619c0" ns2:_="">
    <xsd:import namespace="b91708c0-e105-4d91-bd48-eae6e7d7caae"/>
    <xsd:element name="properties">
      <xsd:complexType>
        <xsd:sequence>
          <xsd:element name="documentManagement">
            <xsd:complexType>
              <xsd:all>
                <xsd:element ref="ns2:Collab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1708c0-e105-4d91-bd48-eae6e7d7caae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05335C-CD1B-41A6-99D4-44B6DEAC97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B577BB-DD06-4D8B-9C47-28C2A8AF7168}">
  <ds:schemaRefs>
    <ds:schemaRef ds:uri="http://purl.org/dc/terms/"/>
    <ds:schemaRef ds:uri="b91708c0-e105-4d91-bd48-eae6e7d7caa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09C7AA1-9319-4881-A26D-A24589B8DD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1708c0-e105-4d91-bd48-eae6e7d7ca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Prix unitaires</vt:lpstr>
      <vt:lpstr>Prestations sur devis</vt:lpstr>
      <vt:lpstr>Arrêt chantier</vt:lpstr>
      <vt:lpstr>'Prix unitaires'!Impression_des_titres</vt:lpstr>
      <vt:lpstr>'Arrêt chantier'!Zone_d_impression</vt:lpstr>
      <vt:lpstr>'Prix unitaires'!Zone_d_impression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CEA - SACLAY</dc:creator>
  <cp:keywords/>
  <dc:description/>
  <cp:lastModifiedBy>PUJOL Florian</cp:lastModifiedBy>
  <cp:revision/>
  <dcterms:created xsi:type="dcterms:W3CDTF">2000-05-17T09:29:06Z</dcterms:created>
  <dcterms:modified xsi:type="dcterms:W3CDTF">2025-01-31T16:01:15Z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2ICODE">
    <vt:lpwstr>COLLAB</vt:lpwstr>
  </property>
  <property fmtid="{D5CDD505-2E9C-101B-9397-08002B2CF9AE}" pid="3" name="WebApplicationID">
    <vt:lpwstr>a01c0b3b-b121-4231-a3bf-fa7761c20e19</vt:lpwstr>
  </property>
  <property fmtid="{D5CDD505-2E9C-101B-9397-08002B2CF9AE}" pid="4" name="CollabXmlContent">
    <vt:lpwstr>&lt;CollabItems&gt;_x000d_
  &lt;CollabItem&gt;_x000d_
    &lt;FileLeafRef&gt;B23-05204-SL Annexe DPGF 29.01.2025.xlsx&lt;/FileLeafRef&gt;_x000d_
    &lt;Title /&gt;_x000d_
    &lt;CollabComments /&gt;_x000d_
    &lt;ContentType&gt;Document travail&lt;/ContentType&gt;_x000d_
    &lt;Created&gt;29/01/2025&lt;/Created&gt;_x000d_
    &lt;Author&gt;LECHEVALLIER Sandra&lt;/Author&gt;_x000d_
    &lt;Modified&gt;31/01/2025&lt;/Modified&gt;_x000d_
    &lt;Editor&gt;PUJOL Florian&lt;/Editor&gt;_x000d_
    &lt;DocIcon&gt;xlsx&lt;/DocIcon&gt;_x000d_
    &lt;EncodedAbsUrl&gt;https://sc-mar-collab.intra.cea.fr/BALE/Sandra%20LECHEVALLIER/B23-05204-SL%20DCE%20Remplacement%20câbles%20HTA%20Réseaux%205,5%20KV/B23-05204-SL%20Annexe%20DPGF%2029.01.2025.xlsx&lt;/EncodedAbsUrl&gt;_x000d_
    &lt;FileSizeDisplay&gt;45554&lt;/FileSizeDisplay&gt;_x000d_
    &lt;_CommentCount /&gt;_x000d_
    &lt;_LikeCount /&gt;_x000d_
    &lt;_UIVersionString&gt;3.0&lt;/_UIVersionString&gt;_x000d_
  &lt;/CollabItem&gt;_x000d_
&lt;/CollabItems&gt;</vt:lpwstr>
  </property>
  <property fmtid="{D5CDD505-2E9C-101B-9397-08002B2CF9AE}" pid="5" name="I2ISITECODE">
    <vt:lpwstr/>
  </property>
  <property fmtid="{D5CDD505-2E9C-101B-9397-08002B2CF9AE}" pid="6" name="ContentTypeId">
    <vt:lpwstr>0x010100108A61D7BE634F76874FDC084DD0BD150012872AF9716BB2409B3CAE33BEB23917</vt:lpwstr>
  </property>
  <property fmtid="{D5CDD505-2E9C-101B-9397-08002B2CF9AE}" pid="7" name="IsCollabDocument">
    <vt:bool>true</vt:bool>
  </property>
</Properties>
</file>