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DCP\Châteaudun_Production parcours de visite\00 - DCE\Publication\"/>
    </mc:Choice>
  </mc:AlternateContent>
  <bookViews>
    <workbookView xWindow="-120" yWindow="-120" windowWidth="29040" windowHeight="15720"/>
  </bookViews>
  <sheets>
    <sheet name="AVMM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F48" i="1"/>
  <c r="F33" i="1"/>
  <c r="F61" i="1" l="1"/>
  <c r="F60" i="1"/>
  <c r="F58" i="1"/>
  <c r="F57" i="1"/>
  <c r="F56" i="1"/>
  <c r="F55" i="1"/>
  <c r="F54" i="1"/>
  <c r="F53" i="1"/>
  <c r="F51" i="1"/>
  <c r="F50" i="1"/>
  <c r="F47" i="1"/>
  <c r="F46" i="1"/>
  <c r="F45" i="1"/>
  <c r="F44" i="1"/>
  <c r="F43" i="1"/>
  <c r="F42" i="1"/>
  <c r="F41" i="1"/>
  <c r="F39" i="1"/>
  <c r="F38" i="1"/>
  <c r="F37" i="1"/>
  <c r="F36" i="1"/>
  <c r="F35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9" i="1"/>
  <c r="F17" i="1"/>
  <c r="F16" i="1"/>
  <c r="F15" i="1"/>
  <c r="F14" i="1"/>
  <c r="F13" i="1"/>
  <c r="F12" i="1"/>
  <c r="F11" i="1"/>
  <c r="F10" i="1"/>
  <c r="F9" i="1"/>
  <c r="F8" i="1"/>
  <c r="F7" i="1"/>
  <c r="F6" i="1"/>
  <c r="F18" i="1" l="1"/>
  <c r="F5" i="1"/>
  <c r="F40" i="1"/>
  <c r="F59" i="1"/>
  <c r="F24" i="1"/>
  <c r="F52" i="1"/>
  <c r="F63" i="1" l="1"/>
  <c r="F64" i="1" s="1"/>
  <c r="F65" i="1" s="1"/>
</calcChain>
</file>

<file path=xl/sharedStrings.xml><?xml version="1.0" encoding="utf-8"?>
<sst xmlns="http://schemas.openxmlformats.org/spreadsheetml/2006/main" count="107" uniqueCount="80">
  <si>
    <t>Espace d’interprétation et dispositifs de médiation ponctuels
Château de Châteaudun  •  CMN  •  Octobre 2025</t>
  </si>
  <si>
    <r>
      <rPr>
        <b/>
        <sz val="24"/>
        <color indexed="8"/>
        <rFont val="Untitled Sans"/>
      </rPr>
      <t xml:space="preserve">Achat matériels, installation, intégration et réglages des audiovisuels-multimédias-sons
</t>
    </r>
    <r>
      <rPr>
        <b/>
        <sz val="18"/>
        <color indexed="8"/>
        <rFont val="Untitled Sans"/>
      </rPr>
      <t xml:space="preserve">
</t>
    </r>
    <r>
      <rPr>
        <b/>
        <sz val="18"/>
        <color indexed="8"/>
        <rFont val="Untitled Sans"/>
      </rPr>
      <t>DPGF</t>
    </r>
  </si>
  <si>
    <t>Il appartient à l'entreprise de vérifier les métrages et ses formules.</t>
  </si>
  <si>
    <t>Références matériel</t>
  </si>
  <si>
    <t>Spécifications</t>
  </si>
  <si>
    <t>Quantité</t>
  </si>
  <si>
    <t>Prix Unitaire</t>
  </si>
  <si>
    <t>Prix total 
en euros HT</t>
  </si>
  <si>
    <t>Commentaires</t>
  </si>
  <si>
    <t>E1</t>
  </si>
  <si>
    <t>Professional display UHD (3840 x 2160) Operating 24/7</t>
  </si>
  <si>
    <t>Professional video player HD (3840 x 2160) Operating 24/7</t>
  </si>
  <si>
    <t>Bouton poussoir</t>
  </si>
  <si>
    <t>Paire de haut parleur</t>
  </si>
  <si>
    <t>Ampli stéréo</t>
  </si>
  <si>
    <t>Carte SD (pour Brightsign)</t>
  </si>
  <si>
    <t>Câble hdmi tressé 3m</t>
  </si>
  <si>
    <t>Câble 3,5 mâle - RCA mâle 2m</t>
  </si>
  <si>
    <t>Câble vendu au mètre - prendre 2 ml</t>
  </si>
  <si>
    <t>M3</t>
  </si>
  <si>
    <t>Ecran tactile 32 pouces Full HD (1920 x 1080) Operating 24/7</t>
  </si>
  <si>
    <t>- Système Convergence eCW513 G11 W10 pro - i5-1135G7 - 4,20 GHz - 4 Coeurs, 8 Threads - Cache 8 Mo - Système fanless durci compact Embedded Long-life &gt; 2035 - Carte mère industrielle - Intel Iris Xe Graphics - 16 GO RAM - SSD 1TO  - 4 ports USB 3.0 - Windows 10 IOT Entreprise LTSC 2021</t>
  </si>
  <si>
    <t>Onduleur</t>
  </si>
  <si>
    <t>A4 et A5</t>
  </si>
  <si>
    <t>Professional audio player Operating Hours 24/7</t>
  </si>
  <si>
    <t>GPIO</t>
  </si>
  <si>
    <t>Câble courant faible</t>
  </si>
  <si>
    <t>Câble courant faible entre bouton et GPIO</t>
  </si>
  <si>
    <t>Casque audio</t>
  </si>
  <si>
    <t>Ampli casque</t>
  </si>
  <si>
    <t>Câble 6,35 mâle - 3,5 mâle</t>
  </si>
  <si>
    <t>rallonge jack 6,35 3m</t>
  </si>
  <si>
    <t>Support casque</t>
  </si>
  <si>
    <t>support RAL à définir fixation murale par vis (pas adhésif)</t>
  </si>
  <si>
    <t>E6</t>
  </si>
  <si>
    <t>Professional display UHD (3849 x 2160) Operating 24/7</t>
  </si>
  <si>
    <t>Divers</t>
  </si>
  <si>
    <t>DIVERS</t>
  </si>
  <si>
    <t>Multiprise 6</t>
  </si>
  <si>
    <t>Rallonge PC16 5m</t>
  </si>
  <si>
    <t>Rallonge PC16 10m</t>
  </si>
  <si>
    <t>Câble de rechange pour casque Beyerdynamic</t>
  </si>
  <si>
    <t>Coussinets de rechange pour casque audio</t>
  </si>
  <si>
    <t>Coussinet de serre-tête de rechange</t>
  </si>
  <si>
    <t>Pose</t>
  </si>
  <si>
    <t>POSE</t>
  </si>
  <si>
    <t>Intégration en amont
Installation et réglages sur site</t>
  </si>
  <si>
    <t>Fiche de maintenance</t>
  </si>
  <si>
    <t>TOTAL HT</t>
  </si>
  <si>
    <t>TVA 20%</t>
  </si>
  <si>
    <t>TOTAL TTC</t>
  </si>
  <si>
    <t>Date :</t>
  </si>
  <si>
    <t>Nom et qualité du signataire :</t>
  </si>
  <si>
    <t>Cachet et signature :</t>
  </si>
  <si>
    <t>Câble HP 2 x 2.5 mm² 5m</t>
  </si>
  <si>
    <t>LG 55UH5N-E, ou équivalent</t>
  </si>
  <si>
    <t>Brightsign HD 1025, ou équivalent</t>
  </si>
  <si>
    <t>Brightsign 6-pin GPIO Terminal, ou équivalent</t>
  </si>
  <si>
    <t>BULGIN _x000B_Bouton-poussoir, Momentané lumineux, LED Blanc, SPST, 50 mA, 24 V c.c., Montage panneau 3.6V c.c. , ou équivalent</t>
  </si>
  <si>
    <t>B&amp;W AM1 Noires, ou équivalent</t>
  </si>
  <si>
    <t>Trends Audio TA 10.2, ampli classe T, ou équivalent</t>
  </si>
  <si>
    <t>TRANSCEND Carte SDXC UHS I 500S Class 10 128 Go, ou équivalent</t>
  </si>
  <si>
    <t>KLOTZ HDMI-HI030, ou équivalent</t>
  </si>
  <si>
    <t>KLOTZ AY7-0200, ou équivalent</t>
  </si>
  <si>
    <t>KLOTZ SCY2025WT, ou équivalent</t>
  </si>
  <si>
    <t>LG 32TNF5J, ou équivalent</t>
  </si>
  <si>
    <t>Unité Centrale (PC) FANLESS PEREN-IT, ou équivalent</t>
  </si>
  <si>
    <t>Brightening AU 335, ou équivalent</t>
  </si>
  <si>
    <t>BULGIN _x000B_Bouton-poussoir, Momentané lumineux, LED Blanc, SPST, 50 mA, 24 V c.c., Montage panneau 3.6V c.c., ou équivalent</t>
  </si>
  <si>
    <t>Beyerdynamic DT250/80, ou équivalent</t>
  </si>
  <si>
    <t>Rolls HA 43 Pro, ou équivalent</t>
  </si>
  <si>
    <t>KLOTZ AS-MJ0150, ou équivalent</t>
  </si>
  <si>
    <t>KLOTZ AM-EX20300, ou équivalent</t>
  </si>
  <si>
    <t>LG 43UH5F-H, ou équivalent</t>
  </si>
  <si>
    <t>BE1ST PRO Bloc 6 emb femelles 2P+T 10/16A plast noir avec inter + cordon 5m, ou équivalent</t>
  </si>
  <si>
    <t>Prolongateur 3G1.5mm² HO7 RN-F - 5m - câble Titanex - prises Legrand, ou équivalent</t>
  </si>
  <si>
    <t>Prolongateur 3G2.5mm² HO7 RN-F - 10m - câble Titanex - prises Legrand, ou équivalent</t>
  </si>
  <si>
    <t>Beyerdynamic DT-250 Câble spirale 442070, ou équivalent</t>
  </si>
  <si>
    <t>Beyerdynamic EDT 250 S Ear Pads Softskin 943549, ou équivalent</t>
  </si>
  <si>
    <t>Beyerdynamic DT-200 Series Headband 903886,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</si>
</sst>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 &quot;"/>
  </numFmts>
  <fonts count="16">
    <font>
      <sz val="12"/>
      <color indexed="8"/>
      <name val="Calibri"/>
    </font>
    <font>
      <sz val="16"/>
      <color indexed="8"/>
      <name val="Untitled Sans"/>
    </font>
    <font>
      <b/>
      <sz val="24"/>
      <color indexed="8"/>
      <name val="Untitled Sans"/>
    </font>
    <font>
      <b/>
      <sz val="18"/>
      <color indexed="8"/>
      <name val="Untitled Sans"/>
    </font>
    <font>
      <sz val="14"/>
      <color indexed="8"/>
      <name val="Untitled Sans"/>
    </font>
    <font>
      <sz val="14"/>
      <color indexed="10"/>
      <name val="Untitled Sans"/>
    </font>
    <font>
      <b/>
      <sz val="11"/>
      <color indexed="8"/>
      <name val="Untitled Sans"/>
    </font>
    <font>
      <b/>
      <sz val="14"/>
      <color indexed="8"/>
      <name val="Untitled Sans"/>
    </font>
    <font>
      <sz val="11"/>
      <color indexed="8"/>
      <name val="Untitled Sans"/>
    </font>
    <font>
      <u/>
      <sz val="11"/>
      <color indexed="8"/>
      <name val="Untitled Sans"/>
    </font>
    <font>
      <sz val="14"/>
      <color indexed="8"/>
      <name val="Helvetica"/>
    </font>
    <font>
      <b/>
      <sz val="14"/>
      <color indexed="8"/>
      <name val="Arial"/>
    </font>
    <font>
      <sz val="14"/>
      <color indexed="8"/>
      <name val="Arial"/>
    </font>
    <font>
      <sz val="14"/>
      <name val="Untitled Sans"/>
      <family val="2"/>
    </font>
    <font>
      <sz val="14"/>
      <color indexed="8"/>
      <name val="Untitled Sans"/>
      <family val="2"/>
    </font>
    <font>
      <sz val="14"/>
      <color indexed="8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72">
    <xf numFmtId="0" fontId="0" fillId="0" borderId="0" xfId="0"/>
    <xf numFmtId="0" fontId="0" fillId="0" borderId="0" xfId="0" applyNumberFormat="1"/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49" fontId="0" fillId="2" borderId="1" xfId="0" applyNumberFormat="1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49" fontId="4" fillId="2" borderId="17" xfId="0" applyNumberFormat="1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2" borderId="5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AAAAA"/>
      <rgbColor rgb="FFEDE9E8"/>
      <rgbColor rgb="FFA7A7A7"/>
      <rgbColor rgb="FF0563C1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showGridLines="0" tabSelected="1" topLeftCell="A13" zoomScale="70" zoomScaleNormal="70" workbookViewId="0">
      <selection activeCell="C25" sqref="C25:C26"/>
    </sheetView>
  </sheetViews>
  <sheetFormatPr baseColWidth="10" defaultColWidth="10.75" defaultRowHeight="15.65" customHeight="1"/>
  <cols>
    <col min="1" max="1" width="26" style="1" customWidth="1"/>
    <col min="2" max="2" width="62.5" style="1" customWidth="1"/>
    <col min="3" max="3" width="46" style="1" customWidth="1"/>
    <col min="4" max="5" width="15.75" style="1" customWidth="1"/>
    <col min="6" max="6" width="20.25" style="1" customWidth="1"/>
    <col min="7" max="7" width="61" style="1" customWidth="1"/>
    <col min="8" max="8" width="10.75" style="1" customWidth="1"/>
    <col min="9" max="16384" width="10.75" style="1"/>
  </cols>
  <sheetData>
    <row r="1" spans="1:7" ht="62.5" customHeight="1">
      <c r="A1" s="38" t="s">
        <v>0</v>
      </c>
      <c r="B1" s="39"/>
      <c r="C1" s="39"/>
      <c r="D1" s="39"/>
      <c r="E1" s="39"/>
      <c r="F1" s="39"/>
      <c r="G1" s="39"/>
    </row>
    <row r="2" spans="1:7" ht="87.65" customHeight="1">
      <c r="A2" s="36" t="s">
        <v>1</v>
      </c>
      <c r="B2" s="37"/>
      <c r="C2" s="37"/>
      <c r="D2" s="37"/>
      <c r="E2" s="37"/>
      <c r="F2" s="37"/>
      <c r="G2" s="37"/>
    </row>
    <row r="3" spans="1:7" ht="68.5" customHeight="1">
      <c r="A3" s="34" t="s">
        <v>2</v>
      </c>
      <c r="B3" s="35"/>
      <c r="C3" s="35"/>
      <c r="D3" s="35"/>
      <c r="E3" s="35"/>
      <c r="F3" s="35"/>
      <c r="G3" s="35"/>
    </row>
    <row r="4" spans="1:7" ht="40.15" customHeight="1">
      <c r="A4" s="3"/>
      <c r="B4" s="4" t="s">
        <v>3</v>
      </c>
      <c r="C4" s="2" t="s">
        <v>4</v>
      </c>
      <c r="D4" s="4" t="s">
        <v>5</v>
      </c>
      <c r="E4" s="4" t="s">
        <v>6</v>
      </c>
      <c r="F4" s="4" t="s">
        <v>7</v>
      </c>
      <c r="G4" s="5" t="s">
        <v>8</v>
      </c>
    </row>
    <row r="5" spans="1:7" ht="40.15" customHeight="1">
      <c r="A5" s="40" t="s">
        <v>9</v>
      </c>
      <c r="B5" s="41"/>
      <c r="C5" s="42"/>
      <c r="D5" s="42"/>
      <c r="E5" s="43"/>
      <c r="F5" s="6">
        <f>SUM(F6:F17)</f>
        <v>0</v>
      </c>
      <c r="G5" s="7"/>
    </row>
    <row r="6" spans="1:7" ht="40.15" customHeight="1">
      <c r="A6" s="44" t="s">
        <v>9</v>
      </c>
      <c r="B6" s="8" t="s">
        <v>55</v>
      </c>
      <c r="C6" s="31" t="s">
        <v>10</v>
      </c>
      <c r="D6" s="9">
        <v>1</v>
      </c>
      <c r="E6" s="10">
        <v>0</v>
      </c>
      <c r="F6" s="10">
        <f t="shared" ref="F6:F17" si="0">D6*E6</f>
        <v>0</v>
      </c>
      <c r="G6" s="11"/>
    </row>
    <row r="7" spans="1:7" ht="40.15" customHeight="1">
      <c r="A7" s="68"/>
      <c r="B7" s="34" t="s">
        <v>56</v>
      </c>
      <c r="C7" s="50" t="s">
        <v>11</v>
      </c>
      <c r="D7" s="9">
        <v>1</v>
      </c>
      <c r="E7" s="10">
        <v>0</v>
      </c>
      <c r="F7" s="10">
        <f t="shared" si="0"/>
        <v>0</v>
      </c>
      <c r="G7" s="47"/>
    </row>
    <row r="8" spans="1:7" ht="40.15" customHeight="1">
      <c r="A8" s="68"/>
      <c r="B8" s="35"/>
      <c r="C8" s="49"/>
      <c r="D8" s="12">
        <v>1</v>
      </c>
      <c r="E8" s="13">
        <v>0</v>
      </c>
      <c r="F8" s="13">
        <f t="shared" si="0"/>
        <v>0</v>
      </c>
      <c r="G8" s="48"/>
    </row>
    <row r="9" spans="1:7" ht="40.15" customHeight="1">
      <c r="A9" s="46"/>
      <c r="B9" s="14" t="s">
        <v>57</v>
      </c>
      <c r="C9" s="31" t="s">
        <v>25</v>
      </c>
      <c r="D9" s="9">
        <v>2</v>
      </c>
      <c r="E9" s="10">
        <v>0</v>
      </c>
      <c r="F9" s="10">
        <f t="shared" si="0"/>
        <v>0</v>
      </c>
      <c r="G9" s="11"/>
    </row>
    <row r="10" spans="1:7" ht="62.65" customHeight="1">
      <c r="A10" s="46"/>
      <c r="B10" s="14" t="s">
        <v>58</v>
      </c>
      <c r="C10" s="32" t="s">
        <v>12</v>
      </c>
      <c r="D10" s="9">
        <v>3</v>
      </c>
      <c r="E10" s="10">
        <v>0</v>
      </c>
      <c r="F10" s="10">
        <f t="shared" si="0"/>
        <v>0</v>
      </c>
      <c r="G10" s="11"/>
    </row>
    <row r="11" spans="1:7" ht="40.15" customHeight="1">
      <c r="A11" s="45"/>
      <c r="B11" s="2" t="s">
        <v>59</v>
      </c>
      <c r="C11" s="2" t="s">
        <v>13</v>
      </c>
      <c r="D11" s="9">
        <v>1</v>
      </c>
      <c r="E11" s="10">
        <v>0</v>
      </c>
      <c r="F11" s="10">
        <f t="shared" si="0"/>
        <v>0</v>
      </c>
      <c r="G11" s="11"/>
    </row>
    <row r="12" spans="1:7" ht="40.15" customHeight="1">
      <c r="A12" s="68"/>
      <c r="B12" s="2" t="s">
        <v>60</v>
      </c>
      <c r="C12" s="2" t="s">
        <v>14</v>
      </c>
      <c r="D12" s="9">
        <v>1</v>
      </c>
      <c r="E12" s="10">
        <v>0</v>
      </c>
      <c r="F12" s="10">
        <f t="shared" si="0"/>
        <v>0</v>
      </c>
      <c r="G12" s="11"/>
    </row>
    <row r="13" spans="1:7" ht="40.15" customHeight="1">
      <c r="A13" s="68"/>
      <c r="B13" s="34" t="s">
        <v>61</v>
      </c>
      <c r="C13" s="34" t="s">
        <v>15</v>
      </c>
      <c r="D13" s="9">
        <v>1</v>
      </c>
      <c r="E13" s="10">
        <v>0</v>
      </c>
      <c r="F13" s="10">
        <f t="shared" si="0"/>
        <v>0</v>
      </c>
      <c r="G13" s="48"/>
    </row>
    <row r="14" spans="1:7" ht="40.15" customHeight="1">
      <c r="A14" s="68"/>
      <c r="B14" s="35"/>
      <c r="C14" s="49"/>
      <c r="D14" s="12">
        <v>1</v>
      </c>
      <c r="E14" s="13">
        <v>0</v>
      </c>
      <c r="F14" s="13">
        <f t="shared" si="0"/>
        <v>0</v>
      </c>
      <c r="G14" s="48"/>
    </row>
    <row r="15" spans="1:7" ht="40.15" customHeight="1">
      <c r="A15" s="68"/>
      <c r="B15" s="2" t="s">
        <v>62</v>
      </c>
      <c r="C15" s="2" t="s">
        <v>16</v>
      </c>
      <c r="D15" s="9">
        <v>1</v>
      </c>
      <c r="E15" s="10">
        <v>0</v>
      </c>
      <c r="F15" s="10">
        <f t="shared" si="0"/>
        <v>0</v>
      </c>
      <c r="G15" s="15"/>
    </row>
    <row r="16" spans="1:7" ht="40.15" customHeight="1">
      <c r="A16" s="68"/>
      <c r="B16" s="2" t="s">
        <v>63</v>
      </c>
      <c r="C16" s="2" t="s">
        <v>17</v>
      </c>
      <c r="D16" s="9">
        <v>1</v>
      </c>
      <c r="E16" s="10">
        <v>0</v>
      </c>
      <c r="F16" s="10">
        <f t="shared" si="0"/>
        <v>0</v>
      </c>
      <c r="G16" s="15"/>
    </row>
    <row r="17" spans="1:7" ht="40.15" customHeight="1">
      <c r="A17" s="68"/>
      <c r="B17" s="8" t="s">
        <v>64</v>
      </c>
      <c r="C17" s="2" t="s">
        <v>54</v>
      </c>
      <c r="D17" s="9">
        <v>1</v>
      </c>
      <c r="E17" s="10">
        <v>0</v>
      </c>
      <c r="F17" s="10">
        <f t="shared" si="0"/>
        <v>0</v>
      </c>
      <c r="G17" s="11" t="s">
        <v>18</v>
      </c>
    </row>
    <row r="18" spans="1:7" ht="40.15" customHeight="1">
      <c r="A18" s="40" t="s">
        <v>19</v>
      </c>
      <c r="B18" s="42"/>
      <c r="C18" s="42"/>
      <c r="D18" s="42"/>
      <c r="E18" s="43"/>
      <c r="F18" s="6">
        <f>SUM(F19:F23)</f>
        <v>0</v>
      </c>
      <c r="G18" s="7"/>
    </row>
    <row r="19" spans="1:7" ht="40.15" customHeight="1">
      <c r="A19" s="44" t="s">
        <v>19</v>
      </c>
      <c r="B19" s="16" t="s">
        <v>65</v>
      </c>
      <c r="C19" s="2" t="s">
        <v>20</v>
      </c>
      <c r="D19" s="17">
        <v>1</v>
      </c>
      <c r="E19" s="17">
        <v>0</v>
      </c>
      <c r="F19" s="17">
        <f>D19*E19</f>
        <v>0</v>
      </c>
      <c r="G19" s="5"/>
    </row>
    <row r="20" spans="1:7" ht="40.15" customHeight="1">
      <c r="A20" s="68"/>
      <c r="B20" s="34" t="s">
        <v>66</v>
      </c>
      <c r="C20" s="34" t="s">
        <v>21</v>
      </c>
      <c r="D20" s="17">
        <v>1</v>
      </c>
      <c r="E20" s="17">
        <v>0</v>
      </c>
      <c r="F20" s="17">
        <f>D20*E20</f>
        <v>0</v>
      </c>
      <c r="G20" s="47"/>
    </row>
    <row r="21" spans="1:7" ht="130.15" customHeight="1">
      <c r="A21" s="68"/>
      <c r="B21" s="34"/>
      <c r="C21" s="34"/>
      <c r="D21" s="30">
        <v>1</v>
      </c>
      <c r="E21" s="30">
        <v>0</v>
      </c>
      <c r="F21" s="30">
        <f>D21*E21</f>
        <v>0</v>
      </c>
      <c r="G21" s="47"/>
    </row>
    <row r="22" spans="1:7" ht="40.15" customHeight="1">
      <c r="A22" s="45"/>
      <c r="B22" s="2" t="s">
        <v>22</v>
      </c>
      <c r="C22" s="2"/>
      <c r="D22" s="17">
        <v>1</v>
      </c>
      <c r="E22" s="17">
        <v>0</v>
      </c>
      <c r="F22" s="17">
        <f>D22*E22</f>
        <v>0</v>
      </c>
      <c r="G22" s="5"/>
    </row>
    <row r="23" spans="1:7" ht="40.15" customHeight="1">
      <c r="A23" s="68"/>
      <c r="B23" s="2" t="s">
        <v>62</v>
      </c>
      <c r="C23" s="2" t="s">
        <v>16</v>
      </c>
      <c r="D23" s="17">
        <v>1</v>
      </c>
      <c r="E23" s="17">
        <v>0</v>
      </c>
      <c r="F23" s="17">
        <f>D23*E23</f>
        <v>0</v>
      </c>
      <c r="G23" s="19"/>
    </row>
    <row r="24" spans="1:7" ht="40.15" customHeight="1">
      <c r="A24" s="40" t="s">
        <v>23</v>
      </c>
      <c r="B24" s="42"/>
      <c r="C24" s="42"/>
      <c r="D24" s="42"/>
      <c r="E24" s="43"/>
      <c r="F24" s="6">
        <f>SUM(F25:F39)</f>
        <v>0</v>
      </c>
      <c r="G24" s="7"/>
    </row>
    <row r="25" spans="1:7" ht="40.15" customHeight="1">
      <c r="A25" s="44" t="s">
        <v>23</v>
      </c>
      <c r="B25" s="50" t="s">
        <v>67</v>
      </c>
      <c r="C25" s="34" t="s">
        <v>24</v>
      </c>
      <c r="D25" s="17">
        <v>2</v>
      </c>
      <c r="E25" s="17">
        <v>0</v>
      </c>
      <c r="F25" s="17">
        <f t="shared" ref="F25:F33" si="1">D25*E25</f>
        <v>0</v>
      </c>
      <c r="G25" s="47"/>
    </row>
    <row r="26" spans="1:7" ht="40.15" customHeight="1">
      <c r="A26" s="68"/>
      <c r="B26" s="34"/>
      <c r="C26" s="34"/>
      <c r="D26" s="18">
        <v>2</v>
      </c>
      <c r="E26" s="18">
        <v>0</v>
      </c>
      <c r="F26" s="18">
        <f t="shared" si="1"/>
        <v>0</v>
      </c>
      <c r="G26" s="47"/>
    </row>
    <row r="27" spans="1:7" ht="40.15" customHeight="1">
      <c r="A27" s="68"/>
      <c r="B27" s="34" t="s">
        <v>57</v>
      </c>
      <c r="C27" s="34" t="s">
        <v>25</v>
      </c>
      <c r="D27" s="17">
        <v>4</v>
      </c>
      <c r="E27" s="17">
        <v>0</v>
      </c>
      <c r="F27" s="17">
        <f t="shared" si="1"/>
        <v>0</v>
      </c>
      <c r="G27" s="71"/>
    </row>
    <row r="28" spans="1:7" ht="40.15" customHeight="1">
      <c r="A28" s="68"/>
      <c r="B28" s="34"/>
      <c r="C28" s="34"/>
      <c r="D28" s="18">
        <v>4</v>
      </c>
      <c r="E28" s="18">
        <v>0</v>
      </c>
      <c r="F28" s="18">
        <f t="shared" si="1"/>
        <v>0</v>
      </c>
      <c r="G28" s="71"/>
    </row>
    <row r="29" spans="1:7" ht="40.15" customHeight="1">
      <c r="A29" s="68"/>
      <c r="B29" s="34" t="s">
        <v>61</v>
      </c>
      <c r="C29" s="50" t="s">
        <v>15</v>
      </c>
      <c r="D29" s="17">
        <v>2</v>
      </c>
      <c r="E29" s="17">
        <v>0</v>
      </c>
      <c r="F29" s="17">
        <f t="shared" si="1"/>
        <v>0</v>
      </c>
      <c r="G29" s="71"/>
    </row>
    <row r="30" spans="1:7" ht="40.15" customHeight="1">
      <c r="A30" s="68"/>
      <c r="B30" s="34"/>
      <c r="C30" s="34"/>
      <c r="D30" s="18">
        <v>2</v>
      </c>
      <c r="E30" s="18">
        <v>0</v>
      </c>
      <c r="F30" s="18">
        <f t="shared" si="1"/>
        <v>0</v>
      </c>
      <c r="G30" s="71"/>
    </row>
    <row r="31" spans="1:7" ht="40.15" customHeight="1">
      <c r="A31" s="68"/>
      <c r="B31" s="34" t="s">
        <v>68</v>
      </c>
      <c r="C31" s="34" t="s">
        <v>12</v>
      </c>
      <c r="D31" s="17">
        <v>6</v>
      </c>
      <c r="E31" s="17">
        <v>0</v>
      </c>
      <c r="F31" s="17">
        <f t="shared" si="1"/>
        <v>0</v>
      </c>
      <c r="G31" s="47"/>
    </row>
    <row r="32" spans="1:7" ht="40.15" customHeight="1">
      <c r="A32" s="68"/>
      <c r="B32" s="34"/>
      <c r="C32" s="34"/>
      <c r="D32" s="18">
        <v>6</v>
      </c>
      <c r="E32" s="18">
        <v>0</v>
      </c>
      <c r="F32" s="18">
        <f t="shared" si="1"/>
        <v>0</v>
      </c>
      <c r="G32" s="47"/>
    </row>
    <row r="33" spans="1:7" ht="40.15" customHeight="1">
      <c r="A33" s="68"/>
      <c r="B33" s="2" t="s">
        <v>26</v>
      </c>
      <c r="C33" s="31" t="s">
        <v>27</v>
      </c>
      <c r="D33" s="17">
        <v>6</v>
      </c>
      <c r="E33" s="20">
        <v>0</v>
      </c>
      <c r="F33" s="20">
        <f t="shared" si="1"/>
        <v>0</v>
      </c>
      <c r="G33" s="5"/>
    </row>
    <row r="34" spans="1:7" ht="40.15" customHeight="1">
      <c r="A34" s="68"/>
      <c r="B34" s="50" t="s">
        <v>69</v>
      </c>
      <c r="C34" s="50" t="s">
        <v>28</v>
      </c>
      <c r="D34" s="17">
        <v>2</v>
      </c>
      <c r="E34" s="17">
        <v>0</v>
      </c>
      <c r="F34" s="17">
        <f t="shared" ref="F34:F39" si="2">D34*E34</f>
        <v>0</v>
      </c>
      <c r="G34" s="47"/>
    </row>
    <row r="35" spans="1:7" ht="40.15" customHeight="1">
      <c r="A35" s="68"/>
      <c r="B35" s="34"/>
      <c r="C35" s="34"/>
      <c r="D35" s="18">
        <v>2</v>
      </c>
      <c r="E35" s="18">
        <v>0</v>
      </c>
      <c r="F35" s="18">
        <f t="shared" si="2"/>
        <v>0</v>
      </c>
      <c r="G35" s="47"/>
    </row>
    <row r="36" spans="1:7" ht="40.15" customHeight="1">
      <c r="A36" s="68"/>
      <c r="B36" s="2" t="s">
        <v>70</v>
      </c>
      <c r="C36" s="2" t="s">
        <v>29</v>
      </c>
      <c r="D36" s="17">
        <v>2</v>
      </c>
      <c r="E36" s="17">
        <v>0</v>
      </c>
      <c r="F36" s="17">
        <f t="shared" si="2"/>
        <v>0</v>
      </c>
      <c r="G36" s="5"/>
    </row>
    <row r="37" spans="1:7" ht="40.15" customHeight="1">
      <c r="A37" s="68"/>
      <c r="B37" s="31" t="s">
        <v>71</v>
      </c>
      <c r="C37" s="31" t="s">
        <v>30</v>
      </c>
      <c r="D37" s="17">
        <v>2</v>
      </c>
      <c r="E37" s="17">
        <v>0</v>
      </c>
      <c r="F37" s="17">
        <f t="shared" si="2"/>
        <v>0</v>
      </c>
      <c r="G37" s="19"/>
    </row>
    <row r="38" spans="1:7" ht="40.15" customHeight="1">
      <c r="A38" s="68"/>
      <c r="B38" s="31" t="s">
        <v>72</v>
      </c>
      <c r="C38" s="31" t="s">
        <v>31</v>
      </c>
      <c r="D38" s="17">
        <v>2</v>
      </c>
      <c r="E38" s="17">
        <v>0</v>
      </c>
      <c r="F38" s="17">
        <f t="shared" si="2"/>
        <v>0</v>
      </c>
      <c r="G38" s="19"/>
    </row>
    <row r="39" spans="1:7" ht="40.15" customHeight="1">
      <c r="A39" s="68"/>
      <c r="B39" s="2" t="s">
        <v>32</v>
      </c>
      <c r="C39" s="31" t="s">
        <v>33</v>
      </c>
      <c r="D39" s="17">
        <v>2</v>
      </c>
      <c r="E39" s="17">
        <v>0</v>
      </c>
      <c r="F39" s="17">
        <f t="shared" si="2"/>
        <v>0</v>
      </c>
      <c r="G39" s="21"/>
    </row>
    <row r="40" spans="1:7" ht="40.15" customHeight="1">
      <c r="A40" s="40" t="s">
        <v>34</v>
      </c>
      <c r="B40" s="41"/>
      <c r="C40" s="42"/>
      <c r="D40" s="42"/>
      <c r="E40" s="43"/>
      <c r="F40" s="6">
        <f>SUM(F41:F51)</f>
        <v>0</v>
      </c>
      <c r="G40" s="7"/>
    </row>
    <row r="41" spans="1:7" ht="40.15" customHeight="1">
      <c r="A41" s="44" t="s">
        <v>34</v>
      </c>
      <c r="B41" s="2" t="s">
        <v>73</v>
      </c>
      <c r="C41" s="31" t="s">
        <v>35</v>
      </c>
      <c r="D41" s="22">
        <v>1</v>
      </c>
      <c r="E41" s="17">
        <v>0</v>
      </c>
      <c r="F41" s="22">
        <f t="shared" ref="F41:F51" si="3">D41*E41</f>
        <v>0</v>
      </c>
      <c r="G41" s="21"/>
    </row>
    <row r="42" spans="1:7" ht="40.15" customHeight="1">
      <c r="A42" s="45"/>
      <c r="B42" s="34" t="s">
        <v>56</v>
      </c>
      <c r="C42" s="50" t="s">
        <v>11</v>
      </c>
      <c r="D42" s="22">
        <v>1</v>
      </c>
      <c r="E42" s="10">
        <v>0</v>
      </c>
      <c r="F42" s="10">
        <f t="shared" si="3"/>
        <v>0</v>
      </c>
      <c r="G42" s="47"/>
    </row>
    <row r="43" spans="1:7" ht="40.15" customHeight="1">
      <c r="A43" s="45"/>
      <c r="B43" s="35"/>
      <c r="C43" s="49"/>
      <c r="D43" s="23">
        <v>1</v>
      </c>
      <c r="E43" s="13">
        <v>0</v>
      </c>
      <c r="F43" s="13">
        <f t="shared" si="3"/>
        <v>0</v>
      </c>
      <c r="G43" s="48"/>
    </row>
    <row r="44" spans="1:7" ht="40.15" customHeight="1">
      <c r="A44" s="46"/>
      <c r="B44" s="32" t="s">
        <v>57</v>
      </c>
      <c r="C44" s="2"/>
      <c r="D44" s="22">
        <v>2</v>
      </c>
      <c r="E44" s="10">
        <v>0</v>
      </c>
      <c r="F44" s="10">
        <f t="shared" si="3"/>
        <v>0</v>
      </c>
      <c r="G44" s="11"/>
    </row>
    <row r="45" spans="1:7" ht="66" customHeight="1">
      <c r="A45" s="46"/>
      <c r="B45" s="14" t="s">
        <v>68</v>
      </c>
      <c r="C45" s="14" t="s">
        <v>12</v>
      </c>
      <c r="D45" s="22">
        <v>3</v>
      </c>
      <c r="E45" s="10">
        <v>0</v>
      </c>
      <c r="F45" s="10">
        <f t="shared" si="3"/>
        <v>0</v>
      </c>
      <c r="G45" s="11"/>
    </row>
    <row r="46" spans="1:7" ht="40.15" customHeight="1">
      <c r="A46" s="45"/>
      <c r="B46" s="34" t="s">
        <v>61</v>
      </c>
      <c r="C46" s="34" t="s">
        <v>15</v>
      </c>
      <c r="D46" s="22">
        <v>1</v>
      </c>
      <c r="E46" s="10">
        <v>0</v>
      </c>
      <c r="F46" s="10">
        <f t="shared" si="3"/>
        <v>0</v>
      </c>
      <c r="G46" s="48"/>
    </row>
    <row r="47" spans="1:7" ht="40.15" customHeight="1">
      <c r="A47" s="45"/>
      <c r="B47" s="35"/>
      <c r="C47" s="49"/>
      <c r="D47" s="23">
        <v>1</v>
      </c>
      <c r="E47" s="13">
        <v>0</v>
      </c>
      <c r="F47" s="13">
        <f t="shared" si="3"/>
        <v>0</v>
      </c>
      <c r="G47" s="48"/>
    </row>
    <row r="48" spans="1:7" ht="40.15" customHeight="1">
      <c r="A48" s="45"/>
      <c r="B48" s="2" t="s">
        <v>60</v>
      </c>
      <c r="C48" s="2" t="s">
        <v>14</v>
      </c>
      <c r="D48" s="9">
        <v>1</v>
      </c>
      <c r="E48" s="10">
        <v>0</v>
      </c>
      <c r="F48" s="10">
        <f t="shared" si="3"/>
        <v>0</v>
      </c>
      <c r="G48" s="11"/>
    </row>
    <row r="49" spans="1:7" ht="40.15" customHeight="1">
      <c r="A49" s="45"/>
      <c r="B49" s="8" t="s">
        <v>64</v>
      </c>
      <c r="C49" s="2" t="s">
        <v>54</v>
      </c>
      <c r="D49" s="9">
        <v>1</v>
      </c>
      <c r="E49" s="10">
        <v>0</v>
      </c>
      <c r="F49" s="10">
        <f t="shared" si="3"/>
        <v>0</v>
      </c>
      <c r="G49" s="11" t="s">
        <v>18</v>
      </c>
    </row>
    <row r="50" spans="1:7" ht="40.15" customHeight="1">
      <c r="A50" s="45"/>
      <c r="B50" s="2" t="s">
        <v>62</v>
      </c>
      <c r="C50" s="2" t="s">
        <v>16</v>
      </c>
      <c r="D50" s="22">
        <v>1</v>
      </c>
      <c r="E50" s="10">
        <v>0</v>
      </c>
      <c r="F50" s="10">
        <f t="shared" si="3"/>
        <v>0</v>
      </c>
      <c r="G50" s="15"/>
    </row>
    <row r="51" spans="1:7" ht="40.15" customHeight="1">
      <c r="A51" s="45"/>
      <c r="B51" s="2" t="s">
        <v>63</v>
      </c>
      <c r="C51" s="2" t="s">
        <v>17</v>
      </c>
      <c r="D51" s="22">
        <v>1</v>
      </c>
      <c r="E51" s="10">
        <v>0</v>
      </c>
      <c r="F51" s="10">
        <f t="shared" si="3"/>
        <v>0</v>
      </c>
      <c r="G51" s="15"/>
    </row>
    <row r="52" spans="1:7" ht="40.15" customHeight="1">
      <c r="A52" s="40" t="s">
        <v>36</v>
      </c>
      <c r="B52" s="42"/>
      <c r="C52" s="42"/>
      <c r="D52" s="42"/>
      <c r="E52" s="43"/>
      <c r="F52" s="6">
        <f>SUM(F53:F58)</f>
        <v>0</v>
      </c>
      <c r="G52" s="7"/>
    </row>
    <row r="53" spans="1:7" ht="40.15" customHeight="1">
      <c r="A53" s="44" t="s">
        <v>37</v>
      </c>
      <c r="B53" s="31" t="s">
        <v>74</v>
      </c>
      <c r="C53" s="31" t="s">
        <v>38</v>
      </c>
      <c r="D53" s="17">
        <v>4</v>
      </c>
      <c r="E53" s="17">
        <v>0</v>
      </c>
      <c r="F53" s="17">
        <f t="shared" ref="F53:F58" si="4">D53*E53</f>
        <v>0</v>
      </c>
      <c r="G53" s="24"/>
    </row>
    <row r="54" spans="1:7" ht="40.15" customHeight="1">
      <c r="A54" s="68"/>
      <c r="B54" s="31" t="s">
        <v>75</v>
      </c>
      <c r="C54" s="31" t="s">
        <v>39</v>
      </c>
      <c r="D54" s="17">
        <v>4</v>
      </c>
      <c r="E54" s="17">
        <v>0</v>
      </c>
      <c r="F54" s="17">
        <f t="shared" si="4"/>
        <v>0</v>
      </c>
      <c r="G54" s="25"/>
    </row>
    <row r="55" spans="1:7" ht="40.15" customHeight="1">
      <c r="A55" s="68"/>
      <c r="B55" s="31" t="s">
        <v>76</v>
      </c>
      <c r="C55" s="31" t="s">
        <v>40</v>
      </c>
      <c r="D55" s="17">
        <v>4</v>
      </c>
      <c r="E55" s="17">
        <v>0</v>
      </c>
      <c r="F55" s="17">
        <f t="shared" si="4"/>
        <v>0</v>
      </c>
      <c r="G55" s="21"/>
    </row>
    <row r="56" spans="1:7" ht="40.15" customHeight="1">
      <c r="A56" s="68"/>
      <c r="B56" s="33" t="s">
        <v>77</v>
      </c>
      <c r="C56" s="33" t="s">
        <v>41</v>
      </c>
      <c r="D56" s="30">
        <v>20</v>
      </c>
      <c r="E56" s="30">
        <v>0</v>
      </c>
      <c r="F56" s="30">
        <f t="shared" si="4"/>
        <v>0</v>
      </c>
      <c r="G56" s="5"/>
    </row>
    <row r="57" spans="1:7" ht="40.15" customHeight="1">
      <c r="A57" s="68"/>
      <c r="B57" s="33" t="s">
        <v>78</v>
      </c>
      <c r="C57" s="33" t="s">
        <v>42</v>
      </c>
      <c r="D57" s="30">
        <v>20</v>
      </c>
      <c r="E57" s="30">
        <v>0</v>
      </c>
      <c r="F57" s="30">
        <f t="shared" si="4"/>
        <v>0</v>
      </c>
      <c r="G57" s="5"/>
    </row>
    <row r="58" spans="1:7" ht="40.15" customHeight="1">
      <c r="A58" s="68"/>
      <c r="B58" s="33" t="s">
        <v>79</v>
      </c>
      <c r="C58" s="33" t="s">
        <v>43</v>
      </c>
      <c r="D58" s="30">
        <v>20</v>
      </c>
      <c r="E58" s="30">
        <v>0</v>
      </c>
      <c r="F58" s="30">
        <f t="shared" si="4"/>
        <v>0</v>
      </c>
      <c r="G58" s="25"/>
    </row>
    <row r="59" spans="1:7" ht="40.15" customHeight="1">
      <c r="A59" s="40" t="s">
        <v>44</v>
      </c>
      <c r="B59" s="42"/>
      <c r="C59" s="42"/>
      <c r="D59" s="42"/>
      <c r="E59" s="43"/>
      <c r="F59" s="6">
        <f>F60+F61</f>
        <v>0</v>
      </c>
      <c r="G59" s="7"/>
    </row>
    <row r="60" spans="1:7" ht="40.15" customHeight="1">
      <c r="A60" s="44" t="s">
        <v>45</v>
      </c>
      <c r="B60" s="50" t="s">
        <v>46</v>
      </c>
      <c r="C60" s="35"/>
      <c r="D60" s="17">
        <v>5</v>
      </c>
      <c r="E60" s="17">
        <v>0</v>
      </c>
      <c r="F60" s="17">
        <f>D60*E60</f>
        <v>0</v>
      </c>
      <c r="G60" s="69"/>
    </row>
    <row r="61" spans="1:7" ht="40.15" customHeight="1">
      <c r="A61" s="68"/>
      <c r="B61" s="50" t="s">
        <v>47</v>
      </c>
      <c r="C61" s="35"/>
      <c r="D61" s="17">
        <v>1</v>
      </c>
      <c r="E61" s="17">
        <v>0</v>
      </c>
      <c r="F61" s="17">
        <f>D61*E61</f>
        <v>0</v>
      </c>
      <c r="G61" s="70"/>
    </row>
    <row r="62" spans="1:7" ht="40.15" customHeight="1">
      <c r="A62" s="26"/>
      <c r="B62" s="60"/>
      <c r="C62" s="61"/>
      <c r="D62" s="61"/>
      <c r="E62" s="61"/>
      <c r="F62" s="62"/>
      <c r="G62" s="27"/>
    </row>
    <row r="63" spans="1:7" ht="40.15" customHeight="1">
      <c r="A63" s="63" t="s">
        <v>48</v>
      </c>
      <c r="B63" s="64"/>
      <c r="C63" s="64"/>
      <c r="D63" s="64"/>
      <c r="E63" s="64"/>
      <c r="F63" s="6">
        <f>F59+F52+F40+F24+F18+F5</f>
        <v>0</v>
      </c>
      <c r="G63" s="28"/>
    </row>
    <row r="64" spans="1:7" ht="40.15" customHeight="1">
      <c r="A64" s="65" t="s">
        <v>49</v>
      </c>
      <c r="B64" s="66"/>
      <c r="C64" s="66"/>
      <c r="D64" s="66"/>
      <c r="E64" s="67"/>
      <c r="F64" s="10">
        <f>F63*20%</f>
        <v>0</v>
      </c>
      <c r="G64" s="28"/>
    </row>
    <row r="65" spans="1:7" ht="40.15" customHeight="1">
      <c r="A65" s="63" t="s">
        <v>50</v>
      </c>
      <c r="B65" s="64"/>
      <c r="C65" s="64"/>
      <c r="D65" s="64"/>
      <c r="E65" s="64"/>
      <c r="F65" s="6">
        <f>F63+F64</f>
        <v>0</v>
      </c>
      <c r="G65" s="28"/>
    </row>
    <row r="66" spans="1:7" ht="33.65" customHeight="1">
      <c r="A66" s="51" t="s">
        <v>51</v>
      </c>
      <c r="B66" s="52"/>
      <c r="C66" s="52"/>
      <c r="D66" s="52"/>
      <c r="E66" s="52"/>
      <c r="F66" s="53"/>
      <c r="G66" s="28"/>
    </row>
    <row r="67" spans="1:7" ht="41.25" customHeight="1">
      <c r="A67" s="54" t="s">
        <v>52</v>
      </c>
      <c r="B67" s="55"/>
      <c r="C67" s="55"/>
      <c r="D67" s="55"/>
      <c r="E67" s="55"/>
      <c r="F67" s="56"/>
      <c r="G67" s="28"/>
    </row>
    <row r="68" spans="1:7" ht="139.15" customHeight="1">
      <c r="A68" s="57" t="s">
        <v>53</v>
      </c>
      <c r="B68" s="58"/>
      <c r="C68" s="58"/>
      <c r="D68" s="58"/>
      <c r="E68" s="58"/>
      <c r="F68" s="59"/>
      <c r="G68" s="29"/>
    </row>
  </sheetData>
  <mergeCells count="55">
    <mergeCell ref="A59:E59"/>
    <mergeCell ref="A5:E5"/>
    <mergeCell ref="A18:E18"/>
    <mergeCell ref="A24:E24"/>
    <mergeCell ref="A52:E52"/>
    <mergeCell ref="B25:B26"/>
    <mergeCell ref="C25:C26"/>
    <mergeCell ref="A19:A23"/>
    <mergeCell ref="C13:C14"/>
    <mergeCell ref="A6:A17"/>
    <mergeCell ref="B7:B8"/>
    <mergeCell ref="C7:C8"/>
    <mergeCell ref="B13:B14"/>
    <mergeCell ref="G60:G61"/>
    <mergeCell ref="B31:B32"/>
    <mergeCell ref="C31:C32"/>
    <mergeCell ref="G31:G32"/>
    <mergeCell ref="A53:A58"/>
    <mergeCell ref="A25:A39"/>
    <mergeCell ref="G25:G26"/>
    <mergeCell ref="G27:G28"/>
    <mergeCell ref="G29:G30"/>
    <mergeCell ref="G34:G35"/>
    <mergeCell ref="B27:B28"/>
    <mergeCell ref="C27:C28"/>
    <mergeCell ref="B29:B30"/>
    <mergeCell ref="C29:C30"/>
    <mergeCell ref="B34:B35"/>
    <mergeCell ref="C34:C35"/>
    <mergeCell ref="A66:F66"/>
    <mergeCell ref="A67:F67"/>
    <mergeCell ref="A68:F68"/>
    <mergeCell ref="B60:C60"/>
    <mergeCell ref="B61:C61"/>
    <mergeCell ref="B62:F62"/>
    <mergeCell ref="A63:E63"/>
    <mergeCell ref="A64:E64"/>
    <mergeCell ref="A60:A61"/>
    <mergeCell ref="A65:E65"/>
    <mergeCell ref="A3:G3"/>
    <mergeCell ref="A2:G2"/>
    <mergeCell ref="A1:G1"/>
    <mergeCell ref="A40:E40"/>
    <mergeCell ref="A41:A51"/>
    <mergeCell ref="G42:G43"/>
    <mergeCell ref="G46:G47"/>
    <mergeCell ref="B46:B47"/>
    <mergeCell ref="C46:C47"/>
    <mergeCell ref="B42:B43"/>
    <mergeCell ref="C42:C43"/>
    <mergeCell ref="G7:G8"/>
    <mergeCell ref="G20:G21"/>
    <mergeCell ref="B20:B21"/>
    <mergeCell ref="C20:C21"/>
    <mergeCell ref="G13:G14"/>
  </mergeCells>
  <pageMargins left="0.23622000000000001" right="0.23622000000000001" top="0.35433100000000001" bottom="0.3543310000000000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AVMMS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Ploquin Flora</dc:creator>
  <cp:lastModifiedBy>Meyer Clara</cp:lastModifiedBy>
  <dcterms:created xsi:type="dcterms:W3CDTF">2025-02-05T09:32:17Z</dcterms:created>
  <dcterms:modified xsi:type="dcterms:W3CDTF">2025-02-05T15:13:06Z</dcterms:modified>
</cp:coreProperties>
</file>