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8320\04-Foret-Dev\01-SAM\04 - INFRA\02-marchés TRavaux Infra\2025\TRIC\Marché\01-DCE\DQE Estimatifs\"/>
    </mc:Choice>
  </mc:AlternateContent>
  <xr:revisionPtr revIDLastSave="0" documentId="13_ncr:1_{88A0422A-ED82-41F7-9141-91FF8C25680D}" xr6:coauthVersionLast="47" xr6:coauthVersionMax="47" xr10:uidLastSave="{00000000-0000-0000-0000-000000000000}"/>
  <bookViews>
    <workbookView xWindow="28680" yWindow="-120" windowWidth="29040" windowHeight="15720" xr2:uid="{E7DEE636-B199-45DF-9DEB-3FFCE50E1B09}"/>
  </bookViews>
  <sheets>
    <sheet name="DQE Lot 1" sheetId="1" r:id="rId1"/>
  </sheets>
  <definedNames>
    <definedName name="_xlnm.Print_Area" localSheetId="0">'DQE Lot 1'!$A$1:$I$22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1" l="1"/>
  <c r="I9" i="1"/>
  <c r="H9" i="1"/>
  <c r="H21" i="1" l="1"/>
  <c r="I21" i="1" s="1"/>
  <c r="H20" i="1"/>
  <c r="I20" i="1" s="1"/>
  <c r="H18" i="1"/>
  <c r="I18" i="1" s="1"/>
  <c r="H17" i="1"/>
  <c r="I17" i="1" s="1"/>
  <c r="I22" i="1" s="1"/>
  <c r="H16" i="1"/>
  <c r="I16" i="1" s="1"/>
  <c r="H15" i="1"/>
  <c r="I15" i="1" s="1"/>
  <c r="H10" i="1"/>
  <c r="I10" i="1" s="1"/>
  <c r="H11" i="1"/>
  <c r="I11" i="1" s="1"/>
  <c r="H12" i="1"/>
  <c r="I12" i="1" s="1"/>
  <c r="H13" i="1"/>
  <c r="I13" i="1" s="1"/>
  <c r="H8" i="1"/>
  <c r="I8" i="1" s="1"/>
  <c r="H6" i="1"/>
</calcChain>
</file>

<file path=xl/sharedStrings.xml><?xml version="1.0" encoding="utf-8"?>
<sst xmlns="http://schemas.openxmlformats.org/spreadsheetml/2006/main" count="41" uniqueCount="33">
  <si>
    <t>DQE - Uniquement pour comparaison des offres de prix</t>
  </si>
  <si>
    <t>N° prix</t>
  </si>
  <si>
    <t xml:space="preserve">Désignation </t>
  </si>
  <si>
    <t xml:space="preserve">Unité </t>
  </si>
  <si>
    <t>TRAVAUX PREPARATOIRES</t>
  </si>
  <si>
    <t>F</t>
  </si>
  <si>
    <t>m²</t>
  </si>
  <si>
    <t>ASSAINISSEMENT</t>
  </si>
  <si>
    <t>Création de fossés</t>
  </si>
  <si>
    <t>Curage des fossés sans évacuation</t>
  </si>
  <si>
    <t>P.U HT</t>
  </si>
  <si>
    <t>Dérasement des accotements (largeur moyenne de 1m)</t>
  </si>
  <si>
    <t>T</t>
  </si>
  <si>
    <t>TERRASSEMENTS, CORPS DE CHAUSSEE ET ACCOTEMENTS</t>
  </si>
  <si>
    <t xml:space="preserve">Installation et signalisation temporaire de chantier </t>
  </si>
  <si>
    <t>Déblais évacués en dépôt définitif.</t>
  </si>
  <si>
    <t>Terrassements en déblais</t>
  </si>
  <si>
    <t xml:space="preserve">Mise en oeuvre. des G.N.T. A 0/31,5 en rechargement de chaussée </t>
  </si>
  <si>
    <t xml:space="preserve">Fourniture de G.N.T. A 0/31,5 </t>
  </si>
  <si>
    <t xml:space="preserve">Compactage du fond de forme </t>
  </si>
  <si>
    <t>Fourniture et mise en oeuvre de géotextile (classe 4)</t>
  </si>
  <si>
    <t>Fourniture d’enrochement 0/120</t>
  </si>
  <si>
    <t>Mise en oeuvre des G.N.T. A 0/120 en fondation de chaussée</t>
  </si>
  <si>
    <t>m</t>
  </si>
  <si>
    <r>
      <t>m</t>
    </r>
    <r>
      <rPr>
        <sz val="12"/>
        <color theme="1"/>
        <rFont val="Calibri"/>
        <family val="2"/>
      </rPr>
      <t>³</t>
    </r>
  </si>
  <si>
    <t>COUT HT</t>
  </si>
  <si>
    <t>Total</t>
  </si>
  <si>
    <t>Allée Parcelles 102/103</t>
  </si>
  <si>
    <t>Allée Parcelles 106/107</t>
  </si>
  <si>
    <t>Allée Parcelles 107/108</t>
  </si>
  <si>
    <t>FOND DE FORME DE LA PLACE DE RETOURNEMENT</t>
  </si>
  <si>
    <t>Ce DQE a été établi uniquement dans le but de comparer les offres de prix. Celui-ci représente une vision moyenne des différentes prestations à réaliser.</t>
  </si>
  <si>
    <t xml:space="preserve">Réalisation des déblais pour purges de chaussées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</si>
</sst>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7">
    <xf numFmtId="0" fontId="0" fillId="0" borderId="0" xfId="0"/>
    <xf numFmtId="0" fontId="4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vertical="center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8" fillId="0" borderId="0" xfId="0" applyFont="1"/>
    <xf numFmtId="1" fontId="0" fillId="0" borderId="0" xfId="0" applyNumberFormat="1" applyAlignment="1">
      <alignment wrapText="1"/>
    </xf>
    <xf numFmtId="164" fontId="3" fillId="0" borderId="9" xfId="0" applyNumberFormat="1" applyFont="1" applyBorder="1" applyAlignment="1">
      <alignment horizontal="center" vertical="center" wrapText="1"/>
    </xf>
    <xf numFmtId="44" fontId="3" fillId="0" borderId="10" xfId="1" applyFont="1" applyBorder="1" applyAlignment="1">
      <alignment horizontal="center" vertical="center" wrapText="1"/>
    </xf>
    <xf numFmtId="164" fontId="3" fillId="2" borderId="2" xfId="1" applyNumberFormat="1" applyFont="1" applyFill="1" applyBorder="1" applyAlignment="1">
      <alignment vertical="center" wrapText="1"/>
    </xf>
    <xf numFmtId="164" fontId="3" fillId="0" borderId="10" xfId="1" applyNumberFormat="1" applyFont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 wrapText="1"/>
    </xf>
    <xf numFmtId="164" fontId="3" fillId="2" borderId="3" xfId="1" applyNumberFormat="1" applyFont="1" applyFill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9" fillId="0" borderId="3" xfId="0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justify" vertical="center" wrapText="1"/>
    </xf>
    <xf numFmtId="0" fontId="7" fillId="0" borderId="8" xfId="0" applyFont="1" applyBorder="1" applyAlignment="1">
      <alignment horizontal="justify" vertical="center" wrapText="1"/>
    </xf>
    <xf numFmtId="44" fontId="3" fillId="0" borderId="12" xfId="0" applyNumberFormat="1" applyFont="1" applyBorder="1" applyAlignment="1">
      <alignment vertical="center" wrapText="1"/>
    </xf>
    <xf numFmtId="44" fontId="9" fillId="3" borderId="13" xfId="0" applyNumberFormat="1" applyFont="1" applyFill="1" applyBorder="1" applyAlignment="1">
      <alignment vertical="center" wrapText="1"/>
    </xf>
    <xf numFmtId="44" fontId="3" fillId="0" borderId="11" xfId="0" applyNumberFormat="1" applyFont="1" applyBorder="1" applyAlignment="1">
      <alignment horizontal="center" vertical="center" wrapText="1"/>
    </xf>
    <xf numFmtId="44" fontId="3" fillId="0" borderId="12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left" vertical="center" wrapText="1"/>
    </xf>
    <xf numFmtId="164" fontId="3" fillId="0" borderId="20" xfId="1" applyNumberFormat="1" applyFont="1" applyBorder="1" applyAlignment="1">
      <alignment horizontal="center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164" fontId="3" fillId="0" borderId="24" xfId="1" applyNumberFormat="1" applyFont="1" applyBorder="1" applyAlignment="1">
      <alignment horizontal="center" vertical="center" wrapText="1"/>
    </xf>
    <xf numFmtId="44" fontId="3" fillId="0" borderId="11" xfId="0" applyNumberFormat="1" applyFont="1" applyBorder="1" applyAlignment="1">
      <alignment vertical="center" wrapText="1"/>
    </xf>
    <xf numFmtId="44" fontId="3" fillId="0" borderId="14" xfId="0" applyNumberFormat="1" applyFont="1" applyBorder="1" applyAlignment="1">
      <alignment vertical="center" wrapText="1"/>
    </xf>
    <xf numFmtId="0" fontId="0" fillId="0" borderId="25" xfId="0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164" fontId="3" fillId="0" borderId="26" xfId="1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2" fontId="9" fillId="0" borderId="15" xfId="0" applyNumberFormat="1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3" xfId="0" applyFont="1" applyBorder="1"/>
    <xf numFmtId="0" fontId="3" fillId="0" borderId="3" xfId="0" applyFont="1" applyBorder="1" applyAlignment="1">
      <alignment horizontal="center" vertical="center"/>
    </xf>
    <xf numFmtId="2" fontId="3" fillId="2" borderId="2" xfId="0" applyNumberFormat="1" applyFont="1" applyFill="1" applyBorder="1" applyAlignment="1">
      <alignment vertical="center" wrapText="1"/>
    </xf>
    <xf numFmtId="2" fontId="0" fillId="0" borderId="9" xfId="0" applyNumberFormat="1" applyBorder="1" applyAlignment="1">
      <alignment horizontal="center" vertical="center" wrapText="1"/>
    </xf>
    <xf numFmtId="2" fontId="0" fillId="0" borderId="5" xfId="0" applyNumberFormat="1" applyBorder="1" applyAlignment="1">
      <alignment horizontal="center" vertical="center" wrapText="1"/>
    </xf>
    <xf numFmtId="165" fontId="0" fillId="0" borderId="27" xfId="0" applyNumberFormat="1" applyBorder="1" applyAlignment="1">
      <alignment horizontal="center" vertical="center" wrapText="1"/>
    </xf>
    <xf numFmtId="165" fontId="1" fillId="0" borderId="10" xfId="1" applyNumberFormat="1" applyFont="1" applyBorder="1" applyAlignment="1">
      <alignment horizontal="center" vertical="center" wrapText="1"/>
    </xf>
    <xf numFmtId="165" fontId="0" fillId="0" borderId="5" xfId="0" applyNumberFormat="1" applyBorder="1" applyAlignment="1">
      <alignment horizontal="center" vertical="center" wrapText="1"/>
    </xf>
    <xf numFmtId="165" fontId="1" fillId="2" borderId="2" xfId="1" applyNumberFormat="1" applyFont="1" applyFill="1" applyBorder="1" applyAlignment="1">
      <alignment vertical="center" wrapText="1"/>
    </xf>
    <xf numFmtId="165" fontId="1" fillId="0" borderId="20" xfId="1" applyNumberFormat="1" applyFont="1" applyBorder="1" applyAlignment="1">
      <alignment horizontal="center" vertical="center" wrapText="1"/>
    </xf>
    <xf numFmtId="165" fontId="0" fillId="0" borderId="19" xfId="0" applyNumberFormat="1" applyBorder="1" applyAlignment="1">
      <alignment horizontal="center" vertical="center" wrapText="1"/>
    </xf>
    <xf numFmtId="165" fontId="1" fillId="0" borderId="24" xfId="1" applyNumberFormat="1" applyFont="1" applyBorder="1" applyAlignment="1">
      <alignment horizontal="center" vertical="center" wrapText="1"/>
    </xf>
    <xf numFmtId="165" fontId="0" fillId="0" borderId="23" xfId="0" applyNumberFormat="1" applyBorder="1" applyAlignment="1">
      <alignment horizontal="center" vertical="center" wrapText="1"/>
    </xf>
    <xf numFmtId="165" fontId="0" fillId="0" borderId="28" xfId="0" applyNumberFormat="1" applyBorder="1" applyAlignment="1">
      <alignment horizontal="center" vertical="center" wrapText="1"/>
    </xf>
    <xf numFmtId="165" fontId="0" fillId="0" borderId="29" xfId="0" applyNumberFormat="1" applyBorder="1" applyAlignment="1">
      <alignment horizontal="center" vertical="center" wrapText="1"/>
    </xf>
    <xf numFmtId="165" fontId="0" fillId="0" borderId="30" xfId="0" applyNumberForma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justify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4C6A6-A9E4-4818-AEA9-EDB3CD3E6A3F}">
  <sheetPr>
    <pageSetUpPr fitToPage="1"/>
  </sheetPr>
  <dimension ref="A1:K22"/>
  <sheetViews>
    <sheetView tabSelected="1" zoomScale="80" zoomScaleNormal="80" workbookViewId="0">
      <selection activeCell="Q10" sqref="Q10"/>
    </sheetView>
  </sheetViews>
  <sheetFormatPr baseColWidth="10" defaultRowHeight="15" x14ac:dyDescent="0.25"/>
  <cols>
    <col min="2" max="2" width="62.140625" customWidth="1"/>
    <col min="4" max="4" width="16.28515625" customWidth="1"/>
    <col min="5" max="6" width="15.7109375" customWidth="1"/>
    <col min="7" max="7" width="15.7109375" style="14" customWidth="1"/>
    <col min="8" max="8" width="17.5703125" style="14" customWidth="1"/>
    <col min="9" max="9" width="21.85546875" style="24" customWidth="1"/>
  </cols>
  <sheetData>
    <row r="1" spans="1:11" ht="15.75" x14ac:dyDescent="0.25">
      <c r="A1" s="1" t="s">
        <v>31</v>
      </c>
      <c r="B1" s="2"/>
      <c r="C1" s="3"/>
      <c r="D1" s="3"/>
      <c r="E1" s="3"/>
      <c r="F1" s="3"/>
    </row>
    <row r="2" spans="1:11" ht="15.75" thickBot="1" x14ac:dyDescent="0.3">
      <c r="B2" s="4"/>
      <c r="C2" s="5"/>
      <c r="D2" s="5"/>
      <c r="E2" s="5"/>
      <c r="F2" s="5"/>
    </row>
    <row r="3" spans="1:11" ht="39.75" customHeight="1" thickBot="1" x14ac:dyDescent="0.3">
      <c r="A3" s="74" t="s">
        <v>0</v>
      </c>
      <c r="B3" s="75"/>
      <c r="C3" s="75"/>
      <c r="D3" s="75"/>
      <c r="E3" s="57" t="s">
        <v>27</v>
      </c>
      <c r="F3" s="57" t="s">
        <v>28</v>
      </c>
      <c r="G3" s="57" t="s">
        <v>29</v>
      </c>
      <c r="H3" s="52" t="s">
        <v>26</v>
      </c>
      <c r="I3" s="59" t="s">
        <v>25</v>
      </c>
      <c r="J3" s="15"/>
      <c r="K3" s="15"/>
    </row>
    <row r="4" spans="1:11" ht="21.75" customHeight="1" thickBot="1" x14ac:dyDescent="0.3">
      <c r="A4" s="26" t="s">
        <v>1</v>
      </c>
      <c r="B4" s="26" t="s">
        <v>2</v>
      </c>
      <c r="C4" s="26" t="s">
        <v>3</v>
      </c>
      <c r="D4" s="27" t="s">
        <v>10</v>
      </c>
      <c r="E4" s="55"/>
      <c r="F4" s="54"/>
      <c r="G4" s="53"/>
      <c r="I4" s="58"/>
    </row>
    <row r="5" spans="1:11" ht="30" customHeight="1" thickBot="1" x14ac:dyDescent="0.3">
      <c r="A5" s="6"/>
      <c r="B5" s="7" t="s">
        <v>4</v>
      </c>
      <c r="C5" s="8"/>
      <c r="D5" s="8"/>
      <c r="E5" s="8"/>
      <c r="F5" s="8"/>
      <c r="G5" s="8"/>
      <c r="H5" s="8"/>
      <c r="I5" s="21"/>
    </row>
    <row r="6" spans="1:11" s="11" customFormat="1" ht="30" customHeight="1" thickBot="1" x14ac:dyDescent="0.3">
      <c r="A6" s="36">
        <v>1</v>
      </c>
      <c r="B6" s="34" t="s">
        <v>14</v>
      </c>
      <c r="C6" s="10" t="s">
        <v>5</v>
      </c>
      <c r="D6" s="17">
        <v>800</v>
      </c>
      <c r="E6" s="61">
        <v>0.33</v>
      </c>
      <c r="F6" s="61">
        <v>0.33</v>
      </c>
      <c r="G6" s="62">
        <v>0.33</v>
      </c>
      <c r="H6" s="63">
        <f>SUM(E6:G6)</f>
        <v>0.99</v>
      </c>
      <c r="I6" s="30">
        <f>D6*1</f>
        <v>800</v>
      </c>
    </row>
    <row r="7" spans="1:11" s="11" customFormat="1" ht="30" customHeight="1" thickBot="1" x14ac:dyDescent="0.3">
      <c r="A7" s="22"/>
      <c r="B7" s="13" t="s">
        <v>13</v>
      </c>
      <c r="C7" s="12"/>
      <c r="D7" s="12"/>
      <c r="E7" s="60"/>
      <c r="F7" s="60"/>
      <c r="G7" s="60"/>
      <c r="H7" s="12"/>
      <c r="I7" s="22"/>
    </row>
    <row r="8" spans="1:11" s="11" customFormat="1" ht="30" customHeight="1" x14ac:dyDescent="0.25">
      <c r="A8" s="37">
        <v>2</v>
      </c>
      <c r="B8" s="28" t="s">
        <v>11</v>
      </c>
      <c r="C8" s="49" t="s">
        <v>6</v>
      </c>
      <c r="D8" s="18">
        <v>0.5</v>
      </c>
      <c r="E8" s="64">
        <v>50</v>
      </c>
      <c r="F8" s="64">
        <v>50</v>
      </c>
      <c r="G8" s="65">
        <v>50</v>
      </c>
      <c r="H8" s="71">
        <f>SUM(E8:G8)</f>
        <v>150</v>
      </c>
      <c r="I8" s="32">
        <f>D8*H8</f>
        <v>75</v>
      </c>
    </row>
    <row r="9" spans="1:11" s="11" customFormat="1" ht="30" customHeight="1" x14ac:dyDescent="0.25">
      <c r="A9" s="37">
        <v>3</v>
      </c>
      <c r="B9" s="76" t="s">
        <v>32</v>
      </c>
      <c r="C9" s="50" t="s">
        <v>6</v>
      </c>
      <c r="D9" s="18">
        <v>4</v>
      </c>
      <c r="E9" s="64">
        <v>160</v>
      </c>
      <c r="F9" s="64">
        <v>160</v>
      </c>
      <c r="G9" s="65">
        <v>160</v>
      </c>
      <c r="H9" s="71">
        <f t="shared" ref="H9:H13" si="0">SUM(E9:G9)</f>
        <v>480</v>
      </c>
      <c r="I9" s="33">
        <f t="shared" ref="I9:I13" si="1">D9*H9</f>
        <v>1920</v>
      </c>
    </row>
    <row r="10" spans="1:11" s="11" customFormat="1" ht="30" customHeight="1" x14ac:dyDescent="0.25">
      <c r="A10" s="37">
        <v>4</v>
      </c>
      <c r="B10" s="29" t="s">
        <v>16</v>
      </c>
      <c r="C10" s="50" t="s">
        <v>24</v>
      </c>
      <c r="D10" s="18">
        <v>3</v>
      </c>
      <c r="E10" s="64">
        <v>160</v>
      </c>
      <c r="F10" s="64">
        <v>160</v>
      </c>
      <c r="G10" s="65">
        <v>160</v>
      </c>
      <c r="H10" s="71">
        <f t="shared" si="0"/>
        <v>480</v>
      </c>
      <c r="I10" s="33">
        <f t="shared" si="1"/>
        <v>1440</v>
      </c>
    </row>
    <row r="11" spans="1:11" s="11" customFormat="1" ht="30" customHeight="1" x14ac:dyDescent="0.25">
      <c r="A11" s="37">
        <v>5</v>
      </c>
      <c r="B11" s="28" t="s">
        <v>15</v>
      </c>
      <c r="C11" s="50" t="s">
        <v>24</v>
      </c>
      <c r="D11" s="18">
        <v>10</v>
      </c>
      <c r="E11" s="64">
        <v>80</v>
      </c>
      <c r="F11" s="64">
        <v>80</v>
      </c>
      <c r="G11" s="65">
        <v>80</v>
      </c>
      <c r="H11" s="71">
        <f t="shared" si="0"/>
        <v>240</v>
      </c>
      <c r="I11" s="33">
        <f t="shared" si="1"/>
        <v>2400</v>
      </c>
    </row>
    <row r="12" spans="1:11" s="11" customFormat="1" ht="30" customHeight="1" x14ac:dyDescent="0.25">
      <c r="A12" s="37">
        <v>6</v>
      </c>
      <c r="B12" s="28" t="s">
        <v>18</v>
      </c>
      <c r="C12" s="9" t="s">
        <v>12</v>
      </c>
      <c r="D12" s="18">
        <v>14</v>
      </c>
      <c r="E12" s="64">
        <v>135</v>
      </c>
      <c r="F12" s="64">
        <v>135</v>
      </c>
      <c r="G12" s="65">
        <v>135</v>
      </c>
      <c r="H12" s="71">
        <f t="shared" si="0"/>
        <v>405</v>
      </c>
      <c r="I12" s="33">
        <f t="shared" si="1"/>
        <v>5670</v>
      </c>
    </row>
    <row r="13" spans="1:11" s="11" customFormat="1" ht="36.75" customHeight="1" thickBot="1" x14ac:dyDescent="0.3">
      <c r="A13" s="37">
        <v>7</v>
      </c>
      <c r="B13" s="35" t="s">
        <v>17</v>
      </c>
      <c r="C13" s="9" t="s">
        <v>12</v>
      </c>
      <c r="D13" s="20">
        <v>4</v>
      </c>
      <c r="E13" s="64">
        <v>135</v>
      </c>
      <c r="F13" s="64">
        <v>135</v>
      </c>
      <c r="G13" s="65">
        <v>135</v>
      </c>
      <c r="H13" s="71">
        <f t="shared" si="0"/>
        <v>405</v>
      </c>
      <c r="I13" s="33">
        <f t="shared" si="1"/>
        <v>1620</v>
      </c>
      <c r="J13" s="16"/>
    </row>
    <row r="14" spans="1:11" s="11" customFormat="1" ht="30" customHeight="1" thickBot="1" x14ac:dyDescent="0.3">
      <c r="A14" s="22"/>
      <c r="B14" s="13" t="s">
        <v>30</v>
      </c>
      <c r="C14" s="12"/>
      <c r="D14" s="19"/>
      <c r="E14" s="66"/>
      <c r="F14" s="66"/>
      <c r="G14" s="66"/>
      <c r="H14" s="19"/>
      <c r="I14" s="23"/>
      <c r="J14" s="16"/>
    </row>
    <row r="15" spans="1:11" s="11" customFormat="1" ht="30" customHeight="1" x14ac:dyDescent="0.25">
      <c r="A15" s="37">
        <v>8</v>
      </c>
      <c r="B15" s="39" t="s">
        <v>19</v>
      </c>
      <c r="C15" s="50" t="s">
        <v>6</v>
      </c>
      <c r="D15" s="40">
        <v>0.5</v>
      </c>
      <c r="E15" s="67">
        <v>320</v>
      </c>
      <c r="F15" s="67">
        <v>320</v>
      </c>
      <c r="G15" s="68">
        <v>320</v>
      </c>
      <c r="H15" s="72">
        <f>SUM(E15:G15)</f>
        <v>960</v>
      </c>
      <c r="I15" s="44">
        <f t="shared" ref="I15:I18" si="2">D15*H15</f>
        <v>480</v>
      </c>
      <c r="J15" s="16"/>
    </row>
    <row r="16" spans="1:11" s="11" customFormat="1" ht="30" customHeight="1" x14ac:dyDescent="0.25">
      <c r="A16" s="37">
        <v>9</v>
      </c>
      <c r="B16" s="41" t="s">
        <v>20</v>
      </c>
      <c r="C16" s="50" t="s">
        <v>6</v>
      </c>
      <c r="D16" s="20">
        <v>2.5</v>
      </c>
      <c r="E16" s="64">
        <v>320</v>
      </c>
      <c r="F16" s="64">
        <v>320</v>
      </c>
      <c r="G16" s="65">
        <v>320</v>
      </c>
      <c r="H16" s="63">
        <f>SUM(E16:G16)</f>
        <v>960</v>
      </c>
      <c r="I16" s="30">
        <f t="shared" si="2"/>
        <v>2400</v>
      </c>
      <c r="J16" s="16"/>
    </row>
    <row r="17" spans="1:10" s="11" customFormat="1" ht="30" customHeight="1" x14ac:dyDescent="0.25">
      <c r="A17" s="37">
        <v>10</v>
      </c>
      <c r="B17" s="41" t="s">
        <v>21</v>
      </c>
      <c r="C17" s="9" t="s">
        <v>12</v>
      </c>
      <c r="D17" s="20">
        <v>9</v>
      </c>
      <c r="E17" s="64">
        <v>224</v>
      </c>
      <c r="F17" s="64">
        <v>224</v>
      </c>
      <c r="G17" s="65">
        <v>224</v>
      </c>
      <c r="H17" s="63">
        <f>SUM(E17:G17)</f>
        <v>672</v>
      </c>
      <c r="I17" s="30">
        <f t="shared" si="2"/>
        <v>6048</v>
      </c>
      <c r="J17" s="16"/>
    </row>
    <row r="18" spans="1:10" s="11" customFormat="1" ht="30" customHeight="1" thickBot="1" x14ac:dyDescent="0.3">
      <c r="A18" s="37">
        <v>11</v>
      </c>
      <c r="B18" s="46" t="s">
        <v>22</v>
      </c>
      <c r="C18" s="47" t="s">
        <v>12</v>
      </c>
      <c r="D18" s="48">
        <v>8</v>
      </c>
      <c r="E18" s="64">
        <v>224</v>
      </c>
      <c r="F18" s="64">
        <v>224</v>
      </c>
      <c r="G18" s="65">
        <v>224</v>
      </c>
      <c r="H18" s="63">
        <f>SUM(E18:G18)</f>
        <v>672</v>
      </c>
      <c r="I18" s="30">
        <f t="shared" si="2"/>
        <v>5376</v>
      </c>
      <c r="J18" s="16"/>
    </row>
    <row r="19" spans="1:10" s="11" customFormat="1" ht="30" customHeight="1" thickBot="1" x14ac:dyDescent="0.3">
      <c r="A19" s="22"/>
      <c r="B19" s="13" t="s">
        <v>7</v>
      </c>
      <c r="C19" s="12"/>
      <c r="D19" s="19"/>
      <c r="E19" s="66"/>
      <c r="F19" s="66"/>
      <c r="G19" s="66"/>
      <c r="H19" s="19"/>
      <c r="I19" s="23"/>
    </row>
    <row r="20" spans="1:10" s="11" customFormat="1" ht="30" customHeight="1" x14ac:dyDescent="0.25">
      <c r="A20" s="37">
        <v>12</v>
      </c>
      <c r="B20" s="39" t="s">
        <v>8</v>
      </c>
      <c r="C20" s="51" t="s">
        <v>23</v>
      </c>
      <c r="D20" s="40">
        <v>8</v>
      </c>
      <c r="E20" s="67">
        <v>100</v>
      </c>
      <c r="F20" s="67">
        <v>100</v>
      </c>
      <c r="G20" s="68">
        <v>100</v>
      </c>
      <c r="H20" s="72">
        <f>SUM(E20:G20)</f>
        <v>300</v>
      </c>
      <c r="I20" s="44">
        <f t="shared" ref="I20:I21" si="3">D20*H20</f>
        <v>2400</v>
      </c>
    </row>
    <row r="21" spans="1:10" s="11" customFormat="1" ht="30" customHeight="1" thickBot="1" x14ac:dyDescent="0.3">
      <c r="A21" s="38">
        <v>13</v>
      </c>
      <c r="B21" s="42" t="s">
        <v>9</v>
      </c>
      <c r="C21" s="56" t="s">
        <v>23</v>
      </c>
      <c r="D21" s="43">
        <v>1</v>
      </c>
      <c r="E21" s="69">
        <v>50</v>
      </c>
      <c r="F21" s="69">
        <v>50</v>
      </c>
      <c r="G21" s="70">
        <v>50</v>
      </c>
      <c r="H21" s="73">
        <f>SUM(E21:G21)</f>
        <v>150</v>
      </c>
      <c r="I21" s="45">
        <f t="shared" si="3"/>
        <v>150</v>
      </c>
    </row>
    <row r="22" spans="1:10" ht="24.75" customHeight="1" thickBot="1" x14ac:dyDescent="0.3">
      <c r="D22" s="25"/>
      <c r="E22" s="25"/>
      <c r="F22" s="25"/>
      <c r="I22" s="31">
        <f>SUM(I6:I21)</f>
        <v>30779</v>
      </c>
    </row>
  </sheetData>
  <mergeCells count="1">
    <mergeCell ref="A3:D3"/>
  </mergeCells>
  <phoneticPr fontId="10" type="noConversion"/>
  <pageMargins left="0.25" right="0.25" top="0.75" bottom="0.75" header="0.3" footer="0.3"/>
  <pageSetup paperSize="9" scale="58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Lot 1</vt:lpstr>
      <vt:lpstr>'DQE Lot 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LAUNAY Christophe</dc:creator>
  <cp:lastModifiedBy>LAUNAY Christophe</cp:lastModifiedBy>
  <cp:lastPrinted>2024-03-26T16:47:26Z</cp:lastPrinted>
  <dcterms:created xsi:type="dcterms:W3CDTF">2024-03-15T08:38:05Z</dcterms:created>
  <dcterms:modified xsi:type="dcterms:W3CDTF">2025-01-07T09:01:54Z</dcterms:modified>
</cp:coreProperties>
</file>