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scz-mrnswi02v\SID-RNS\00_OP_FCT\B_ACCORDS-CADRE\AC_REGIONAUX_ESID\PROJETS\24-040\AMO_CONSULT_24-040\1-CANDIDATURE\1-DCE\1-DCE à relire\Pièces techniques\"/>
    </mc:Choice>
  </mc:AlternateContent>
  <bookViews>
    <workbookView xWindow="0" yWindow="0" windowWidth="19200" windowHeight="6465"/>
  </bookViews>
  <sheets>
    <sheet name="BPU" sheetId="1" r:id="rId1"/>
    <sheet name="DQE" sheetId="2" r:id="rId2"/>
    <sheet name="sc1" sheetId="4" r:id="rId3"/>
  </sheets>
  <definedNames>
    <definedName name="_Toc177561912" localSheetId="0">BPU!#REF!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3" i="2"/>
  <c r="E124" i="4" l="1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23" i="4"/>
  <c r="E113" i="4"/>
  <c r="E114" i="4"/>
  <c r="E115" i="4"/>
  <c r="E116" i="4"/>
  <c r="E117" i="4"/>
  <c r="E118" i="4"/>
  <c r="E119" i="4"/>
  <c r="E120" i="4"/>
  <c r="E121" i="4"/>
  <c r="E112" i="4"/>
  <c r="E105" i="4"/>
  <c r="E106" i="4"/>
  <c r="E107" i="4"/>
  <c r="E108" i="4"/>
  <c r="E109" i="4"/>
  <c r="E110" i="4"/>
  <c r="E104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G101" i="4" s="1"/>
  <c r="E102" i="4"/>
  <c r="E81" i="4"/>
  <c r="E78" i="4"/>
  <c r="E79" i="4"/>
  <c r="E77" i="4"/>
  <c r="E75" i="4"/>
  <c r="E71" i="4"/>
  <c r="E72" i="4"/>
  <c r="E73" i="4"/>
  <c r="E70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43" i="4"/>
  <c r="E41" i="4"/>
  <c r="E40" i="4"/>
  <c r="E36" i="4"/>
  <c r="E37" i="4"/>
  <c r="E38" i="4"/>
  <c r="E35" i="4"/>
  <c r="E32" i="4"/>
  <c r="E31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12" i="4"/>
  <c r="E8" i="4"/>
  <c r="E9" i="4"/>
  <c r="E10" i="4"/>
  <c r="E7" i="4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23" i="2"/>
  <c r="E113" i="2"/>
  <c r="E114" i="2"/>
  <c r="E115" i="2"/>
  <c r="E116" i="2"/>
  <c r="E117" i="2"/>
  <c r="E118" i="2"/>
  <c r="E119" i="2"/>
  <c r="E120" i="2"/>
  <c r="E121" i="2"/>
  <c r="E112" i="2"/>
  <c r="E105" i="2"/>
  <c r="E106" i="2"/>
  <c r="E107" i="2"/>
  <c r="E108" i="2"/>
  <c r="E109" i="2"/>
  <c r="E110" i="2"/>
  <c r="E104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G101" i="2" s="1"/>
  <c r="E102" i="2"/>
  <c r="E81" i="2"/>
  <c r="E78" i="2"/>
  <c r="E79" i="2"/>
  <c r="E77" i="2"/>
  <c r="E75" i="2"/>
  <c r="E71" i="2"/>
  <c r="E72" i="2"/>
  <c r="E73" i="2"/>
  <c r="E70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43" i="2"/>
  <c r="E41" i="2"/>
  <c r="E40" i="2"/>
  <c r="E36" i="2"/>
  <c r="E37" i="2"/>
  <c r="E38" i="2"/>
  <c r="E35" i="2"/>
  <c r="E32" i="2"/>
  <c r="E31" i="2"/>
  <c r="E29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12" i="2"/>
  <c r="E8" i="2"/>
  <c r="E9" i="2"/>
  <c r="E10" i="2"/>
  <c r="E7" i="2"/>
  <c r="F12" i="1"/>
  <c r="F4" i="1"/>
  <c r="G68" i="4" l="1"/>
  <c r="G21" i="2" l="1"/>
  <c r="F21" i="1"/>
  <c r="G145" i="4" l="1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1" i="4"/>
  <c r="G120" i="4"/>
  <c r="G119" i="4"/>
  <c r="G118" i="4"/>
  <c r="G117" i="4"/>
  <c r="G116" i="4"/>
  <c r="G115" i="4"/>
  <c r="G114" i="4"/>
  <c r="G113" i="4"/>
  <c r="G112" i="4"/>
  <c r="G110" i="4"/>
  <c r="G109" i="4"/>
  <c r="G108" i="4"/>
  <c r="G107" i="4"/>
  <c r="G106" i="4"/>
  <c r="G105" i="4"/>
  <c r="G104" i="4"/>
  <c r="G102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79" i="4"/>
  <c r="G78" i="4"/>
  <c r="G77" i="4"/>
  <c r="G75" i="4"/>
  <c r="G73" i="4"/>
  <c r="G72" i="4"/>
  <c r="G71" i="4"/>
  <c r="G70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1" i="4"/>
  <c r="G40" i="4"/>
  <c r="G38" i="4"/>
  <c r="G37" i="4"/>
  <c r="G36" i="4"/>
  <c r="G35" i="4"/>
  <c r="G32" i="4"/>
  <c r="G31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0" i="4"/>
  <c r="G9" i="4"/>
  <c r="G8" i="4"/>
  <c r="G7" i="4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1" i="2"/>
  <c r="G120" i="2"/>
  <c r="G119" i="2"/>
  <c r="G118" i="2"/>
  <c r="G117" i="2"/>
  <c r="G116" i="2"/>
  <c r="G115" i="2"/>
  <c r="G114" i="2"/>
  <c r="G113" i="2"/>
  <c r="G112" i="2"/>
  <c r="G110" i="2"/>
  <c r="G109" i="2"/>
  <c r="G108" i="2"/>
  <c r="G107" i="2"/>
  <c r="G106" i="2"/>
  <c r="G105" i="2"/>
  <c r="G104" i="2"/>
  <c r="G102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79" i="2"/>
  <c r="G78" i="2"/>
  <c r="G77" i="2"/>
  <c r="G75" i="2"/>
  <c r="G73" i="2"/>
  <c r="G72" i="2"/>
  <c r="G71" i="2"/>
  <c r="G70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1" i="2"/>
  <c r="G40" i="2"/>
  <c r="G38" i="2"/>
  <c r="G37" i="2"/>
  <c r="G36" i="2"/>
  <c r="G35" i="2"/>
  <c r="G32" i="2"/>
  <c r="G31" i="2"/>
  <c r="G29" i="2"/>
  <c r="G28" i="2"/>
  <c r="G27" i="2"/>
  <c r="G26" i="2"/>
  <c r="G25" i="2"/>
  <c r="G24" i="2"/>
  <c r="G23" i="2"/>
  <c r="G22" i="2"/>
  <c r="G20" i="2"/>
  <c r="G19" i="2"/>
  <c r="G18" i="2"/>
  <c r="G17" i="2"/>
  <c r="G16" i="2"/>
  <c r="G15" i="2"/>
  <c r="G14" i="2"/>
  <c r="G13" i="2"/>
  <c r="G12" i="2"/>
  <c r="G10" i="2"/>
  <c r="G9" i="2"/>
  <c r="G8" i="2"/>
  <c r="G7" i="2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79" i="1"/>
  <c r="F78" i="1"/>
  <c r="F77" i="1"/>
  <c r="F75" i="1"/>
  <c r="F73" i="1"/>
  <c r="F72" i="1"/>
  <c r="F71" i="1"/>
  <c r="F70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1" i="1"/>
  <c r="F40" i="1"/>
  <c r="F38" i="1"/>
  <c r="F37" i="1"/>
  <c r="F36" i="1"/>
  <c r="F35" i="1"/>
  <c r="F32" i="1"/>
  <c r="F31" i="1"/>
  <c r="F29" i="1"/>
  <c r="F28" i="1"/>
  <c r="F27" i="1"/>
  <c r="F26" i="1"/>
  <c r="F25" i="1"/>
  <c r="F24" i="1"/>
  <c r="F23" i="1"/>
  <c r="F22" i="1"/>
  <c r="F20" i="1"/>
  <c r="F19" i="1"/>
  <c r="F18" i="1"/>
  <c r="F17" i="1"/>
  <c r="F16" i="1"/>
  <c r="F15" i="1"/>
  <c r="F14" i="1"/>
  <c r="F13" i="1"/>
  <c r="F10" i="1"/>
  <c r="F9" i="1"/>
  <c r="F8" i="1"/>
  <c r="F7" i="1"/>
  <c r="G147" i="4" l="1"/>
  <c r="G147" i="2"/>
</calcChain>
</file>

<file path=xl/sharedStrings.xml><?xml version="1.0" encoding="utf-8"?>
<sst xmlns="http://schemas.openxmlformats.org/spreadsheetml/2006/main" count="987" uniqueCount="208">
  <si>
    <t>BORDEREAU DES PRIX UNITAIRES</t>
  </si>
  <si>
    <t>N° de ligne</t>
  </si>
  <si>
    <t>Réf. CCTP</t>
  </si>
  <si>
    <t>Désignation</t>
  </si>
  <si>
    <t>Unité</t>
  </si>
  <si>
    <t>Quantité</t>
  </si>
  <si>
    <t>Prix (€ HT)</t>
  </si>
  <si>
    <r>
      <t xml:space="preserve">Candidat : </t>
    </r>
    <r>
      <rPr>
        <b/>
        <sz val="10"/>
        <color rgb="FFFF0000"/>
        <rFont val="Arial"/>
        <family val="2"/>
      </rPr>
      <t>A renseigner par le candidat</t>
    </r>
  </si>
  <si>
    <t>Etudes préalables</t>
  </si>
  <si>
    <t>3.2.1.1</t>
  </si>
  <si>
    <t>3.2.1.3</t>
  </si>
  <si>
    <t>Demande d’examen au cas par cas</t>
  </si>
  <si>
    <t>3.2.1.4</t>
  </si>
  <si>
    <t>Phase Amont</t>
  </si>
  <si>
    <t>DDAE</t>
  </si>
  <si>
    <t>3.2.2.1</t>
  </si>
  <si>
    <t>3.2.2.2</t>
  </si>
  <si>
    <t xml:space="preserve">Demande d’information </t>
  </si>
  <si>
    <t>Demande de cadrage</t>
  </si>
  <si>
    <t>DDAE / ETUDES SPECIFIQUES</t>
  </si>
  <si>
    <t>3.2.3.1</t>
  </si>
  <si>
    <t>Etudes air</t>
  </si>
  <si>
    <t>Etudes bruit</t>
  </si>
  <si>
    <t>3.2.3.2</t>
  </si>
  <si>
    <t>Eaux et sols</t>
  </si>
  <si>
    <t>3.2.3.5</t>
  </si>
  <si>
    <t>3.2.3.6</t>
  </si>
  <si>
    <t>3.2.3.7</t>
  </si>
  <si>
    <t>3.2.3.8</t>
  </si>
  <si>
    <t>Protection contre la foudre</t>
  </si>
  <si>
    <t>Etude et zonage ATEX</t>
  </si>
  <si>
    <t>3.2.4.1</t>
  </si>
  <si>
    <t>3.2.4.2</t>
  </si>
  <si>
    <t>3.2.4.3</t>
  </si>
  <si>
    <t>3.2.5.1</t>
  </si>
  <si>
    <t>3.2.5.2</t>
  </si>
  <si>
    <t>3.2.5.3</t>
  </si>
  <si>
    <t>3.2.5.4</t>
  </si>
  <si>
    <t>3.2.5.5</t>
  </si>
  <si>
    <t>Assistance pendant l'instruction (examen, enquête publique, décision)</t>
  </si>
  <si>
    <t>3.2.7</t>
  </si>
  <si>
    <t>3.2.8</t>
  </si>
  <si>
    <t>3.3.1.1</t>
  </si>
  <si>
    <t>3.3.1.2</t>
  </si>
  <si>
    <t>3.3.1.3</t>
  </si>
  <si>
    <t>3.3.2</t>
  </si>
  <si>
    <t>3.3.3</t>
  </si>
  <si>
    <t>3.3.4</t>
  </si>
  <si>
    <t>3.3.5</t>
  </si>
  <si>
    <t>3.3.6</t>
  </si>
  <si>
    <t>3.3.7</t>
  </si>
  <si>
    <t>3.3.8.1</t>
  </si>
  <si>
    <t>3.3.8.2</t>
  </si>
  <si>
    <t>3.3.8.3</t>
  </si>
  <si>
    <t>Définition des prestations après analyse préliminaire du besoin et définition des prestations.</t>
  </si>
  <si>
    <t>3.2.1.2.1</t>
  </si>
  <si>
    <t>3.2.1.2.2</t>
  </si>
  <si>
    <t>Suivi écologique (espèces, mesures d'évitement, de réduction et de compensation...)</t>
  </si>
  <si>
    <t>Bilan annuel des mesures d'évitement, de réduction et de compensation (ERC)</t>
  </si>
  <si>
    <t>Recherche de solutions de compensation écologique</t>
  </si>
  <si>
    <t>mois</t>
  </si>
  <si>
    <t>U</t>
  </si>
  <si>
    <t>Elaboration d'un plan de gestion écologique ou pastoral (objectifs de gestion à long terme, plan d'action et indicateurs de suivi)</t>
  </si>
  <si>
    <t>Evaluation des impacts d'une opération de défrichement sur le milieu naturel (sols, eaux superficielles/ souterraines, faune, flore et milieux naturels, fonctionnement écologique local, recolonisation)</t>
  </si>
  <si>
    <t>Evaluation approfondie des incidences NATURA 2000</t>
  </si>
  <si>
    <t>Evaluation simplifiée des incidences NATURA 2000</t>
  </si>
  <si>
    <t>Assistance pour la déclaration de projet</t>
  </si>
  <si>
    <r>
      <t>Demande d'autorisation d'urbanisme</t>
    </r>
    <r>
      <rPr>
        <sz val="11"/>
        <rFont val="Arial"/>
        <family val="2"/>
      </rPr>
      <t xml:space="preserve"> (DP, PC, DUP, servitudes)</t>
    </r>
  </si>
  <si>
    <t>Dossier de demande de dérogation à l'interdiction d'atteinte aux espèces et habitats protégées et mises à jour selon remarques formulées par les autorités instructrices, y compris éléments graphiques (format pdf + format modifiable) + diaporama de synthèse + 3 réunions</t>
  </si>
  <si>
    <t>3.2.5.6</t>
  </si>
  <si>
    <t>3.2.5.7</t>
  </si>
  <si>
    <t>Dossier de modification d'une Réserve Naturelle Nationale ou Réserve Naturelle Régionale ou Réserve Naturelle de Corse et mises à jour selon remarques formulées par les autorités instructrices, y compris éléments graphiques (format pdf + format modifiable) + diaporama de synthèse</t>
  </si>
  <si>
    <t>Dossier de modification ou dérogation à un Arrêté Préfectoral de Protection de Biotope  et mises à jour selon remarques formulées par les autorités instructrices, y compris éléments graphiques (format pdf + format modifiable) + diaporama de synthèse</t>
  </si>
  <si>
    <t>Dossier de demande d'autorisation de défrichement</t>
  </si>
  <si>
    <t>Eléments de conception ou mise à jour d'un Plan Opération Interne</t>
  </si>
  <si>
    <t>Eléments de conception ou mise à jour d'un Plan de Prévention des Risques Technologiques</t>
  </si>
  <si>
    <t>Conception des Supports de communication en version dématérialisée</t>
  </si>
  <si>
    <t>Impression de Supports de communication en format A4</t>
  </si>
  <si>
    <t>Impression de Supports de communication en format A3</t>
  </si>
  <si>
    <t>Impression de Supports de communication en format A0</t>
  </si>
  <si>
    <t>Investigations documentaires préalables aux études et aux démarches administratives  + fourniture d'un rapport ou note technique</t>
  </si>
  <si>
    <t>Dossier d'enregistrement d'une ICPE et mises à jour selon remarques formulées par les autorités instructrices (y compris éléments graphiques) : format pdf + format modifiable + diaporama de synthèse</t>
  </si>
  <si>
    <t>Réalisation d'un Audit/ Mise en conformité- Recensement exhaustif et  Synthèse  des différentes ICPE et IOTA existantes et des installations techniques pouvant avoir un impact sur le milieu naturel.</t>
  </si>
  <si>
    <t>Réalisation d'un Contrôle de conformité par rapport aux dispositions réglementaires et aux bonnes pratiques environnementales+ rapport+ diaporama de synthèse+ 1 réunion de restitution</t>
  </si>
  <si>
    <t>Fourniture d'un rapport des mesures correctives (administratives et techniques) à mettre en place par installation (y compris chiffrage)</t>
  </si>
  <si>
    <r>
      <t xml:space="preserve">Investigations Faune Flore d'un bâtiment d'une </t>
    </r>
    <r>
      <rPr>
        <b/>
        <sz val="11"/>
        <rFont val="Arial"/>
        <family val="2"/>
      </rPr>
      <t>surface au sol &lt; 500 m</t>
    </r>
    <r>
      <rPr>
        <b/>
        <vertAlign val="superscript"/>
        <sz val="11"/>
        <rFont val="Arial"/>
        <family val="2"/>
      </rPr>
      <t>2</t>
    </r>
    <r>
      <rPr>
        <vertAlign val="superscript"/>
        <sz val="11"/>
        <rFont val="Arial"/>
        <family val="2"/>
      </rPr>
      <t xml:space="preserve"> </t>
    </r>
    <r>
      <rPr>
        <sz val="11"/>
        <rFont val="Arial"/>
        <family val="2"/>
      </rPr>
      <t>(bâtiment  et/ou toiture)</t>
    </r>
  </si>
  <si>
    <r>
      <t xml:space="preserve">Investigations Faune Flore d'un bâtiment d'une </t>
    </r>
    <r>
      <rPr>
        <b/>
        <sz val="11"/>
        <rFont val="Arial"/>
        <family val="2"/>
      </rPr>
      <t>surface au sol comprise entre 500 m</t>
    </r>
    <r>
      <rPr>
        <b/>
        <vertAlign val="superscript"/>
        <sz val="11"/>
        <rFont val="Arial"/>
        <family val="2"/>
      </rPr>
      <t>2</t>
    </r>
    <r>
      <rPr>
        <b/>
        <sz val="11"/>
        <rFont val="Arial"/>
        <family val="2"/>
      </rPr>
      <t xml:space="preserve"> et 1000 m</t>
    </r>
    <r>
      <rPr>
        <b/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(bâtiment  et/ou toiture)</t>
    </r>
  </si>
  <si>
    <r>
      <t xml:space="preserve">Investigations Faune Flore d'un bâtiment d'une surface  au sol </t>
    </r>
    <r>
      <rPr>
        <b/>
        <sz val="11"/>
        <rFont val="Arial"/>
        <family val="2"/>
      </rPr>
      <t>&gt; 1000 m</t>
    </r>
    <r>
      <rPr>
        <b/>
        <vertAlign val="superscript"/>
        <sz val="11"/>
        <rFont val="Arial"/>
        <family val="2"/>
      </rPr>
      <t>2</t>
    </r>
    <r>
      <rPr>
        <vertAlign val="superscript"/>
        <sz val="11"/>
        <rFont val="Arial"/>
        <family val="2"/>
      </rPr>
      <t xml:space="preserve"> </t>
    </r>
    <r>
      <rPr>
        <sz val="11"/>
        <rFont val="Arial"/>
        <family val="2"/>
      </rPr>
      <t>(bâtiment  et/ou toiture)</t>
    </r>
  </si>
  <si>
    <t>Présence sur le chantier</t>
  </si>
  <si>
    <t>1/2 journée</t>
  </si>
  <si>
    <t xml:space="preserve">Fourniture d'un dossier de "Porter à connaissance" </t>
  </si>
  <si>
    <t>Dossier de déclaration d'une ICPE/IOTA  et mises à jour selon remarques formulées par les autorités instructrices, y compris éléments graphiques (format pdf + format modifiable) + diaporama de synthèse</t>
  </si>
  <si>
    <t xml:space="preserve">Dossier de demande d’autorisation EDCH  et mises à jour selon remarques formulées par les autorités instructrices, y compris éléments graphiques (format pdf + format modifiable) + diaporama de synthèse </t>
  </si>
  <si>
    <t xml:space="preserve">Assistance à la conception et à la construction des ouvrages ICPE et/ou IOTA </t>
  </si>
  <si>
    <t>Réunion nécessaire à la production d'une étude en visioconférence y compris conseil/assistance, rédaction et diffusion d'un compte-rendu (durée type 3 heures)</t>
  </si>
  <si>
    <t>Jour</t>
  </si>
  <si>
    <t>Participation d'un chargé d'étude à des commissions techniques (jury, …) ou visites particulières</t>
  </si>
  <si>
    <t>Campagne de mesures dans l'air, pose de capteur et analyse pour 1 polluant de type Nox et Sox</t>
  </si>
  <si>
    <t>Campagne de mesures dans l'air, pose de capteur et analyse pour 1 polluant de type Dioxines et Furannes</t>
  </si>
  <si>
    <t>Campagne de mesures dans l'air, pose de capteur et analyse pour 1 polluant de type autres</t>
  </si>
  <si>
    <t>Campagne de mesures dans l'air, pose de capteur et analyse pour 1 analyse de la qualité d'air ambiant</t>
  </si>
  <si>
    <t>Etude prédictive "bruit"</t>
  </si>
  <si>
    <t>Campagne de mesures de bruit : investigations, pose de capteurs et modélisation</t>
  </si>
  <si>
    <t>ha</t>
  </si>
  <si>
    <t>Investigations documentaire "Etude eaux et sols"</t>
  </si>
  <si>
    <t>Investigations par sondage à la pelle</t>
  </si>
  <si>
    <t>Investigations par forage</t>
  </si>
  <si>
    <t>Investigations par piézomètre</t>
  </si>
  <si>
    <t>Investigations ruisseaux et cours d'eau</t>
  </si>
  <si>
    <r>
      <t>Investigation biodiversité d'</t>
    </r>
    <r>
      <rPr>
        <b/>
        <sz val="11"/>
        <rFont val="Arial"/>
        <family val="2"/>
      </rPr>
      <t>un milieu maritime</t>
    </r>
    <r>
      <rPr>
        <sz val="11"/>
        <rFont val="Arial"/>
        <family val="2"/>
      </rPr>
      <t xml:space="preserve"> compris équipements et matériels adaptés</t>
    </r>
  </si>
  <si>
    <t>Biodiversité</t>
  </si>
  <si>
    <t xml:space="preserve">Autres études ICPE/IOTA, Biodiversité, AMO </t>
  </si>
  <si>
    <t>Km</t>
  </si>
  <si>
    <t>Etude de risques sismiques y compris investigations, études et fourniture dossier finalisé</t>
  </si>
  <si>
    <r>
      <t>Investigations d'un bâtiment d'une surface de plancher &lt;1000m</t>
    </r>
    <r>
      <rPr>
        <vertAlign val="superscript"/>
        <sz val="11"/>
        <rFont val="Arial"/>
        <family val="2"/>
      </rPr>
      <t>2</t>
    </r>
  </si>
  <si>
    <r>
      <t>Investigations d'un bâtiment d'une surface de plancher &gt;5000m</t>
    </r>
    <r>
      <rPr>
        <vertAlign val="superscript"/>
        <sz val="11"/>
        <rFont val="Arial"/>
        <family val="2"/>
      </rPr>
      <t>2</t>
    </r>
  </si>
  <si>
    <t>Rédaction Etude de danger d'une installation SEVESO : études, investigations, modélisation et fourniture dossier finalisé</t>
  </si>
  <si>
    <t>Rédaction d'un document de synthèse des mesures de maîtrise des risques</t>
  </si>
  <si>
    <t>Eaux d’extinction incendie (études et investigations)</t>
  </si>
  <si>
    <t xml:space="preserve">Analyse des moyens potentiels d'approvisionnement en eau potable et bilan coûts avantages/inconvénients (investissement, exploitation, maintenance) </t>
  </si>
  <si>
    <t xml:space="preserve">Evaluation de la qualité de l’eau de la ressource utilisée et ses variations possibles </t>
  </si>
  <si>
    <t>Evaluation des risques de dégradation de la qualité de l’eau</t>
  </si>
  <si>
    <t>Justification des produits et des procédés de traitement de l’eau brute à mettre en œuvre</t>
  </si>
  <si>
    <t>Description des installations de production et de distribution de l’eau (y compris les plans)</t>
  </si>
  <si>
    <t>Description des modalités de surveillance de la qualité de l’eau</t>
  </si>
  <si>
    <r>
      <t xml:space="preserve">Diagnostic écologique 4 saisons </t>
    </r>
    <r>
      <rPr>
        <sz val="11"/>
        <rFont val="Arial"/>
        <family val="2"/>
      </rPr>
      <t>(VNEI)</t>
    </r>
    <r>
      <rPr>
        <sz val="11"/>
        <color theme="1"/>
        <rFont val="Arial"/>
        <family val="2"/>
      </rPr>
      <t xml:space="preserve"> comprenant des investigations Faune Flore Habitats (inventaire des espèces patrimoniales, des espèces exotiques envahissantes et identification des habitats) sur une zone d'une </t>
    </r>
    <r>
      <rPr>
        <b/>
        <sz val="11"/>
        <color theme="1"/>
        <rFont val="Arial"/>
        <family val="2"/>
      </rPr>
      <t>surface inférieure ou égale à 1 ha</t>
    </r>
  </si>
  <si>
    <r>
      <t xml:space="preserve">Diagnostic écologique 4 saisons (VNEI) comprenant des investigations Faune Flore Habitats (inventaire des espèces patrimoniales, des espèces exotiques envahissantes et identification des habitats) sur une zone d'une surface </t>
    </r>
    <r>
      <rPr>
        <b/>
        <sz val="11"/>
        <color theme="1"/>
        <rFont val="Arial"/>
        <family val="2"/>
      </rPr>
      <t>supérieure à 1 ha mais inférieure ou égale à 5 ha</t>
    </r>
  </si>
  <si>
    <r>
      <t xml:space="preserve">Diagnostic écologique 4 saisons (VNEI) comprenant des investigations Faune Flore Habitats (inventaire des espèces patrimoniales, des espèces exotiques envahissantes et identification des habitats) sur une zone d'une </t>
    </r>
    <r>
      <rPr>
        <b/>
        <sz val="11"/>
        <color theme="1"/>
        <rFont val="Arial"/>
        <family val="2"/>
      </rPr>
      <t>surface supérieure à  5 ha mais inférieure ou égale à 10 ha</t>
    </r>
  </si>
  <si>
    <r>
      <t xml:space="preserve">Diagnostic écologique 4 saisons (VNEI) comprenant des investigations Faune Flore Habitats (inventaire des espèces patrimoniales, des espèces exotiques envahissantes et identification des habitats) sur une zone d'une </t>
    </r>
    <r>
      <rPr>
        <b/>
        <sz val="11"/>
        <color theme="1"/>
        <rFont val="Arial"/>
        <family val="2"/>
      </rPr>
      <t>surface supérieure à à 10 ha mais infériere à 50 ha</t>
    </r>
  </si>
  <si>
    <r>
      <t xml:space="preserve">Diagnostic écologique 4 saisons (VNEI) comprenant des investigations Faune Flore Habitats (inventaire des espèces patrimoniales, des espèces exotiques envahissantes et identification des habitats) sur une zone d'une </t>
    </r>
    <r>
      <rPr>
        <b/>
        <sz val="11"/>
        <color theme="1"/>
        <rFont val="Arial"/>
        <family val="2"/>
      </rPr>
      <t>surface supérieure à 50 ha</t>
    </r>
  </si>
  <si>
    <t>Etude De Danger</t>
  </si>
  <si>
    <t>Etude d'impact</t>
  </si>
  <si>
    <t>Document de synthèse des mesures ERC "Eviter, Réduire, Compenser" (études et fourniture dossier finalisé)</t>
  </si>
  <si>
    <r>
      <t>Investigations d'un bâtiment d'une surface de plancher comprise entre 1000m</t>
    </r>
    <r>
      <rPr>
        <vertAlign val="superscript"/>
        <sz val="11"/>
        <rFont val="Arial"/>
        <family val="2"/>
      </rPr>
      <t xml:space="preserve">2 </t>
    </r>
    <r>
      <rPr>
        <sz val="11"/>
        <rFont val="Arial"/>
        <family val="2"/>
      </rPr>
      <t>et 5000m</t>
    </r>
    <r>
      <rPr>
        <vertAlign val="superscript"/>
        <sz val="11"/>
        <rFont val="Arial"/>
        <family val="2"/>
      </rPr>
      <t>2</t>
    </r>
  </si>
  <si>
    <t>Projet dispensé d'évaluation environnementale : Rédaction d'une étude d'incidence environnementale</t>
  </si>
  <si>
    <t>Réalisation d'une ARF</t>
  </si>
  <si>
    <t>Réalisation d'une étude foudre</t>
  </si>
  <si>
    <t>Fourniture d'un rapport de préconisation des mesures de protection contre la foudre</t>
  </si>
  <si>
    <t>Investigations protection contre la foudre pour un bâtiment y compris déplacement sur site</t>
  </si>
  <si>
    <t>Assistance phase réalisation et mise en service (forfait sur la base d'un chantier de durée 6 mois minimum puis calcul au prorata), audit de conformité à l'arrêté.</t>
  </si>
  <si>
    <t>Rédaction Etude de danger : études, investigations, modélisation et fourniture dossier finalisé intégré au DAE pour un DAE &lt;3 ICPE .</t>
  </si>
  <si>
    <t>Rédaction Etude de danger : études, investigations, modélisation et fourniture dossier finalisé intégré au DAE pour un DAE &gt;3 mais &lt;6 ICPE.</t>
  </si>
  <si>
    <t>Rédaction Etude de danger : études, investigations, modélisation et fourniture dossier finalisé intégré au DAE pour un DAE &gt;6 mais &lt;10 ICPE.</t>
  </si>
  <si>
    <t>Rédaction Etude de danger : études, investigations, modélisation et fourniture dossier finalisé intégré au DAE pour un DAE &gt;10 ICPE.</t>
  </si>
  <si>
    <t>Etude des flux thermiques seule en dehors d'une étude de danger pour un bâtiment.</t>
  </si>
  <si>
    <t>3.2.9</t>
  </si>
  <si>
    <t>Assistance phase recours</t>
  </si>
  <si>
    <t>3.2.6</t>
  </si>
  <si>
    <t xml:space="preserve">Campagne de mesures dans les eaux : prélèvement d'échantillons en eaux souterraines </t>
  </si>
  <si>
    <t xml:space="preserve">Campagne de mesures dans les eaux : prélèvement d'échantillon en eaux de surface </t>
  </si>
  <si>
    <t>Campagne de mesures dans les eaux : analyse d'échantillons (HCT, BTEX, COHV, HAP, PCB, métaux (8) et PH)</t>
  </si>
  <si>
    <t>Campagne de mesures dans les eaux : analyse d'échantillons (PH, DCO, DBO5, MES)</t>
  </si>
  <si>
    <t>Investigations milieux maritimes y compris équipements spécifiques</t>
  </si>
  <si>
    <t>Investigation réseaux Eau Potable, (repérage sur plan, sur site et rapport)</t>
  </si>
  <si>
    <t>Investigation réseaux  Eaux Incendie (repérage sur plan, sur site et rapport)</t>
  </si>
  <si>
    <t>Investigation réseaux Eaux Pluviales, Eaux Usées (repérage sur plan, sur site et rapport)</t>
  </si>
  <si>
    <t>Investigation réseaux Eaux Pluviales, Eaux Usées (passage caméra)</t>
  </si>
  <si>
    <t>Campagne de mesures dans les sols : analyse d'échantillons (HCT, BTEX, COHV, HAP, PCB, métaux (8) et PH)</t>
  </si>
  <si>
    <t>3.2.3.9.1</t>
  </si>
  <si>
    <t>3.2.3.9.2</t>
  </si>
  <si>
    <t>Prix unitaires (en € HT) </t>
  </si>
  <si>
    <t>Mise à jour ou actualisation d'une étude d'impact existante</t>
  </si>
  <si>
    <t>Mise à jour ou actualisation d'une étude de danger existante</t>
  </si>
  <si>
    <t>Mise à jour d'un DDAE existant</t>
  </si>
  <si>
    <t>Assistance à la rédaction des marchés de prestations intellectuelles et de travaux PU pour 1 marché</t>
  </si>
  <si>
    <t>Assistance à la sélection des titulaires des marchés de prestations intellectuelles et de travaux  PU pour 1 marché</t>
  </si>
  <si>
    <t>3.2.3.3 et 
3.2.3.4</t>
  </si>
  <si>
    <t>Sismique</t>
  </si>
  <si>
    <t>3.2.3/ 3.2.5</t>
  </si>
  <si>
    <t>Campagne de mesures dans les sols : analyse d'échantillons (Pack ISDI)</t>
  </si>
  <si>
    <t>Investigations hydrogéologiques sur une zone aménagée d'une surface inférieure ou égale à 1 ha (visite de terrain, analyse documentaire, et rapport)</t>
  </si>
  <si>
    <t>Investigations hydrogéologiques sur une zone aménagée d'une surface supérieur à 20 ha mais inférieure ou égale à 50 ha (visite de terrain, analyse documentaire, et rapport)</t>
  </si>
  <si>
    <t>Investigations hydrogéologiques sur une zone aménagée d'une surface supérieur à 50 ha (visite de terrain, analyse documentaire, et rapport)</t>
  </si>
  <si>
    <t>Investigations "Etude gestion des eaux pluviales" sur une zone aménagée d'une surface inférieure ou égale à 1 ha (visite de terrain, analyse documentaire, et rapport)</t>
  </si>
  <si>
    <t>Investigations hydrogéologiques sur une zone aménagée d'une surface supérieur à 1 ha mais inférieure ou égale à 20 ha (visite de terrain, analyse documentaire, et rapport)</t>
  </si>
  <si>
    <t>Réunion nécessaire à la production d'une étude en présentielle y compris déplacement, visite terrain, conseil/assistance, rédaction et diffusion d'un compte-rendu (1/2 jour max)</t>
  </si>
  <si>
    <t>Investigations "Etude gestion des eaux pluviales" sur une zone aménagée d'une surface supérieur à 1 ha mais inférieure ou égale à 20 ha (visite de terrain, analyse documentaire, et rapport)</t>
  </si>
  <si>
    <t>Investigations "Etude gestion des eaux pluviales" sur une zone aménagée d'une surface supérieur à 20 ha mais inférieure ou égale à 50 ha (visite de terrain, analyse documentaire, et rapport)</t>
  </si>
  <si>
    <t>Investigations "Etude gestion des eaux pluviales" sur une zone aménagée d'une surface supérieur à 50 ha (visite de terrain, analyse documentaire, et rapport)</t>
  </si>
  <si>
    <t>Calcul D9 pour une opération hors DDAE (pour 5 bâtiments max)</t>
  </si>
  <si>
    <t>DQE Scénario</t>
  </si>
  <si>
    <t>Mise à jour d'une étude faune/flore datant de plus de 5 ans</t>
  </si>
  <si>
    <t xml:space="preserve">Le scénario est fictif, il ne sert que pour la sélection des offres </t>
  </si>
  <si>
    <t>Fourniture d'un rapport de Pré cadrage écologique comprenant étude bibliographique, une à deux visites de terrain + diaporama de synthèse</t>
  </si>
  <si>
    <r>
      <t xml:space="preserve">Fourniture d'un rapport de Pré cadrage écologique comprenant étude bibliographique, une à deux visites de terrain + diaporama de synthèse </t>
    </r>
    <r>
      <rPr>
        <b/>
        <sz val="11"/>
        <color theme="1"/>
        <rFont val="Arial"/>
        <family val="2"/>
      </rPr>
      <t>en milieu maritime</t>
    </r>
  </si>
  <si>
    <r>
      <t xml:space="preserve">Assistance à maîtrise d’ouvrage pour la réalisation de dossiers réglementaires et études environnementales (ICPE, IOTA, EDCH, biodiversité, air, bruit…)
</t>
    </r>
    <r>
      <rPr>
        <sz val="10"/>
        <color rgb="FF000000"/>
        <rFont val="Arial"/>
        <family val="2"/>
      </rPr>
      <t xml:space="preserve">
Lot n° 2</t>
    </r>
  </si>
  <si>
    <t>Impression d'un exemplaire DDAE à la demande du service instructeur</t>
  </si>
  <si>
    <r>
      <t>Dossier d'autorisation environnementale (DAE) : Rédaction du dossier et mises à jour selon remarques formulées par les autorités instructrices, y compris éléments graphiques (format pdf + format modifiable) + diaporama de synthèse  pour les</t>
    </r>
    <r>
      <rPr>
        <b/>
        <sz val="11"/>
        <color theme="1"/>
        <rFont val="Arial"/>
        <family val="2"/>
      </rPr>
      <t xml:space="preserve"> installations classées d'un exploitant </t>
    </r>
    <r>
      <rPr>
        <sz val="11"/>
        <color theme="1"/>
        <rFont val="Arial"/>
        <family val="2"/>
      </rPr>
      <t>+ vulgarisation pour enquête publique si données sensibles</t>
    </r>
  </si>
  <si>
    <r>
      <t xml:space="preserve">Dossier d'autorisation environnementale (DAE) : Rédaction du dossier et mises à jour selon remarques formulées par les autorités instructrices, y compris éléments graphiques (format pdf + format modifiable) + diaporama de synthèse pour les </t>
    </r>
    <r>
      <rPr>
        <b/>
        <sz val="11"/>
        <color theme="1"/>
        <rFont val="Arial"/>
        <family val="2"/>
      </rPr>
      <t xml:space="preserve">installations classées d'un exploitant ainsi que 3 à 6 installations classées alentours impactant le projet </t>
    </r>
    <r>
      <rPr>
        <sz val="11"/>
        <color theme="1"/>
        <rFont val="Arial"/>
        <family val="2"/>
      </rPr>
      <t>+ vulgarisation pour enquête publique si données sensibles</t>
    </r>
  </si>
  <si>
    <r>
      <t xml:space="preserve">Dossier d'autorisation environnementale (DAE) : Rédaction du dossier et mises à jour selon remarques formulées par les autorités instructrices, y compris éléments graphiques (format pdf + format modifiable) + diaporama de synthèse pour les </t>
    </r>
    <r>
      <rPr>
        <b/>
        <sz val="11"/>
        <color theme="1"/>
        <rFont val="Arial"/>
        <family val="2"/>
      </rPr>
      <t xml:space="preserve">installations classées d'un exploitant ainsi que 7 à 10 installations classées alentours impactant le projet </t>
    </r>
    <r>
      <rPr>
        <sz val="11"/>
        <color theme="1"/>
        <rFont val="Arial"/>
        <family val="2"/>
      </rPr>
      <t>+ vulgarisation pour enquête publique si données sensibles</t>
    </r>
  </si>
  <si>
    <r>
      <t xml:space="preserve">Dossier d'autorisation environnementale (DAE) : Rédaction du dossier et mises à jour selon remarques formulées par les autorités instructrices, y compris éléments graphiques (format pdf + format modifiable) + diaporama de synthèse pour les </t>
    </r>
    <r>
      <rPr>
        <b/>
        <sz val="11"/>
        <color theme="1"/>
        <rFont val="Arial"/>
        <family val="2"/>
      </rPr>
      <t xml:space="preserve">installations classées d'un exploitant ainsi que plus de 10 installations classées alentours impactant le projet </t>
    </r>
    <r>
      <rPr>
        <sz val="11"/>
        <color theme="1"/>
        <rFont val="Arial"/>
        <family val="2"/>
      </rPr>
      <t>+ vulgarisation pour enquête publique si données sensibles</t>
    </r>
  </si>
  <si>
    <r>
      <t xml:space="preserve">Dossier d'autorisation environnementale (DAE) : Rédaction du dossier et mises à jour selon remarques formulées par les autorités instructrices, y compris éléments graphiques (format pdf + format modifiable) + diaporama de synthèse pour une </t>
    </r>
    <r>
      <rPr>
        <b/>
        <sz val="11"/>
        <color theme="1"/>
        <rFont val="Arial"/>
        <family val="2"/>
      </rPr>
      <t xml:space="preserve">installation soumise à SEVESO </t>
    </r>
    <r>
      <rPr>
        <sz val="11"/>
        <color theme="1"/>
        <rFont val="Arial"/>
        <family val="2"/>
      </rPr>
      <t>+ vulgarisation pour enquête publique si données sensibles</t>
    </r>
  </si>
  <si>
    <t>3.2.5.8</t>
  </si>
  <si>
    <t>Mémoire de cessation d'activité ICPE/IOTA de chantier</t>
  </si>
  <si>
    <t>3.2.6.5</t>
  </si>
  <si>
    <t>Détail Quantitatif Estimatif</t>
  </si>
  <si>
    <t>Etat des lieux et cadrage environnemental d'un projet &lt;3 ICPE/IOTA</t>
  </si>
  <si>
    <t>Etat des lieux et cadrage environnemental d'un projet &gt;3 &lt;6 ICPE/IOTA</t>
  </si>
  <si>
    <t>Etat des lieux et cadrage environnemental d'un projet &gt;6 &lt;10 ICPE/IOTA</t>
  </si>
  <si>
    <t>Etat des lieux et cadrage environnemental d'un projet &gt;10 ICPE/IOTA</t>
  </si>
  <si>
    <t>Projet soumis à évaluation environnementale:  Rédaction Etude d'impact (fourniture du rapport finalisé hors études décrites dans le présent BPU) &lt;3 ICPE/IOTA</t>
  </si>
  <si>
    <t>Projet soumis à évaluation environnementale:  Rédaction Etude d'impact (fourniture du rapport finalisé hors études décrites dans le présent BPU) &gt;3 et &lt;6 ICPE/IOTA</t>
  </si>
  <si>
    <t>Projet soumis à évaluation environnementale:  Rédaction Etude d'impact (fourniture du rapport finalisé hors études décrites dans le présent BPU) &gt;6 et &lt;10 ICPE/IOTA</t>
  </si>
  <si>
    <t>Projet soumis à évaluation environnementale:  Rédaction Etude d'impact (fourniture du rapport finalisé hors études décrites dans le présent BPU) &gt;10 ICPE/IOTA</t>
  </si>
  <si>
    <t>Dossier de déclaration avec contrôle périodique d'une ICPE  et mises à jour selon remarques formulées par les autorités instructrices, y compris éléments graphiques (format pdf + format modifiable) + diaporama de synthèse</t>
  </si>
  <si>
    <t>TOTAL</t>
  </si>
  <si>
    <t>-</t>
  </si>
  <si>
    <t>2.1.2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</si>
</sst>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/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justify"/>
    </xf>
    <xf numFmtId="0" fontId="0" fillId="0" borderId="6" xfId="0" applyBorder="1" applyAlignment="1">
      <alignment horizontal="center" vertical="center"/>
    </xf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/>
    <xf numFmtId="0" fontId="2" fillId="3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justify" vertical="center" wrapText="1"/>
    </xf>
    <xf numFmtId="0" fontId="0" fillId="0" borderId="6" xfId="0" applyFill="1" applyBorder="1" applyAlignment="1">
      <alignment horizontal="center" vertical="center"/>
    </xf>
    <xf numFmtId="0" fontId="2" fillId="0" borderId="6" xfId="0" applyFont="1" applyBorder="1" applyAlignment="1">
      <alignment horizontal="justify"/>
    </xf>
    <xf numFmtId="0" fontId="2" fillId="3" borderId="6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/>
    </xf>
    <xf numFmtId="0" fontId="2" fillId="0" borderId="6" xfId="0" applyFont="1" applyBorder="1" applyAlignment="1">
      <alignment horizontal="justify" wrapText="1"/>
    </xf>
    <xf numFmtId="0" fontId="14" fillId="3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/>
    </xf>
    <xf numFmtId="0" fontId="6" fillId="0" borderId="0" xfId="0" applyFont="1" applyAlignment="1">
      <alignment vertical="center"/>
    </xf>
    <xf numFmtId="165" fontId="5" fillId="2" borderId="6" xfId="0" applyNumberFormat="1" applyFont="1" applyFill="1" applyBorder="1" applyAlignment="1">
      <alignment horizontal="center" vertical="center" wrapText="1"/>
    </xf>
    <xf numFmtId="165" fontId="0" fillId="3" borderId="6" xfId="0" applyNumberFormat="1" applyFill="1" applyBorder="1"/>
    <xf numFmtId="165" fontId="0" fillId="0" borderId="0" xfId="0" applyNumberFormat="1"/>
    <xf numFmtId="0" fontId="15" fillId="0" borderId="0" xfId="0" applyFont="1"/>
    <xf numFmtId="0" fontId="10" fillId="0" borderId="6" xfId="0" applyFont="1" applyBorder="1" applyAlignment="1">
      <alignment horizontal="justify" vertical="center" wrapText="1"/>
    </xf>
    <xf numFmtId="0" fontId="14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justify" vertical="top" wrapText="1"/>
    </xf>
    <xf numFmtId="165" fontId="0" fillId="0" borderId="6" xfId="0" applyNumberFormat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165" fontId="8" fillId="0" borderId="6" xfId="0" applyNumberFormat="1" applyFont="1" applyFill="1" applyBorder="1" applyAlignment="1">
      <alignment vertical="center"/>
    </xf>
    <xf numFmtId="0" fontId="0" fillId="0" borderId="6" xfId="0" applyBorder="1" applyAlignment="1">
      <alignment vertical="center"/>
    </xf>
    <xf numFmtId="165" fontId="0" fillId="3" borderId="6" xfId="0" applyNumberForma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0" xfId="0" applyFill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justify"/>
    </xf>
    <xf numFmtId="0" fontId="0" fillId="0" borderId="0" xfId="0" applyBorder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165" fontId="0" fillId="0" borderId="0" xfId="0" applyNumberFormat="1" applyBorder="1"/>
    <xf numFmtId="0" fontId="0" fillId="0" borderId="0" xfId="0" applyAlignment="1">
      <alignment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/>
    </xf>
    <xf numFmtId="0" fontId="2" fillId="3" borderId="1" xfId="0" applyFont="1" applyFill="1" applyBorder="1" applyAlignment="1"/>
    <xf numFmtId="0" fontId="14" fillId="3" borderId="1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0" fillId="0" borderId="18" xfId="0" applyBorder="1" applyAlignment="1">
      <alignment vertical="center"/>
    </xf>
    <xf numFmtId="165" fontId="0" fillId="0" borderId="19" xfId="0" applyNumberFormat="1" applyBorder="1" applyAlignment="1">
      <alignment vertical="center"/>
    </xf>
    <xf numFmtId="0" fontId="16" fillId="0" borderId="6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44" fontId="5" fillId="2" borderId="6" xfId="3" applyFont="1" applyFill="1" applyBorder="1" applyAlignment="1">
      <alignment horizontal="center" vertical="center" wrapText="1"/>
    </xf>
    <xf numFmtId="44" fontId="0" fillId="0" borderId="6" xfId="3" applyFont="1" applyBorder="1" applyProtection="1">
      <protection locked="0"/>
    </xf>
    <xf numFmtId="44" fontId="2" fillId="3" borderId="14" xfId="3" quotePrefix="1" applyFont="1" applyFill="1" applyBorder="1" applyAlignment="1">
      <alignment vertical="center" wrapText="1"/>
    </xf>
    <xf numFmtId="44" fontId="8" fillId="2" borderId="6" xfId="3" quotePrefix="1" applyFont="1" applyFill="1" applyBorder="1" applyAlignment="1"/>
    <xf numFmtId="44" fontId="2" fillId="3" borderId="14" xfId="3" quotePrefix="1" applyFont="1" applyFill="1" applyBorder="1" applyAlignment="1"/>
    <xf numFmtId="44" fontId="0" fillId="3" borderId="6" xfId="3" quotePrefix="1" applyFont="1" applyFill="1" applyBorder="1"/>
    <xf numFmtId="44" fontId="14" fillId="3" borderId="14" xfId="3" quotePrefix="1" applyFont="1" applyFill="1" applyBorder="1" applyAlignment="1">
      <alignment vertical="center" wrapText="1"/>
    </xf>
    <xf numFmtId="44" fontId="0" fillId="0" borderId="0" xfId="3" applyFont="1"/>
    <xf numFmtId="0" fontId="0" fillId="0" borderId="6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6" xfId="0" quotePrefix="1" applyFill="1" applyBorder="1" applyAlignment="1">
      <alignment vertical="center"/>
    </xf>
    <xf numFmtId="0" fontId="0" fillId="0" borderId="0" xfId="0" applyFill="1"/>
    <xf numFmtId="0" fontId="0" fillId="0" borderId="18" xfId="0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</cellXfs>
  <cellStyles count="4">
    <cellStyle name="Monétaire" xfId="3" builtinId="4"/>
    <cellStyle name="Monétaire 2" xfId="1"/>
    <cellStyle name="Monétaire 3" xfId="2"/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5"/>
  <sheetViews>
    <sheetView tabSelected="1" zoomScale="85" zoomScaleNormal="85" workbookViewId="0">
      <pane ySplit="4" topLeftCell="A5" activePane="bottomLeft" state="frozen"/>
      <selection pane="bottomLeft" activeCell="A3" sqref="A3:E3"/>
    </sheetView>
  </sheetViews>
  <sheetFormatPr baseColWidth="10" defaultColWidth="11.42578125" defaultRowHeight="15" x14ac:dyDescent="0.25"/>
  <cols>
    <col min="1" max="1" width="11.42578125" style="1"/>
    <col min="2" max="2" width="11.42578125" style="73"/>
    <col min="3" max="3" width="73.85546875" style="8" customWidth="1"/>
    <col min="4" max="4" width="11.42578125" style="1"/>
    <col min="5" max="5" width="17.140625" style="65" customWidth="1"/>
    <col min="6" max="6" width="14.5703125" style="1" customWidth="1"/>
    <col min="7" max="16384" width="11.42578125" style="1"/>
  </cols>
  <sheetData>
    <row r="1" spans="1:6" ht="21.75" thickBot="1" x14ac:dyDescent="0.3">
      <c r="A1" s="85" t="s">
        <v>0</v>
      </c>
      <c r="B1" s="86"/>
      <c r="C1" s="86"/>
      <c r="D1" s="86"/>
      <c r="E1" s="87"/>
    </row>
    <row r="2" spans="1:6" ht="48.75" customHeight="1" x14ac:dyDescent="0.25">
      <c r="A2" s="88" t="s">
        <v>185</v>
      </c>
      <c r="B2" s="89"/>
      <c r="C2" s="89"/>
      <c r="D2" s="89"/>
      <c r="E2" s="89"/>
    </row>
    <row r="3" spans="1:6" ht="35.25" customHeight="1" x14ac:dyDescent="0.25">
      <c r="A3" s="90" t="s">
        <v>7</v>
      </c>
      <c r="B3" s="91"/>
      <c r="C3" s="91"/>
      <c r="D3" s="91"/>
      <c r="E3" s="91"/>
    </row>
    <row r="4" spans="1:6" ht="60" x14ac:dyDescent="0.25">
      <c r="A4" s="4" t="s">
        <v>1</v>
      </c>
      <c r="B4" s="4" t="s">
        <v>2</v>
      </c>
      <c r="C4" s="6" t="s">
        <v>3</v>
      </c>
      <c r="D4" s="45" t="s">
        <v>4</v>
      </c>
      <c r="E4" s="58" t="s">
        <v>160</v>
      </c>
      <c r="F4" s="47" t="str">
        <f>"Merci de compléter les "&amp;COUNTBLANK(E7:E145)&amp;" prix restants !"</f>
        <v>Merci de compléter les 126 prix restants !</v>
      </c>
    </row>
    <row r="5" spans="1:6" x14ac:dyDescent="0.25">
      <c r="A5" s="93" t="s">
        <v>54</v>
      </c>
      <c r="B5" s="93"/>
      <c r="C5" s="93"/>
      <c r="D5" s="93"/>
      <c r="E5" s="93"/>
    </row>
    <row r="6" spans="1:6" x14ac:dyDescent="0.25">
      <c r="A6" s="92" t="s">
        <v>8</v>
      </c>
      <c r="B6" s="92"/>
      <c r="C6" s="92"/>
      <c r="D6" s="92"/>
      <c r="E6" s="92"/>
    </row>
    <row r="7" spans="1:6" x14ac:dyDescent="0.25">
      <c r="A7" s="9">
        <v>1</v>
      </c>
      <c r="B7" s="84" t="s">
        <v>9</v>
      </c>
      <c r="C7" s="10" t="s">
        <v>196</v>
      </c>
      <c r="D7" s="9" t="s">
        <v>61</v>
      </c>
      <c r="E7" s="59"/>
      <c r="F7" s="24" t="str">
        <f>IF(E7="","Veuillez compléter ce prix","")</f>
        <v>Veuillez compléter ce prix</v>
      </c>
    </row>
    <row r="8" spans="1:6" x14ac:dyDescent="0.25">
      <c r="A8" s="9">
        <v>2</v>
      </c>
      <c r="B8" s="84"/>
      <c r="C8" s="11" t="s">
        <v>197</v>
      </c>
      <c r="D8" s="9" t="s">
        <v>61</v>
      </c>
      <c r="E8" s="59"/>
      <c r="F8" s="24" t="str">
        <f t="shared" ref="F8:F71" si="0">IF(E8="","Veuillez compléter ce prix","")</f>
        <v>Veuillez compléter ce prix</v>
      </c>
    </row>
    <row r="9" spans="1:6" x14ac:dyDescent="0.25">
      <c r="A9" s="9">
        <v>3</v>
      </c>
      <c r="B9" s="84"/>
      <c r="C9" s="11" t="s">
        <v>198</v>
      </c>
      <c r="D9" s="9" t="s">
        <v>61</v>
      </c>
      <c r="E9" s="59"/>
      <c r="F9" s="24" t="str">
        <f t="shared" si="0"/>
        <v>Veuillez compléter ce prix</v>
      </c>
    </row>
    <row r="10" spans="1:6" x14ac:dyDescent="0.25">
      <c r="A10" s="9">
        <v>4</v>
      </c>
      <c r="B10" s="84"/>
      <c r="C10" s="11" t="s">
        <v>199</v>
      </c>
      <c r="D10" s="9" t="s">
        <v>61</v>
      </c>
      <c r="E10" s="59"/>
      <c r="F10" s="24" t="str">
        <f t="shared" si="0"/>
        <v>Veuillez compléter ce prix</v>
      </c>
    </row>
    <row r="11" spans="1:6" x14ac:dyDescent="0.25">
      <c r="A11" s="12"/>
      <c r="B11" s="12"/>
      <c r="C11" s="48" t="s">
        <v>110</v>
      </c>
      <c r="D11" s="49"/>
      <c r="E11" s="60" t="s">
        <v>206</v>
      </c>
      <c r="F11" s="24"/>
    </row>
    <row r="12" spans="1:6" ht="57.75" x14ac:dyDescent="0.25">
      <c r="A12" s="9">
        <v>5</v>
      </c>
      <c r="B12" s="75" t="s">
        <v>55</v>
      </c>
      <c r="C12" s="10" t="s">
        <v>125</v>
      </c>
      <c r="D12" s="9" t="s">
        <v>61</v>
      </c>
      <c r="E12" s="59"/>
      <c r="F12" s="24" t="str">
        <f>IF(E12="","Veuillez compléter ce prix","")</f>
        <v>Veuillez compléter ce prix</v>
      </c>
    </row>
    <row r="13" spans="1:6" ht="57.75" x14ac:dyDescent="0.25">
      <c r="A13" s="9">
        <v>6</v>
      </c>
      <c r="B13" s="76"/>
      <c r="C13" s="11" t="s">
        <v>126</v>
      </c>
      <c r="D13" s="9" t="s">
        <v>61</v>
      </c>
      <c r="E13" s="59"/>
      <c r="F13" s="24" t="str">
        <f t="shared" si="0"/>
        <v>Veuillez compléter ce prix</v>
      </c>
    </row>
    <row r="14" spans="1:6" ht="57.75" x14ac:dyDescent="0.25">
      <c r="A14" s="9">
        <v>7</v>
      </c>
      <c r="B14" s="76"/>
      <c r="C14" s="11" t="s">
        <v>127</v>
      </c>
      <c r="D14" s="9" t="s">
        <v>61</v>
      </c>
      <c r="E14" s="59"/>
      <c r="F14" s="24" t="str">
        <f t="shared" si="0"/>
        <v>Veuillez compléter ce prix</v>
      </c>
    </row>
    <row r="15" spans="1:6" ht="57.75" x14ac:dyDescent="0.25">
      <c r="A15" s="9">
        <v>8</v>
      </c>
      <c r="B15" s="76"/>
      <c r="C15" s="11" t="s">
        <v>128</v>
      </c>
      <c r="D15" s="9" t="s">
        <v>61</v>
      </c>
      <c r="E15" s="59"/>
      <c r="F15" s="24" t="str">
        <f t="shared" si="0"/>
        <v>Veuillez compléter ce prix</v>
      </c>
    </row>
    <row r="16" spans="1:6" ht="57.75" x14ac:dyDescent="0.25">
      <c r="A16" s="9">
        <v>9</v>
      </c>
      <c r="B16" s="76"/>
      <c r="C16" s="11" t="s">
        <v>129</v>
      </c>
      <c r="D16" s="9" t="s">
        <v>61</v>
      </c>
      <c r="E16" s="59"/>
      <c r="F16" s="24" t="str">
        <f t="shared" si="0"/>
        <v>Veuillez compléter ce prix</v>
      </c>
    </row>
    <row r="17" spans="1:6" ht="31.5" x14ac:dyDescent="0.25">
      <c r="A17" s="9">
        <v>10</v>
      </c>
      <c r="B17" s="76"/>
      <c r="C17" s="15" t="s">
        <v>85</v>
      </c>
      <c r="D17" s="9" t="s">
        <v>61</v>
      </c>
      <c r="E17" s="59"/>
      <c r="F17" s="24" t="str">
        <f t="shared" si="0"/>
        <v>Veuillez compléter ce prix</v>
      </c>
    </row>
    <row r="18" spans="1:6" ht="32.25" x14ac:dyDescent="0.25">
      <c r="A18" s="9">
        <v>11</v>
      </c>
      <c r="B18" s="76"/>
      <c r="C18" s="15" t="s">
        <v>86</v>
      </c>
      <c r="D18" s="9" t="s">
        <v>61</v>
      </c>
      <c r="E18" s="59"/>
      <c r="F18" s="24" t="str">
        <f t="shared" si="0"/>
        <v>Veuillez compléter ce prix</v>
      </c>
    </row>
    <row r="19" spans="1:6" ht="31.5" x14ac:dyDescent="0.25">
      <c r="A19" s="9">
        <v>12</v>
      </c>
      <c r="B19" s="76"/>
      <c r="C19" s="15" t="s">
        <v>87</v>
      </c>
      <c r="D19" s="9" t="s">
        <v>61</v>
      </c>
      <c r="E19" s="59"/>
      <c r="F19" s="24" t="str">
        <f t="shared" si="0"/>
        <v>Veuillez compléter ce prix</v>
      </c>
    </row>
    <row r="20" spans="1:6" ht="29.25" x14ac:dyDescent="0.25">
      <c r="A20" s="9">
        <v>13</v>
      </c>
      <c r="B20" s="76"/>
      <c r="C20" s="15" t="s">
        <v>109</v>
      </c>
      <c r="D20" s="9" t="s">
        <v>95</v>
      </c>
      <c r="E20" s="59"/>
      <c r="F20" s="24" t="str">
        <f t="shared" si="0"/>
        <v>Veuillez compléter ce prix</v>
      </c>
    </row>
    <row r="21" spans="1:6" x14ac:dyDescent="0.25">
      <c r="A21" s="9">
        <v>14</v>
      </c>
      <c r="B21" s="77"/>
      <c r="C21" s="15" t="s">
        <v>181</v>
      </c>
      <c r="D21" s="9" t="s">
        <v>61</v>
      </c>
      <c r="E21" s="59"/>
      <c r="F21" s="24" t="str">
        <f t="shared" si="0"/>
        <v>Veuillez compléter ce prix</v>
      </c>
    </row>
    <row r="22" spans="1:6" ht="28.5" x14ac:dyDescent="0.25">
      <c r="A22" s="9">
        <v>15</v>
      </c>
      <c r="B22" s="84" t="s">
        <v>56</v>
      </c>
      <c r="C22" s="15" t="s">
        <v>57</v>
      </c>
      <c r="D22" s="9" t="s">
        <v>60</v>
      </c>
      <c r="E22" s="59"/>
      <c r="F22" s="24" t="str">
        <f t="shared" si="0"/>
        <v>Veuillez compléter ce prix</v>
      </c>
    </row>
    <row r="23" spans="1:6" ht="28.5" x14ac:dyDescent="0.25">
      <c r="A23" s="9">
        <v>16</v>
      </c>
      <c r="B23" s="84"/>
      <c r="C23" s="15" t="s">
        <v>58</v>
      </c>
      <c r="D23" s="9" t="s">
        <v>61</v>
      </c>
      <c r="E23" s="59"/>
      <c r="F23" s="24" t="str">
        <f t="shared" si="0"/>
        <v>Veuillez compléter ce prix</v>
      </c>
    </row>
    <row r="24" spans="1:6" x14ac:dyDescent="0.25">
      <c r="A24" s="9">
        <v>17</v>
      </c>
      <c r="B24" s="84"/>
      <c r="C24" s="15" t="s">
        <v>59</v>
      </c>
      <c r="D24" s="9" t="s">
        <v>61</v>
      </c>
      <c r="E24" s="59"/>
      <c r="F24" s="24" t="str">
        <f t="shared" si="0"/>
        <v>Veuillez compléter ce prix</v>
      </c>
    </row>
    <row r="25" spans="1:6" ht="28.5" x14ac:dyDescent="0.25">
      <c r="A25" s="9">
        <v>18</v>
      </c>
      <c r="B25" s="84"/>
      <c r="C25" s="15" t="s">
        <v>62</v>
      </c>
      <c r="D25" s="9" t="s">
        <v>61</v>
      </c>
      <c r="E25" s="59"/>
      <c r="F25" s="24" t="str">
        <f t="shared" si="0"/>
        <v>Veuillez compléter ce prix</v>
      </c>
    </row>
    <row r="26" spans="1:6" ht="42.75" x14ac:dyDescent="0.25">
      <c r="A26" s="9">
        <v>19</v>
      </c>
      <c r="B26" s="84"/>
      <c r="C26" s="15" t="s">
        <v>63</v>
      </c>
      <c r="D26" s="9" t="s">
        <v>61</v>
      </c>
      <c r="E26" s="59"/>
      <c r="F26" s="24" t="str">
        <f t="shared" si="0"/>
        <v>Veuillez compléter ce prix</v>
      </c>
    </row>
    <row r="27" spans="1:6" x14ac:dyDescent="0.25">
      <c r="A27" s="9">
        <v>20</v>
      </c>
      <c r="B27" s="72" t="s">
        <v>10</v>
      </c>
      <c r="C27" s="11" t="s">
        <v>11</v>
      </c>
      <c r="D27" s="9" t="s">
        <v>61</v>
      </c>
      <c r="E27" s="59"/>
      <c r="F27" s="24" t="str">
        <f t="shared" si="0"/>
        <v>Veuillez compléter ce prix</v>
      </c>
    </row>
    <row r="28" spans="1:6" x14ac:dyDescent="0.25">
      <c r="A28" s="9">
        <v>21</v>
      </c>
      <c r="B28" s="72" t="s">
        <v>12</v>
      </c>
      <c r="C28" s="11" t="s">
        <v>65</v>
      </c>
      <c r="D28" s="9" t="s">
        <v>61</v>
      </c>
      <c r="E28" s="59"/>
      <c r="F28" s="24" t="str">
        <f t="shared" si="0"/>
        <v>Veuillez compléter ce prix</v>
      </c>
    </row>
    <row r="29" spans="1:6" x14ac:dyDescent="0.25">
      <c r="A29" s="9">
        <v>22</v>
      </c>
      <c r="B29" s="72" t="s">
        <v>12</v>
      </c>
      <c r="C29" s="11" t="s">
        <v>64</v>
      </c>
      <c r="D29" s="9" t="s">
        <v>61</v>
      </c>
      <c r="E29" s="59"/>
      <c r="F29" s="24" t="str">
        <f t="shared" si="0"/>
        <v>Veuillez compléter ce prix</v>
      </c>
    </row>
    <row r="30" spans="1:6" x14ac:dyDescent="0.25">
      <c r="A30" s="81" t="s">
        <v>13</v>
      </c>
      <c r="B30" s="82"/>
      <c r="C30" s="82"/>
      <c r="D30" s="83"/>
      <c r="E30" s="61" t="s">
        <v>206</v>
      </c>
      <c r="F30" s="24"/>
    </row>
    <row r="31" spans="1:6" x14ac:dyDescent="0.25">
      <c r="A31" s="16">
        <v>23</v>
      </c>
      <c r="B31" s="71" t="s">
        <v>15</v>
      </c>
      <c r="C31" s="17" t="s">
        <v>17</v>
      </c>
      <c r="D31" s="9" t="s">
        <v>61</v>
      </c>
      <c r="E31" s="59"/>
      <c r="F31" s="24" t="str">
        <f t="shared" si="0"/>
        <v>Veuillez compléter ce prix</v>
      </c>
    </row>
    <row r="32" spans="1:6" x14ac:dyDescent="0.25">
      <c r="A32" s="16">
        <v>24</v>
      </c>
      <c r="B32" s="71" t="s">
        <v>16</v>
      </c>
      <c r="C32" s="17" t="s">
        <v>18</v>
      </c>
      <c r="D32" s="9" t="s">
        <v>61</v>
      </c>
      <c r="E32" s="59"/>
      <c r="F32" s="24" t="str">
        <f t="shared" si="0"/>
        <v>Veuillez compléter ce prix</v>
      </c>
    </row>
    <row r="33" spans="1:6" x14ac:dyDescent="0.25">
      <c r="A33" s="81" t="s">
        <v>19</v>
      </c>
      <c r="B33" s="82"/>
      <c r="C33" s="82"/>
      <c r="D33" s="83"/>
      <c r="E33" s="61" t="s">
        <v>206</v>
      </c>
      <c r="F33" s="24"/>
    </row>
    <row r="34" spans="1:6" x14ac:dyDescent="0.25">
      <c r="A34" s="12"/>
      <c r="B34" s="12"/>
      <c r="C34" s="50" t="s">
        <v>21</v>
      </c>
      <c r="D34" s="51"/>
      <c r="E34" s="62" t="s">
        <v>206</v>
      </c>
      <c r="F34" s="24"/>
    </row>
    <row r="35" spans="1:6" ht="28.5" x14ac:dyDescent="0.25">
      <c r="A35" s="9">
        <v>25</v>
      </c>
      <c r="B35" s="74" t="s">
        <v>20</v>
      </c>
      <c r="C35" s="29" t="s">
        <v>97</v>
      </c>
      <c r="D35" s="9" t="s">
        <v>61</v>
      </c>
      <c r="E35" s="59"/>
      <c r="F35" s="24" t="str">
        <f t="shared" si="0"/>
        <v>Veuillez compléter ce prix</v>
      </c>
    </row>
    <row r="36" spans="1:6" ht="28.5" x14ac:dyDescent="0.25">
      <c r="A36" s="9">
        <v>26</v>
      </c>
      <c r="B36" s="74"/>
      <c r="C36" s="11" t="s">
        <v>98</v>
      </c>
      <c r="D36" s="9" t="s">
        <v>61</v>
      </c>
      <c r="E36" s="59"/>
      <c r="F36" s="24" t="str">
        <f t="shared" si="0"/>
        <v>Veuillez compléter ce prix</v>
      </c>
    </row>
    <row r="37" spans="1:6" ht="28.5" x14ac:dyDescent="0.25">
      <c r="A37" s="9">
        <v>27</v>
      </c>
      <c r="B37" s="74"/>
      <c r="C37" s="11" t="s">
        <v>99</v>
      </c>
      <c r="D37" s="9" t="s">
        <v>61</v>
      </c>
      <c r="E37" s="59"/>
      <c r="F37" s="24" t="str">
        <f t="shared" si="0"/>
        <v>Veuillez compléter ce prix</v>
      </c>
    </row>
    <row r="38" spans="1:6" ht="28.5" x14ac:dyDescent="0.25">
      <c r="A38" s="9">
        <v>28</v>
      </c>
      <c r="B38" s="74"/>
      <c r="C38" s="29" t="s">
        <v>100</v>
      </c>
      <c r="D38" s="9" t="s">
        <v>61</v>
      </c>
      <c r="E38" s="59"/>
      <c r="F38" s="24" t="str">
        <f t="shared" si="0"/>
        <v>Veuillez compléter ce prix</v>
      </c>
    </row>
    <row r="39" spans="1:6" x14ac:dyDescent="0.25">
      <c r="A39" s="12"/>
      <c r="B39" s="12"/>
      <c r="C39" s="18" t="s">
        <v>22</v>
      </c>
      <c r="D39" s="13"/>
      <c r="E39" s="63" t="s">
        <v>206</v>
      </c>
      <c r="F39" s="24"/>
    </row>
    <row r="40" spans="1:6" x14ac:dyDescent="0.25">
      <c r="A40" s="9">
        <v>29</v>
      </c>
      <c r="B40" s="74" t="s">
        <v>23</v>
      </c>
      <c r="C40" s="29" t="s">
        <v>101</v>
      </c>
      <c r="D40" s="9" t="s">
        <v>61</v>
      </c>
      <c r="E40" s="59"/>
      <c r="F40" s="24" t="str">
        <f t="shared" si="0"/>
        <v>Veuillez compléter ce prix</v>
      </c>
    </row>
    <row r="41" spans="1:6" ht="30.95" customHeight="1" x14ac:dyDescent="0.25">
      <c r="A41" s="9">
        <v>30</v>
      </c>
      <c r="B41" s="74"/>
      <c r="C41" s="29" t="s">
        <v>102</v>
      </c>
      <c r="D41" s="9" t="s">
        <v>103</v>
      </c>
      <c r="E41" s="59"/>
      <c r="F41" s="24" t="str">
        <f t="shared" si="0"/>
        <v>Veuillez compléter ce prix</v>
      </c>
    </row>
    <row r="42" spans="1:6" x14ac:dyDescent="0.25">
      <c r="A42" s="12"/>
      <c r="B42" s="12"/>
      <c r="C42" s="50" t="s">
        <v>24</v>
      </c>
      <c r="D42" s="51"/>
      <c r="E42" s="62" t="s">
        <v>206</v>
      </c>
      <c r="F42" s="24"/>
    </row>
    <row r="43" spans="1:6" ht="28.5" x14ac:dyDescent="0.25">
      <c r="A43" s="9">
        <v>31</v>
      </c>
      <c r="B43" s="75" t="s">
        <v>166</v>
      </c>
      <c r="C43" s="30" t="s">
        <v>148</v>
      </c>
      <c r="D43" s="9" t="s">
        <v>61</v>
      </c>
      <c r="E43" s="59"/>
      <c r="F43" s="24" t="str">
        <f t="shared" si="0"/>
        <v>Veuillez compléter ce prix</v>
      </c>
    </row>
    <row r="44" spans="1:6" ht="28.5" x14ac:dyDescent="0.25">
      <c r="A44" s="9">
        <v>32</v>
      </c>
      <c r="B44" s="76"/>
      <c r="C44" s="30" t="s">
        <v>149</v>
      </c>
      <c r="D44" s="9" t="s">
        <v>61</v>
      </c>
      <c r="E44" s="59"/>
      <c r="F44" s="24" t="str">
        <f t="shared" si="0"/>
        <v>Veuillez compléter ce prix</v>
      </c>
    </row>
    <row r="45" spans="1:6" ht="28.5" x14ac:dyDescent="0.25">
      <c r="A45" s="9">
        <v>33</v>
      </c>
      <c r="B45" s="76"/>
      <c r="C45" s="30" t="s">
        <v>150</v>
      </c>
      <c r="D45" s="9" t="s">
        <v>61</v>
      </c>
      <c r="E45" s="59"/>
      <c r="F45" s="24" t="str">
        <f t="shared" si="0"/>
        <v>Veuillez compléter ce prix</v>
      </c>
    </row>
    <row r="46" spans="1:6" ht="28.5" x14ac:dyDescent="0.25">
      <c r="A46" s="9">
        <v>34</v>
      </c>
      <c r="B46" s="76"/>
      <c r="C46" s="30" t="s">
        <v>151</v>
      </c>
      <c r="D46" s="9" t="s">
        <v>61</v>
      </c>
      <c r="E46" s="59"/>
      <c r="F46" s="24" t="str">
        <f t="shared" si="0"/>
        <v>Veuillez compléter ce prix</v>
      </c>
    </row>
    <row r="47" spans="1:6" ht="28.5" x14ac:dyDescent="0.25">
      <c r="A47" s="9">
        <v>35</v>
      </c>
      <c r="B47" s="76"/>
      <c r="C47" s="30" t="s">
        <v>157</v>
      </c>
      <c r="D47" s="9" t="s">
        <v>61</v>
      </c>
      <c r="E47" s="59"/>
      <c r="F47" s="24" t="str">
        <f t="shared" si="0"/>
        <v>Veuillez compléter ce prix</v>
      </c>
    </row>
    <row r="48" spans="1:6" x14ac:dyDescent="0.25">
      <c r="A48" s="9">
        <v>36</v>
      </c>
      <c r="B48" s="76"/>
      <c r="C48" s="30" t="s">
        <v>169</v>
      </c>
      <c r="D48" s="9" t="s">
        <v>61</v>
      </c>
      <c r="E48" s="59"/>
      <c r="F48" s="24" t="str">
        <f t="shared" si="0"/>
        <v>Veuillez compléter ce prix</v>
      </c>
    </row>
    <row r="49" spans="1:6" x14ac:dyDescent="0.25">
      <c r="A49" s="9">
        <v>37</v>
      </c>
      <c r="B49" s="76"/>
      <c r="C49" s="30" t="s">
        <v>104</v>
      </c>
      <c r="D49" s="9" t="s">
        <v>61</v>
      </c>
      <c r="E49" s="59"/>
      <c r="F49" s="24" t="str">
        <f t="shared" si="0"/>
        <v>Veuillez compléter ce prix</v>
      </c>
    </row>
    <row r="50" spans="1:6" x14ac:dyDescent="0.25">
      <c r="A50" s="9">
        <v>38</v>
      </c>
      <c r="B50" s="76"/>
      <c r="C50" s="30" t="s">
        <v>105</v>
      </c>
      <c r="D50" s="9" t="s">
        <v>61</v>
      </c>
      <c r="E50" s="59"/>
      <c r="F50" s="24" t="str">
        <f t="shared" si="0"/>
        <v>Veuillez compléter ce prix</v>
      </c>
    </row>
    <row r="51" spans="1:6" x14ac:dyDescent="0.25">
      <c r="A51" s="9">
        <v>39</v>
      </c>
      <c r="B51" s="76"/>
      <c r="C51" s="30" t="s">
        <v>106</v>
      </c>
      <c r="D51" s="9" t="s">
        <v>61</v>
      </c>
      <c r="E51" s="59"/>
      <c r="F51" s="24" t="str">
        <f t="shared" si="0"/>
        <v>Veuillez compléter ce prix</v>
      </c>
    </row>
    <row r="52" spans="1:6" x14ac:dyDescent="0.25">
      <c r="A52" s="9">
        <v>40</v>
      </c>
      <c r="B52" s="76"/>
      <c r="C52" s="30" t="s">
        <v>107</v>
      </c>
      <c r="D52" s="9" t="s">
        <v>61</v>
      </c>
      <c r="E52" s="59"/>
      <c r="F52" s="24" t="str">
        <f t="shared" si="0"/>
        <v>Veuillez compléter ce prix</v>
      </c>
    </row>
    <row r="53" spans="1:6" x14ac:dyDescent="0.25">
      <c r="A53" s="9">
        <v>41</v>
      </c>
      <c r="B53" s="76"/>
      <c r="C53" s="30" t="s">
        <v>108</v>
      </c>
      <c r="D53" s="9" t="s">
        <v>112</v>
      </c>
      <c r="E53" s="59"/>
      <c r="F53" s="24" t="str">
        <f t="shared" si="0"/>
        <v>Veuillez compléter ce prix</v>
      </c>
    </row>
    <row r="54" spans="1:6" x14ac:dyDescent="0.25">
      <c r="A54" s="9">
        <v>42</v>
      </c>
      <c r="B54" s="76"/>
      <c r="C54" s="30" t="s">
        <v>152</v>
      </c>
      <c r="D54" s="9" t="s">
        <v>61</v>
      </c>
      <c r="E54" s="59"/>
      <c r="F54" s="24" t="str">
        <f t="shared" si="0"/>
        <v>Veuillez compléter ce prix</v>
      </c>
    </row>
    <row r="55" spans="1:6" ht="28.5" x14ac:dyDescent="0.25">
      <c r="A55" s="9">
        <v>43</v>
      </c>
      <c r="B55" s="76"/>
      <c r="C55" s="30" t="s">
        <v>170</v>
      </c>
      <c r="D55" s="19" t="s">
        <v>61</v>
      </c>
      <c r="E55" s="59"/>
      <c r="F55" s="24" t="str">
        <f t="shared" si="0"/>
        <v>Veuillez compléter ce prix</v>
      </c>
    </row>
    <row r="56" spans="1:6" ht="42.75" x14ac:dyDescent="0.25">
      <c r="A56" s="9">
        <v>44</v>
      </c>
      <c r="B56" s="76"/>
      <c r="C56" s="30" t="s">
        <v>174</v>
      </c>
      <c r="D56" s="19" t="s">
        <v>61</v>
      </c>
      <c r="E56" s="59"/>
      <c r="F56" s="24" t="str">
        <f t="shared" si="0"/>
        <v>Veuillez compléter ce prix</v>
      </c>
    </row>
    <row r="57" spans="1:6" ht="42.75" x14ac:dyDescent="0.25">
      <c r="A57" s="9">
        <v>45</v>
      </c>
      <c r="B57" s="76"/>
      <c r="C57" s="30" t="s">
        <v>171</v>
      </c>
      <c r="D57" s="19" t="s">
        <v>61</v>
      </c>
      <c r="E57" s="59"/>
      <c r="F57" s="24" t="str">
        <f t="shared" si="0"/>
        <v>Veuillez compléter ce prix</v>
      </c>
    </row>
    <row r="58" spans="1:6" ht="28.5" x14ac:dyDescent="0.25">
      <c r="A58" s="9">
        <v>46</v>
      </c>
      <c r="B58" s="76"/>
      <c r="C58" s="30" t="s">
        <v>172</v>
      </c>
      <c r="D58" s="19" t="s">
        <v>61</v>
      </c>
      <c r="E58" s="59"/>
      <c r="F58" s="24" t="str">
        <f t="shared" si="0"/>
        <v>Veuillez compléter ce prix</v>
      </c>
    </row>
    <row r="59" spans="1:6" ht="42.75" x14ac:dyDescent="0.25">
      <c r="A59" s="9">
        <v>47</v>
      </c>
      <c r="B59" s="76"/>
      <c r="C59" s="30" t="s">
        <v>173</v>
      </c>
      <c r="D59" s="19" t="s">
        <v>61</v>
      </c>
      <c r="E59" s="59"/>
      <c r="F59" s="24" t="str">
        <f t="shared" si="0"/>
        <v>Veuillez compléter ce prix</v>
      </c>
    </row>
    <row r="60" spans="1:6" ht="42.75" x14ac:dyDescent="0.25">
      <c r="A60" s="9">
        <v>48</v>
      </c>
      <c r="B60" s="76"/>
      <c r="C60" s="30" t="s">
        <v>176</v>
      </c>
      <c r="D60" s="19" t="s">
        <v>61</v>
      </c>
      <c r="E60" s="59"/>
      <c r="F60" s="24" t="str">
        <f t="shared" si="0"/>
        <v>Veuillez compléter ce prix</v>
      </c>
    </row>
    <row r="61" spans="1:6" ht="42.75" x14ac:dyDescent="0.25">
      <c r="A61" s="9">
        <v>49</v>
      </c>
      <c r="B61" s="76"/>
      <c r="C61" s="30" t="s">
        <v>177</v>
      </c>
      <c r="D61" s="19" t="s">
        <v>61</v>
      </c>
      <c r="E61" s="59"/>
      <c r="F61" s="24" t="str">
        <f t="shared" si="0"/>
        <v>Veuillez compléter ce prix</v>
      </c>
    </row>
    <row r="62" spans="1:6" ht="42.75" x14ac:dyDescent="0.25">
      <c r="A62" s="9">
        <v>50</v>
      </c>
      <c r="B62" s="76"/>
      <c r="C62" s="15" t="s">
        <v>178</v>
      </c>
      <c r="D62" s="19" t="s">
        <v>61</v>
      </c>
      <c r="E62" s="59"/>
      <c r="F62" s="24" t="str">
        <f t="shared" si="0"/>
        <v>Veuillez compléter ce prix</v>
      </c>
    </row>
    <row r="63" spans="1:6" x14ac:dyDescent="0.25">
      <c r="A63" s="9">
        <v>51</v>
      </c>
      <c r="B63" s="76"/>
      <c r="C63" s="30" t="s">
        <v>153</v>
      </c>
      <c r="D63" s="19" t="s">
        <v>112</v>
      </c>
      <c r="E63" s="59"/>
      <c r="F63" s="24" t="str">
        <f t="shared" si="0"/>
        <v>Veuillez compléter ce prix</v>
      </c>
    </row>
    <row r="64" spans="1:6" x14ac:dyDescent="0.25">
      <c r="A64" s="9">
        <v>52</v>
      </c>
      <c r="B64" s="76"/>
      <c r="C64" s="30" t="s">
        <v>154</v>
      </c>
      <c r="D64" s="19" t="s">
        <v>112</v>
      </c>
      <c r="E64" s="59"/>
      <c r="F64" s="24" t="str">
        <f t="shared" si="0"/>
        <v>Veuillez compléter ce prix</v>
      </c>
    </row>
    <row r="65" spans="1:6" ht="28.5" x14ac:dyDescent="0.25">
      <c r="A65" s="9">
        <v>53</v>
      </c>
      <c r="B65" s="76"/>
      <c r="C65" s="30" t="s">
        <v>155</v>
      </c>
      <c r="D65" s="19" t="s">
        <v>112</v>
      </c>
      <c r="E65" s="59"/>
      <c r="F65" s="24" t="str">
        <f t="shared" si="0"/>
        <v>Veuillez compléter ce prix</v>
      </c>
    </row>
    <row r="66" spans="1:6" x14ac:dyDescent="0.25">
      <c r="A66" s="9">
        <v>54</v>
      </c>
      <c r="B66" s="77"/>
      <c r="C66" s="30" t="s">
        <v>156</v>
      </c>
      <c r="D66" s="19" t="s">
        <v>112</v>
      </c>
      <c r="E66" s="59"/>
      <c r="F66" s="24" t="str">
        <f t="shared" si="0"/>
        <v>Veuillez compléter ce prix</v>
      </c>
    </row>
    <row r="67" spans="1:6" x14ac:dyDescent="0.25">
      <c r="A67" s="9">
        <v>55</v>
      </c>
      <c r="B67" s="78" t="s">
        <v>25</v>
      </c>
      <c r="C67" s="17" t="s">
        <v>118</v>
      </c>
      <c r="D67" s="19" t="s">
        <v>61</v>
      </c>
      <c r="E67" s="59"/>
      <c r="F67" s="24" t="str">
        <f t="shared" si="0"/>
        <v>Veuillez compléter ce prix</v>
      </c>
    </row>
    <row r="68" spans="1:6" x14ac:dyDescent="0.25">
      <c r="A68" s="9">
        <v>56</v>
      </c>
      <c r="B68" s="79"/>
      <c r="C68" s="17" t="s">
        <v>179</v>
      </c>
      <c r="D68" s="19" t="s">
        <v>61</v>
      </c>
      <c r="E68" s="59"/>
      <c r="F68" s="24" t="str">
        <f t="shared" si="0"/>
        <v>Veuillez compléter ce prix</v>
      </c>
    </row>
    <row r="69" spans="1:6" ht="18" customHeight="1" x14ac:dyDescent="0.25">
      <c r="A69" s="12"/>
      <c r="B69" s="12"/>
      <c r="C69" s="50" t="s">
        <v>29</v>
      </c>
      <c r="D69" s="51"/>
      <c r="E69" s="62" t="s">
        <v>206</v>
      </c>
      <c r="F69" s="24"/>
    </row>
    <row r="70" spans="1:6" ht="29.25" x14ac:dyDescent="0.25">
      <c r="A70" s="9">
        <v>57</v>
      </c>
      <c r="B70" s="74" t="s">
        <v>26</v>
      </c>
      <c r="C70" s="20" t="s">
        <v>138</v>
      </c>
      <c r="D70" s="9" t="s">
        <v>95</v>
      </c>
      <c r="E70" s="59"/>
      <c r="F70" s="24" t="str">
        <f t="shared" si="0"/>
        <v>Veuillez compléter ce prix</v>
      </c>
    </row>
    <row r="71" spans="1:6" x14ac:dyDescent="0.25">
      <c r="A71" s="9">
        <v>58</v>
      </c>
      <c r="B71" s="74"/>
      <c r="C71" s="20" t="s">
        <v>135</v>
      </c>
      <c r="D71" s="9" t="s">
        <v>61</v>
      </c>
      <c r="E71" s="59"/>
      <c r="F71" s="24" t="str">
        <f t="shared" si="0"/>
        <v>Veuillez compléter ce prix</v>
      </c>
    </row>
    <row r="72" spans="1:6" x14ac:dyDescent="0.25">
      <c r="A72" s="9">
        <v>59</v>
      </c>
      <c r="B72" s="74"/>
      <c r="C72" s="20" t="s">
        <v>136</v>
      </c>
      <c r="D72" s="9" t="s">
        <v>61</v>
      </c>
      <c r="E72" s="59"/>
      <c r="F72" s="24" t="str">
        <f t="shared" ref="F72:F137" si="1">IF(E72="","Veuillez compléter ce prix","")</f>
        <v>Veuillez compléter ce prix</v>
      </c>
    </row>
    <row r="73" spans="1:6" ht="30" customHeight="1" x14ac:dyDescent="0.25">
      <c r="A73" s="9">
        <v>60</v>
      </c>
      <c r="B73" s="74"/>
      <c r="C73" s="31" t="s">
        <v>137</v>
      </c>
      <c r="D73" s="9" t="s">
        <v>61</v>
      </c>
      <c r="E73" s="59"/>
      <c r="F73" s="24" t="str">
        <f t="shared" si="1"/>
        <v>Veuillez compléter ce prix</v>
      </c>
    </row>
    <row r="74" spans="1:6" ht="18" customHeight="1" x14ac:dyDescent="0.25">
      <c r="A74" s="12"/>
      <c r="B74" s="12"/>
      <c r="C74" s="48" t="s">
        <v>167</v>
      </c>
      <c r="D74" s="49"/>
      <c r="E74" s="60" t="s">
        <v>206</v>
      </c>
      <c r="F74" s="24"/>
    </row>
    <row r="75" spans="1:6" ht="29.25" x14ac:dyDescent="0.25">
      <c r="A75" s="9">
        <v>61</v>
      </c>
      <c r="B75" s="71" t="s">
        <v>27</v>
      </c>
      <c r="C75" s="17" t="s">
        <v>113</v>
      </c>
      <c r="D75" s="9" t="s">
        <v>61</v>
      </c>
      <c r="E75" s="59"/>
      <c r="F75" s="24" t="str">
        <f t="shared" si="1"/>
        <v>Veuillez compléter ce prix</v>
      </c>
    </row>
    <row r="76" spans="1:6" x14ac:dyDescent="0.25">
      <c r="A76" s="12"/>
      <c r="B76" s="12"/>
      <c r="C76" s="50" t="s">
        <v>30</v>
      </c>
      <c r="D76" s="51"/>
      <c r="E76" s="62" t="s">
        <v>206</v>
      </c>
      <c r="F76" s="24"/>
    </row>
    <row r="77" spans="1:6" ht="16.5" x14ac:dyDescent="0.25">
      <c r="A77" s="9">
        <v>62</v>
      </c>
      <c r="B77" s="74" t="s">
        <v>28</v>
      </c>
      <c r="C77" s="30" t="s">
        <v>114</v>
      </c>
      <c r="D77" s="9" t="s">
        <v>61</v>
      </c>
      <c r="E77" s="59"/>
      <c r="F77" s="24" t="str">
        <f t="shared" si="1"/>
        <v>Veuillez compléter ce prix</v>
      </c>
    </row>
    <row r="78" spans="1:6" ht="36" customHeight="1" x14ac:dyDescent="0.25">
      <c r="A78" s="9">
        <v>63</v>
      </c>
      <c r="B78" s="74"/>
      <c r="C78" s="30" t="s">
        <v>133</v>
      </c>
      <c r="D78" s="9" t="s">
        <v>61</v>
      </c>
      <c r="E78" s="59"/>
      <c r="F78" s="24" t="str">
        <f t="shared" si="1"/>
        <v>Veuillez compléter ce prix</v>
      </c>
    </row>
    <row r="79" spans="1:6" ht="21" customHeight="1" x14ac:dyDescent="0.25">
      <c r="A79" s="9">
        <v>64</v>
      </c>
      <c r="B79" s="74"/>
      <c r="C79" s="30" t="s">
        <v>115</v>
      </c>
      <c r="D79" s="9" t="s">
        <v>61</v>
      </c>
      <c r="E79" s="59"/>
      <c r="F79" s="24" t="str">
        <f t="shared" si="1"/>
        <v>Veuillez compléter ce prix</v>
      </c>
    </row>
    <row r="80" spans="1:6" x14ac:dyDescent="0.25">
      <c r="A80" s="12"/>
      <c r="B80" s="12"/>
      <c r="C80" s="50" t="s">
        <v>14</v>
      </c>
      <c r="D80" s="51"/>
      <c r="E80" s="62" t="s">
        <v>206</v>
      </c>
      <c r="F80" s="24"/>
    </row>
    <row r="81" spans="1:6" ht="72.75" x14ac:dyDescent="0.25">
      <c r="A81" s="9">
        <v>65</v>
      </c>
      <c r="B81" s="78" t="s">
        <v>31</v>
      </c>
      <c r="C81" s="21" t="s">
        <v>187</v>
      </c>
      <c r="D81" s="9" t="s">
        <v>61</v>
      </c>
      <c r="E81" s="59"/>
      <c r="F81" s="24" t="str">
        <f t="shared" si="1"/>
        <v>Veuillez compléter ce prix</v>
      </c>
    </row>
    <row r="82" spans="1:6" ht="87.75" x14ac:dyDescent="0.25">
      <c r="A82" s="9">
        <v>66</v>
      </c>
      <c r="B82" s="80"/>
      <c r="C82" s="21" t="s">
        <v>188</v>
      </c>
      <c r="D82" s="9" t="s">
        <v>61</v>
      </c>
      <c r="E82" s="59"/>
      <c r="F82" s="24" t="str">
        <f t="shared" si="1"/>
        <v>Veuillez compléter ce prix</v>
      </c>
    </row>
    <row r="83" spans="1:6" ht="87.75" x14ac:dyDescent="0.25">
      <c r="A83" s="9">
        <v>67</v>
      </c>
      <c r="B83" s="80"/>
      <c r="C83" s="21" t="s">
        <v>189</v>
      </c>
      <c r="D83" s="9" t="s">
        <v>61</v>
      </c>
      <c r="E83" s="59"/>
      <c r="F83" s="24" t="str">
        <f t="shared" si="1"/>
        <v>Veuillez compléter ce prix</v>
      </c>
    </row>
    <row r="84" spans="1:6" ht="87.75" x14ac:dyDescent="0.25">
      <c r="A84" s="9">
        <v>68</v>
      </c>
      <c r="B84" s="80"/>
      <c r="C84" s="21" t="s">
        <v>190</v>
      </c>
      <c r="D84" s="9" t="s">
        <v>61</v>
      </c>
      <c r="E84" s="59"/>
      <c r="F84" s="24" t="str">
        <f t="shared" si="1"/>
        <v>Veuillez compléter ce prix</v>
      </c>
    </row>
    <row r="85" spans="1:6" ht="72.75" x14ac:dyDescent="0.25">
      <c r="A85" s="9">
        <v>69</v>
      </c>
      <c r="B85" s="80"/>
      <c r="C85" s="21" t="s">
        <v>191</v>
      </c>
      <c r="D85" s="9" t="s">
        <v>61</v>
      </c>
      <c r="E85" s="59"/>
      <c r="F85" s="24" t="str">
        <f t="shared" si="1"/>
        <v>Veuillez compléter ce prix</v>
      </c>
    </row>
    <row r="86" spans="1:6" x14ac:dyDescent="0.25">
      <c r="A86" s="9">
        <v>70</v>
      </c>
      <c r="B86" s="80"/>
      <c r="C86" s="21" t="s">
        <v>163</v>
      </c>
      <c r="D86" s="9" t="s">
        <v>95</v>
      </c>
      <c r="E86" s="59"/>
      <c r="F86" s="24" t="str">
        <f t="shared" si="1"/>
        <v>Veuillez compléter ce prix</v>
      </c>
    </row>
    <row r="87" spans="1:6" x14ac:dyDescent="0.25">
      <c r="A87" s="9">
        <v>71</v>
      </c>
      <c r="B87" s="79"/>
      <c r="C87" s="17" t="s">
        <v>186</v>
      </c>
      <c r="D87" s="16" t="s">
        <v>61</v>
      </c>
      <c r="E87" s="59"/>
      <c r="F87" s="24" t="str">
        <f>IF(E87="","Veuillez compléter ce prix","")</f>
        <v>Veuillez compléter ce prix</v>
      </c>
    </row>
    <row r="88" spans="1:6" ht="57.75" x14ac:dyDescent="0.25">
      <c r="A88" s="9">
        <v>72</v>
      </c>
      <c r="B88" s="71" t="s">
        <v>34</v>
      </c>
      <c r="C88" s="17" t="s">
        <v>68</v>
      </c>
      <c r="D88" s="9" t="s">
        <v>61</v>
      </c>
      <c r="E88" s="59"/>
      <c r="F88" s="24" t="str">
        <f t="shared" si="1"/>
        <v>Veuillez compléter ce prix</v>
      </c>
    </row>
    <row r="89" spans="1:6" ht="57.75" x14ac:dyDescent="0.25">
      <c r="A89" s="9">
        <v>73</v>
      </c>
      <c r="B89" s="71" t="s">
        <v>35</v>
      </c>
      <c r="C89" s="17" t="s">
        <v>71</v>
      </c>
      <c r="D89" s="9" t="s">
        <v>61</v>
      </c>
      <c r="E89" s="59"/>
      <c r="F89" s="24" t="str">
        <f t="shared" si="1"/>
        <v>Veuillez compléter ce prix</v>
      </c>
    </row>
    <row r="90" spans="1:6" ht="57.75" x14ac:dyDescent="0.25">
      <c r="A90" s="9">
        <v>74</v>
      </c>
      <c r="B90" s="71" t="s">
        <v>36</v>
      </c>
      <c r="C90" s="17" t="s">
        <v>72</v>
      </c>
      <c r="D90" s="9" t="s">
        <v>61</v>
      </c>
      <c r="E90" s="59"/>
      <c r="F90" s="24" t="str">
        <f t="shared" si="1"/>
        <v>Veuillez compléter ce prix</v>
      </c>
    </row>
    <row r="91" spans="1:6" x14ac:dyDescent="0.25">
      <c r="A91" s="9">
        <v>75</v>
      </c>
      <c r="B91" s="71" t="s">
        <v>37</v>
      </c>
      <c r="C91" s="17" t="s">
        <v>73</v>
      </c>
      <c r="D91" s="9" t="s">
        <v>61</v>
      </c>
      <c r="E91" s="59"/>
      <c r="F91" s="24" t="str">
        <f t="shared" si="1"/>
        <v>Veuillez compléter ce prix</v>
      </c>
    </row>
    <row r="92" spans="1:6" x14ac:dyDescent="0.25">
      <c r="A92" s="9">
        <v>76</v>
      </c>
      <c r="B92" s="71" t="s">
        <v>38</v>
      </c>
      <c r="C92" s="17" t="s">
        <v>67</v>
      </c>
      <c r="D92" s="9" t="s">
        <v>61</v>
      </c>
      <c r="E92" s="59"/>
      <c r="F92" s="24" t="str">
        <f t="shared" si="1"/>
        <v>Veuillez compléter ce prix</v>
      </c>
    </row>
    <row r="93" spans="1:6" x14ac:dyDescent="0.25">
      <c r="A93" s="9">
        <v>77</v>
      </c>
      <c r="B93" s="71" t="s">
        <v>192</v>
      </c>
      <c r="C93" s="17" t="s">
        <v>193</v>
      </c>
      <c r="D93" s="9" t="s">
        <v>61</v>
      </c>
      <c r="E93" s="59"/>
      <c r="F93" s="24" t="str">
        <f t="shared" si="1"/>
        <v>Veuillez compléter ce prix</v>
      </c>
    </row>
    <row r="94" spans="1:6" x14ac:dyDescent="0.25">
      <c r="A94" s="9">
        <v>78</v>
      </c>
      <c r="B94" s="71" t="s">
        <v>147</v>
      </c>
      <c r="C94" s="17" t="s">
        <v>39</v>
      </c>
      <c r="D94" s="9" t="s">
        <v>61</v>
      </c>
      <c r="E94" s="59"/>
      <c r="F94" s="24" t="str">
        <f>IF(E94="","Veuillez compléter ce prix","")</f>
        <v>Veuillez compléter ce prix</v>
      </c>
    </row>
    <row r="95" spans="1:6" x14ac:dyDescent="0.25">
      <c r="A95" s="9">
        <v>79</v>
      </c>
      <c r="B95" s="78" t="s">
        <v>194</v>
      </c>
      <c r="C95" s="17" t="s">
        <v>76</v>
      </c>
      <c r="D95" s="9" t="s">
        <v>61</v>
      </c>
      <c r="E95" s="59"/>
      <c r="F95" s="24" t="str">
        <f t="shared" si="1"/>
        <v>Veuillez compléter ce prix</v>
      </c>
    </row>
    <row r="96" spans="1:6" x14ac:dyDescent="0.25">
      <c r="A96" s="9">
        <v>80</v>
      </c>
      <c r="B96" s="80"/>
      <c r="C96" s="17" t="s">
        <v>77</v>
      </c>
      <c r="D96" s="9" t="s">
        <v>61</v>
      </c>
      <c r="E96" s="59"/>
      <c r="F96" s="24" t="str">
        <f t="shared" si="1"/>
        <v>Veuillez compléter ce prix</v>
      </c>
    </row>
    <row r="97" spans="1:6" x14ac:dyDescent="0.25">
      <c r="A97" s="9">
        <v>81</v>
      </c>
      <c r="B97" s="80"/>
      <c r="C97" s="17" t="s">
        <v>78</v>
      </c>
      <c r="D97" s="9" t="s">
        <v>61</v>
      </c>
      <c r="E97" s="59"/>
      <c r="F97" s="24" t="str">
        <f t="shared" si="1"/>
        <v>Veuillez compléter ce prix</v>
      </c>
    </row>
    <row r="98" spans="1:6" x14ac:dyDescent="0.25">
      <c r="A98" s="9">
        <v>82</v>
      </c>
      <c r="B98" s="79"/>
      <c r="C98" s="17" t="s">
        <v>79</v>
      </c>
      <c r="D98" s="9" t="s">
        <v>61</v>
      </c>
      <c r="E98" s="59"/>
      <c r="F98" s="24" t="str">
        <f t="shared" si="1"/>
        <v>Veuillez compléter ce prix</v>
      </c>
    </row>
    <row r="99" spans="1:6" ht="43.5" x14ac:dyDescent="0.25">
      <c r="A99" s="9">
        <v>83</v>
      </c>
      <c r="B99" s="74" t="s">
        <v>40</v>
      </c>
      <c r="C99" s="17" t="s">
        <v>139</v>
      </c>
      <c r="D99" s="9" t="s">
        <v>61</v>
      </c>
      <c r="E99" s="59"/>
      <c r="F99" s="24" t="str">
        <f t="shared" si="1"/>
        <v>Veuillez compléter ce prix</v>
      </c>
    </row>
    <row r="100" spans="1:6" x14ac:dyDescent="0.25">
      <c r="A100" s="9">
        <v>84</v>
      </c>
      <c r="B100" s="74"/>
      <c r="C100" s="17" t="s">
        <v>88</v>
      </c>
      <c r="D100" s="9" t="s">
        <v>89</v>
      </c>
      <c r="E100" s="59"/>
      <c r="F100" s="24" t="str">
        <f t="shared" si="1"/>
        <v>Veuillez compléter ce prix</v>
      </c>
    </row>
    <row r="101" spans="1:6" x14ac:dyDescent="0.25">
      <c r="A101" s="9">
        <v>85</v>
      </c>
      <c r="B101" s="71" t="s">
        <v>41</v>
      </c>
      <c r="C101" s="17" t="s">
        <v>66</v>
      </c>
      <c r="D101" s="9" t="s">
        <v>61</v>
      </c>
      <c r="E101" s="59"/>
      <c r="F101" s="24" t="str">
        <f t="shared" si="1"/>
        <v>Veuillez compléter ce prix</v>
      </c>
    </row>
    <row r="102" spans="1:6" x14ac:dyDescent="0.25">
      <c r="A102" s="9">
        <v>86</v>
      </c>
      <c r="B102" s="71" t="s">
        <v>145</v>
      </c>
      <c r="C102" s="17" t="s">
        <v>146</v>
      </c>
      <c r="D102" s="9" t="s">
        <v>61</v>
      </c>
      <c r="E102" s="59"/>
      <c r="F102" s="24" t="str">
        <f t="shared" si="1"/>
        <v>Veuillez compléter ce prix</v>
      </c>
    </row>
    <row r="103" spans="1:6" x14ac:dyDescent="0.25">
      <c r="A103" s="12"/>
      <c r="B103" s="12"/>
      <c r="C103" s="50" t="s">
        <v>131</v>
      </c>
      <c r="D103" s="51"/>
      <c r="E103" s="62" t="s">
        <v>206</v>
      </c>
      <c r="F103" s="24"/>
    </row>
    <row r="104" spans="1:6" ht="43.5" x14ac:dyDescent="0.25">
      <c r="A104" s="9">
        <v>87</v>
      </c>
      <c r="B104" s="74" t="s">
        <v>32</v>
      </c>
      <c r="C104" s="17" t="s">
        <v>200</v>
      </c>
      <c r="D104" s="9" t="s">
        <v>61</v>
      </c>
      <c r="E104" s="59"/>
      <c r="F104" s="24" t="str">
        <f t="shared" si="1"/>
        <v>Veuillez compléter ce prix</v>
      </c>
    </row>
    <row r="105" spans="1:6" ht="43.5" x14ac:dyDescent="0.25">
      <c r="A105" s="9">
        <v>88</v>
      </c>
      <c r="B105" s="74"/>
      <c r="C105" s="17" t="s">
        <v>201</v>
      </c>
      <c r="D105" s="9" t="s">
        <v>61</v>
      </c>
      <c r="E105" s="59"/>
      <c r="F105" s="24" t="str">
        <f t="shared" si="1"/>
        <v>Veuillez compléter ce prix</v>
      </c>
    </row>
    <row r="106" spans="1:6" ht="43.5" x14ac:dyDescent="0.25">
      <c r="A106" s="9">
        <v>89</v>
      </c>
      <c r="B106" s="74"/>
      <c r="C106" s="17" t="s">
        <v>202</v>
      </c>
      <c r="D106" s="9" t="s">
        <v>61</v>
      </c>
      <c r="E106" s="59"/>
      <c r="F106" s="24" t="str">
        <f t="shared" si="1"/>
        <v>Veuillez compléter ce prix</v>
      </c>
    </row>
    <row r="107" spans="1:6" ht="43.5" x14ac:dyDescent="0.25">
      <c r="A107" s="9">
        <v>90</v>
      </c>
      <c r="B107" s="74"/>
      <c r="C107" s="17" t="s">
        <v>203</v>
      </c>
      <c r="D107" s="9" t="s">
        <v>61</v>
      </c>
      <c r="E107" s="59"/>
      <c r="F107" s="24" t="str">
        <f t="shared" si="1"/>
        <v>Veuillez compléter ce prix</v>
      </c>
    </row>
    <row r="108" spans="1:6" ht="29.25" x14ac:dyDescent="0.25">
      <c r="A108" s="9">
        <v>91</v>
      </c>
      <c r="B108" s="74"/>
      <c r="C108" s="17" t="s">
        <v>132</v>
      </c>
      <c r="D108" s="9" t="s">
        <v>61</v>
      </c>
      <c r="E108" s="59"/>
      <c r="F108" s="24" t="str">
        <f t="shared" si="1"/>
        <v>Veuillez compléter ce prix</v>
      </c>
    </row>
    <row r="109" spans="1:6" x14ac:dyDescent="0.25">
      <c r="A109" s="9">
        <v>92</v>
      </c>
      <c r="B109" s="74"/>
      <c r="C109" s="17" t="s">
        <v>161</v>
      </c>
      <c r="D109" s="9" t="s">
        <v>61</v>
      </c>
      <c r="E109" s="59"/>
      <c r="F109" s="24" t="str">
        <f t="shared" si="1"/>
        <v>Veuillez compléter ce prix</v>
      </c>
    </row>
    <row r="110" spans="1:6" ht="29.25" x14ac:dyDescent="0.25">
      <c r="A110" s="9">
        <v>93</v>
      </c>
      <c r="B110" s="71" t="s">
        <v>33</v>
      </c>
      <c r="C110" s="17" t="s">
        <v>134</v>
      </c>
      <c r="D110" s="9" t="s">
        <v>61</v>
      </c>
      <c r="E110" s="59"/>
      <c r="F110" s="24" t="str">
        <f t="shared" si="1"/>
        <v>Veuillez compléter ce prix</v>
      </c>
    </row>
    <row r="111" spans="1:6" x14ac:dyDescent="0.25">
      <c r="A111" s="12"/>
      <c r="B111" s="12"/>
      <c r="C111" s="52" t="s">
        <v>130</v>
      </c>
      <c r="D111" s="53"/>
      <c r="E111" s="64" t="s">
        <v>206</v>
      </c>
      <c r="F111" s="24"/>
    </row>
    <row r="112" spans="1:6" ht="29.25" x14ac:dyDescent="0.25">
      <c r="A112" s="9">
        <v>94</v>
      </c>
      <c r="B112" s="74" t="s">
        <v>158</v>
      </c>
      <c r="C112" s="17" t="s">
        <v>140</v>
      </c>
      <c r="D112" s="9" t="s">
        <v>61</v>
      </c>
      <c r="E112" s="59"/>
      <c r="F112" s="24" t="str">
        <f t="shared" si="1"/>
        <v>Veuillez compléter ce prix</v>
      </c>
    </row>
    <row r="113" spans="1:6" ht="29.25" x14ac:dyDescent="0.25">
      <c r="A113" s="9">
        <v>95</v>
      </c>
      <c r="B113" s="74"/>
      <c r="C113" s="17" t="s">
        <v>141</v>
      </c>
      <c r="D113" s="9" t="s">
        <v>61</v>
      </c>
      <c r="E113" s="59"/>
      <c r="F113" s="24" t="str">
        <f t="shared" si="1"/>
        <v>Veuillez compléter ce prix</v>
      </c>
    </row>
    <row r="114" spans="1:6" ht="29.25" x14ac:dyDescent="0.25">
      <c r="A114" s="9">
        <v>96</v>
      </c>
      <c r="B114" s="74"/>
      <c r="C114" s="17" t="s">
        <v>142</v>
      </c>
      <c r="D114" s="9" t="s">
        <v>61</v>
      </c>
      <c r="E114" s="59"/>
      <c r="F114" s="24" t="str">
        <f t="shared" si="1"/>
        <v>Veuillez compléter ce prix</v>
      </c>
    </row>
    <row r="115" spans="1:6" ht="29.25" x14ac:dyDescent="0.25">
      <c r="A115" s="9">
        <v>97</v>
      </c>
      <c r="B115" s="74"/>
      <c r="C115" s="17" t="s">
        <v>143</v>
      </c>
      <c r="D115" s="9" t="s">
        <v>61</v>
      </c>
      <c r="E115" s="59"/>
      <c r="F115" s="24" t="str">
        <f t="shared" si="1"/>
        <v>Veuillez compléter ce prix</v>
      </c>
    </row>
    <row r="116" spans="1:6" x14ac:dyDescent="0.25">
      <c r="A116" s="9">
        <v>98</v>
      </c>
      <c r="B116" s="74"/>
      <c r="C116" s="20" t="s">
        <v>117</v>
      </c>
      <c r="D116" s="9" t="s">
        <v>61</v>
      </c>
      <c r="E116" s="59"/>
      <c r="F116" s="24" t="str">
        <f t="shared" si="1"/>
        <v>Veuillez compléter ce prix</v>
      </c>
    </row>
    <row r="117" spans="1:6" ht="29.25" x14ac:dyDescent="0.25">
      <c r="A117" s="9">
        <v>99</v>
      </c>
      <c r="B117" s="74"/>
      <c r="C117" s="20" t="s">
        <v>144</v>
      </c>
      <c r="D117" s="9" t="s">
        <v>61</v>
      </c>
      <c r="E117" s="59"/>
      <c r="F117" s="24" t="str">
        <f t="shared" si="1"/>
        <v>Veuillez compléter ce prix</v>
      </c>
    </row>
    <row r="118" spans="1:6" x14ac:dyDescent="0.25">
      <c r="A118" s="9">
        <v>100</v>
      </c>
      <c r="B118" s="74"/>
      <c r="C118" s="20" t="s">
        <v>162</v>
      </c>
      <c r="D118" s="9" t="s">
        <v>61</v>
      </c>
      <c r="E118" s="59"/>
      <c r="F118" s="24" t="str">
        <f t="shared" si="1"/>
        <v>Veuillez compléter ce prix</v>
      </c>
    </row>
    <row r="119" spans="1:6" ht="29.25" x14ac:dyDescent="0.25">
      <c r="A119" s="9">
        <v>101</v>
      </c>
      <c r="B119" s="71" t="s">
        <v>159</v>
      </c>
      <c r="C119" s="17" t="s">
        <v>116</v>
      </c>
      <c r="D119" s="9" t="s">
        <v>61</v>
      </c>
      <c r="E119" s="59"/>
      <c r="F119" s="24" t="str">
        <f t="shared" si="1"/>
        <v>Veuillez compléter ce prix</v>
      </c>
    </row>
    <row r="120" spans="1:6" x14ac:dyDescent="0.25">
      <c r="A120" s="9">
        <v>102</v>
      </c>
      <c r="B120" s="71" t="s">
        <v>69</v>
      </c>
      <c r="C120" s="17" t="s">
        <v>74</v>
      </c>
      <c r="D120" s="9" t="s">
        <v>61</v>
      </c>
      <c r="E120" s="59"/>
      <c r="F120" s="24" t="str">
        <f t="shared" si="1"/>
        <v>Veuillez compléter ce prix</v>
      </c>
    </row>
    <row r="121" spans="1:6" ht="29.25" x14ac:dyDescent="0.25">
      <c r="A121" s="9">
        <v>103</v>
      </c>
      <c r="B121" s="71" t="s">
        <v>70</v>
      </c>
      <c r="C121" s="17" t="s">
        <v>75</v>
      </c>
      <c r="D121" s="9" t="s">
        <v>61</v>
      </c>
      <c r="E121" s="59"/>
      <c r="F121" s="24" t="str">
        <f t="shared" si="1"/>
        <v>Veuillez compléter ce prix</v>
      </c>
    </row>
    <row r="122" spans="1:6" x14ac:dyDescent="0.25">
      <c r="A122" s="81" t="s">
        <v>111</v>
      </c>
      <c r="B122" s="82"/>
      <c r="C122" s="82"/>
      <c r="D122" s="83"/>
      <c r="E122" s="61" t="s">
        <v>206</v>
      </c>
      <c r="F122" s="24"/>
    </row>
    <row r="123" spans="1:6" ht="42.75" x14ac:dyDescent="0.25">
      <c r="A123" s="16">
        <v>104</v>
      </c>
      <c r="B123" s="71" t="s">
        <v>42</v>
      </c>
      <c r="C123" s="23" t="s">
        <v>82</v>
      </c>
      <c r="D123" s="16" t="s">
        <v>61</v>
      </c>
      <c r="E123" s="59"/>
      <c r="F123" s="24" t="str">
        <f t="shared" si="1"/>
        <v>Veuillez compléter ce prix</v>
      </c>
    </row>
    <row r="124" spans="1:6" ht="42.75" x14ac:dyDescent="0.25">
      <c r="A124" s="16">
        <v>105</v>
      </c>
      <c r="B124" s="71" t="s">
        <v>43</v>
      </c>
      <c r="C124" s="23" t="s">
        <v>83</v>
      </c>
      <c r="D124" s="16" t="s">
        <v>61</v>
      </c>
      <c r="E124" s="59"/>
      <c r="F124" s="24" t="str">
        <f t="shared" si="1"/>
        <v>Veuillez compléter ce prix</v>
      </c>
    </row>
    <row r="125" spans="1:6" ht="28.5" x14ac:dyDescent="0.25">
      <c r="A125" s="16">
        <v>106</v>
      </c>
      <c r="B125" s="71" t="s">
        <v>44</v>
      </c>
      <c r="C125" s="23" t="s">
        <v>84</v>
      </c>
      <c r="D125" s="16" t="s">
        <v>61</v>
      </c>
      <c r="E125" s="59"/>
      <c r="F125" s="24" t="str">
        <f t="shared" si="1"/>
        <v>Veuillez compléter ce prix</v>
      </c>
    </row>
    <row r="126" spans="1:6" ht="28.5" x14ac:dyDescent="0.25">
      <c r="A126" s="16">
        <v>107</v>
      </c>
      <c r="B126" s="74" t="s">
        <v>45</v>
      </c>
      <c r="C126" s="23" t="s">
        <v>183</v>
      </c>
      <c r="D126" s="16" t="s">
        <v>61</v>
      </c>
      <c r="E126" s="59"/>
      <c r="F126" s="24" t="str">
        <f t="shared" si="1"/>
        <v>Veuillez compléter ce prix</v>
      </c>
    </row>
    <row r="127" spans="1:6" ht="44.25" x14ac:dyDescent="0.25">
      <c r="A127" s="16">
        <v>108</v>
      </c>
      <c r="B127" s="74"/>
      <c r="C127" s="23" t="s">
        <v>184</v>
      </c>
      <c r="D127" s="16" t="s">
        <v>61</v>
      </c>
      <c r="E127" s="59"/>
      <c r="F127" s="24" t="str">
        <f t="shared" si="1"/>
        <v>Veuillez compléter ce prix</v>
      </c>
    </row>
    <row r="128" spans="1:6" x14ac:dyDescent="0.25">
      <c r="A128" s="16">
        <v>109</v>
      </c>
      <c r="B128" s="71" t="s">
        <v>46</v>
      </c>
      <c r="C128" s="23" t="s">
        <v>90</v>
      </c>
      <c r="D128" s="16" t="s">
        <v>61</v>
      </c>
      <c r="E128" s="59"/>
      <c r="F128" s="24" t="str">
        <f t="shared" si="1"/>
        <v>Veuillez compléter ce prix</v>
      </c>
    </row>
    <row r="129" spans="1:6" ht="42.75" x14ac:dyDescent="0.25">
      <c r="A129" s="16">
        <v>110</v>
      </c>
      <c r="B129" s="71" t="s">
        <v>47</v>
      </c>
      <c r="C129" s="23" t="s">
        <v>81</v>
      </c>
      <c r="D129" s="16" t="s">
        <v>61</v>
      </c>
      <c r="E129" s="59"/>
      <c r="F129" s="24" t="str">
        <f t="shared" si="1"/>
        <v>Veuillez compléter ce prix</v>
      </c>
    </row>
    <row r="130" spans="1:6" ht="57" x14ac:dyDescent="0.25">
      <c r="A130" s="16">
        <v>111</v>
      </c>
      <c r="B130" s="71" t="s">
        <v>48</v>
      </c>
      <c r="C130" s="23" t="s">
        <v>204</v>
      </c>
      <c r="D130" s="16" t="s">
        <v>61</v>
      </c>
      <c r="E130" s="59"/>
      <c r="F130" s="24" t="str">
        <f t="shared" si="1"/>
        <v>Veuillez compléter ce prix</v>
      </c>
    </row>
    <row r="131" spans="1:6" ht="42.75" x14ac:dyDescent="0.25">
      <c r="A131" s="16">
        <v>112</v>
      </c>
      <c r="B131" s="71" t="s">
        <v>49</v>
      </c>
      <c r="C131" s="23" t="s">
        <v>91</v>
      </c>
      <c r="D131" s="16" t="s">
        <v>61</v>
      </c>
      <c r="E131" s="59"/>
      <c r="F131" s="24" t="str">
        <f t="shared" si="1"/>
        <v>Veuillez compléter ce prix</v>
      </c>
    </row>
    <row r="132" spans="1:6" ht="42.75" x14ac:dyDescent="0.25">
      <c r="A132" s="16">
        <v>113</v>
      </c>
      <c r="B132" s="74" t="s">
        <v>50</v>
      </c>
      <c r="C132" s="23" t="s">
        <v>92</v>
      </c>
      <c r="D132" s="16" t="s">
        <v>61</v>
      </c>
      <c r="E132" s="59"/>
      <c r="F132" s="24" t="str">
        <f t="shared" si="1"/>
        <v>Veuillez compléter ce prix</v>
      </c>
    </row>
    <row r="133" spans="1:6" ht="28.5" x14ac:dyDescent="0.25">
      <c r="A133" s="16">
        <v>114</v>
      </c>
      <c r="B133" s="74"/>
      <c r="C133" s="30" t="s">
        <v>119</v>
      </c>
      <c r="D133" s="16" t="s">
        <v>61</v>
      </c>
      <c r="E133" s="59"/>
      <c r="F133" s="24" t="str">
        <f t="shared" si="1"/>
        <v>Veuillez compléter ce prix</v>
      </c>
    </row>
    <row r="134" spans="1:6" ht="29.1" customHeight="1" x14ac:dyDescent="0.25">
      <c r="A134" s="16">
        <v>115</v>
      </c>
      <c r="B134" s="74"/>
      <c r="C134" s="15" t="s">
        <v>120</v>
      </c>
      <c r="D134" s="16" t="s">
        <v>61</v>
      </c>
      <c r="E134" s="59"/>
      <c r="F134" s="24" t="str">
        <f t="shared" si="1"/>
        <v>Veuillez compléter ce prix</v>
      </c>
    </row>
    <row r="135" spans="1:6" x14ac:dyDescent="0.25">
      <c r="A135" s="16">
        <v>116</v>
      </c>
      <c r="B135" s="74"/>
      <c r="C135" s="15" t="s">
        <v>121</v>
      </c>
      <c r="D135" s="16" t="s">
        <v>61</v>
      </c>
      <c r="E135" s="59"/>
      <c r="F135" s="24" t="str">
        <f t="shared" si="1"/>
        <v>Veuillez compléter ce prix</v>
      </c>
    </row>
    <row r="136" spans="1:6" ht="28.5" x14ac:dyDescent="0.25">
      <c r="A136" s="16">
        <v>117</v>
      </c>
      <c r="B136" s="74"/>
      <c r="C136" s="15" t="s">
        <v>122</v>
      </c>
      <c r="D136" s="16" t="s">
        <v>61</v>
      </c>
      <c r="E136" s="59"/>
      <c r="F136" s="24" t="str">
        <f t="shared" si="1"/>
        <v>Veuillez compléter ce prix</v>
      </c>
    </row>
    <row r="137" spans="1:6" ht="28.5" x14ac:dyDescent="0.25">
      <c r="A137" s="16">
        <v>118</v>
      </c>
      <c r="B137" s="74"/>
      <c r="C137" s="15" t="s">
        <v>123</v>
      </c>
      <c r="D137" s="16" t="s">
        <v>61</v>
      </c>
      <c r="E137" s="59"/>
      <c r="F137" s="24" t="str">
        <f t="shared" si="1"/>
        <v>Veuillez compléter ce prix</v>
      </c>
    </row>
    <row r="138" spans="1:6" x14ac:dyDescent="0.25">
      <c r="A138" s="16">
        <v>119</v>
      </c>
      <c r="B138" s="74"/>
      <c r="C138" s="15" t="s">
        <v>124</v>
      </c>
      <c r="D138" s="16" t="s">
        <v>61</v>
      </c>
      <c r="E138" s="59"/>
      <c r="F138" s="24" t="str">
        <f t="shared" ref="F138:F145" si="2">IF(E138="","Veuillez compléter ce prix","")</f>
        <v>Veuillez compléter ce prix</v>
      </c>
    </row>
    <row r="139" spans="1:6" ht="28.5" x14ac:dyDescent="0.25">
      <c r="A139" s="16">
        <v>120</v>
      </c>
      <c r="B139" s="71" t="s">
        <v>51</v>
      </c>
      <c r="C139" s="23" t="s">
        <v>93</v>
      </c>
      <c r="D139" s="9" t="s">
        <v>95</v>
      </c>
      <c r="E139" s="59"/>
      <c r="F139" s="24" t="str">
        <f t="shared" si="2"/>
        <v>Veuillez compléter ce prix</v>
      </c>
    </row>
    <row r="140" spans="1:6" ht="28.5" x14ac:dyDescent="0.25">
      <c r="A140" s="16">
        <v>121</v>
      </c>
      <c r="B140" s="71" t="s">
        <v>52</v>
      </c>
      <c r="C140" s="23" t="s">
        <v>164</v>
      </c>
      <c r="D140" s="9" t="s">
        <v>95</v>
      </c>
      <c r="E140" s="59"/>
      <c r="F140" s="24" t="str">
        <f t="shared" si="2"/>
        <v>Veuillez compléter ce prix</v>
      </c>
    </row>
    <row r="141" spans="1:6" ht="28.5" x14ac:dyDescent="0.25">
      <c r="A141" s="16">
        <v>122</v>
      </c>
      <c r="B141" s="74" t="s">
        <v>53</v>
      </c>
      <c r="C141" s="23" t="s">
        <v>165</v>
      </c>
      <c r="D141" s="9" t="s">
        <v>95</v>
      </c>
      <c r="E141" s="59"/>
      <c r="F141" s="24" t="str">
        <f t="shared" si="2"/>
        <v>Veuillez compléter ce prix</v>
      </c>
    </row>
    <row r="142" spans="1:6" ht="28.5" x14ac:dyDescent="0.25">
      <c r="A142" s="16">
        <v>123</v>
      </c>
      <c r="B142" s="74"/>
      <c r="C142" s="23" t="s">
        <v>96</v>
      </c>
      <c r="D142" s="9" t="s">
        <v>95</v>
      </c>
      <c r="E142" s="59"/>
      <c r="F142" s="24" t="str">
        <f t="shared" si="2"/>
        <v>Veuillez compléter ce prix</v>
      </c>
    </row>
    <row r="143" spans="1:6" ht="42.75" x14ac:dyDescent="0.25">
      <c r="A143" s="16">
        <v>124</v>
      </c>
      <c r="B143" s="71" t="s">
        <v>207</v>
      </c>
      <c r="C143" s="23" t="s">
        <v>175</v>
      </c>
      <c r="D143" s="9" t="s">
        <v>61</v>
      </c>
      <c r="E143" s="59"/>
      <c r="F143" s="24" t="str">
        <f t="shared" si="2"/>
        <v>Veuillez compléter ce prix</v>
      </c>
    </row>
    <row r="144" spans="1:6" ht="42.75" x14ac:dyDescent="0.25">
      <c r="A144" s="16">
        <v>125</v>
      </c>
      <c r="B144" s="71" t="s">
        <v>207</v>
      </c>
      <c r="C144" s="23" t="s">
        <v>94</v>
      </c>
      <c r="D144" s="9" t="s">
        <v>61</v>
      </c>
      <c r="E144" s="59"/>
      <c r="F144" s="24" t="str">
        <f t="shared" si="2"/>
        <v>Veuillez compléter ce prix</v>
      </c>
    </row>
    <row r="145" spans="1:6" ht="28.5" x14ac:dyDescent="0.25">
      <c r="A145" s="16">
        <v>126</v>
      </c>
      <c r="B145" s="72" t="s">
        <v>168</v>
      </c>
      <c r="C145" s="11" t="s">
        <v>80</v>
      </c>
      <c r="D145" s="9" t="s">
        <v>61</v>
      </c>
      <c r="E145" s="59"/>
      <c r="F145" s="24" t="str">
        <f t="shared" si="2"/>
        <v>Veuillez compléter ce prix</v>
      </c>
    </row>
  </sheetData>
  <sheetProtection algorithmName="SHA-512" hashValue="TMxButYawzU4X0Qb0PyDQB8x1V+rwB4m/kMXIdpJ9XRCj96fKsCJRH6ELcPDV3uypblbKZGg7KL/1o22h28TEg==" saltValue="TyOT4lx/Xzu6Ed2OKN5lyA==" spinCount="100000" sheet="1" objects="1" scenarios="1" selectLockedCells="1"/>
  <mergeCells count="25">
    <mergeCell ref="A1:E1"/>
    <mergeCell ref="A2:E2"/>
    <mergeCell ref="A3:E3"/>
    <mergeCell ref="A6:E6"/>
    <mergeCell ref="A5:E5"/>
    <mergeCell ref="B22:B26"/>
    <mergeCell ref="B7:B10"/>
    <mergeCell ref="B12:B21"/>
    <mergeCell ref="A30:D30"/>
    <mergeCell ref="A33:D33"/>
    <mergeCell ref="B126:B127"/>
    <mergeCell ref="B132:B138"/>
    <mergeCell ref="B141:B142"/>
    <mergeCell ref="B35:B38"/>
    <mergeCell ref="B40:B41"/>
    <mergeCell ref="B43:B66"/>
    <mergeCell ref="B77:B79"/>
    <mergeCell ref="B70:B73"/>
    <mergeCell ref="B67:B68"/>
    <mergeCell ref="B81:B87"/>
    <mergeCell ref="B95:B98"/>
    <mergeCell ref="B99:B100"/>
    <mergeCell ref="B104:B109"/>
    <mergeCell ref="B112:B118"/>
    <mergeCell ref="A122:D12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zoomScale="85" zoomScaleNormal="85"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1.42578125" style="73"/>
    <col min="3" max="3" width="73.85546875" style="8" customWidth="1"/>
    <col min="4" max="4" width="11.42578125" style="7"/>
    <col min="5" max="5" width="18" style="27" customWidth="1"/>
    <col min="6" max="6" width="11.42578125" style="69"/>
    <col min="7" max="7" width="17.5703125" style="1" customWidth="1"/>
    <col min="8" max="16384" width="11.42578125" style="1"/>
  </cols>
  <sheetData>
    <row r="1" spans="1:7" ht="21.75" thickBot="1" x14ac:dyDescent="0.3">
      <c r="A1" s="85" t="s">
        <v>195</v>
      </c>
      <c r="B1" s="86"/>
      <c r="C1" s="86"/>
      <c r="D1" s="86"/>
      <c r="E1" s="87"/>
      <c r="F1" s="67"/>
      <c r="G1" s="3"/>
    </row>
    <row r="2" spans="1:7" ht="35.25" customHeight="1" x14ac:dyDescent="0.25">
      <c r="A2" s="88" t="s">
        <v>185</v>
      </c>
      <c r="B2" s="89"/>
      <c r="C2" s="89"/>
      <c r="D2" s="89"/>
      <c r="E2" s="89"/>
      <c r="F2" s="89"/>
      <c r="G2" s="94"/>
    </row>
    <row r="3" spans="1:7" ht="35.25" customHeight="1" x14ac:dyDescent="0.25">
      <c r="A3" s="95" t="str">
        <f>BPU!A3</f>
        <v>Candidat : A renseigner par le candidat</v>
      </c>
      <c r="B3" s="96"/>
      <c r="C3" s="96"/>
      <c r="D3" s="96"/>
      <c r="E3" s="96"/>
      <c r="F3" s="96"/>
      <c r="G3" s="97"/>
    </row>
    <row r="4" spans="1:7" ht="25.5" x14ac:dyDescent="0.25">
      <c r="A4" s="4" t="s">
        <v>1</v>
      </c>
      <c r="B4" s="4" t="s">
        <v>2</v>
      </c>
      <c r="C4" s="6" t="s">
        <v>3</v>
      </c>
      <c r="D4" s="57" t="s">
        <v>4</v>
      </c>
      <c r="E4" s="25" t="s">
        <v>160</v>
      </c>
      <c r="F4" s="25" t="s">
        <v>5</v>
      </c>
      <c r="G4" s="5" t="s">
        <v>6</v>
      </c>
    </row>
    <row r="5" spans="1:7" ht="15" customHeight="1" x14ac:dyDescent="0.25">
      <c r="A5" s="98" t="s">
        <v>54</v>
      </c>
      <c r="B5" s="99"/>
      <c r="C5" s="99"/>
      <c r="D5" s="99"/>
      <c r="E5" s="99"/>
      <c r="F5" s="99"/>
      <c r="G5" s="100"/>
    </row>
    <row r="6" spans="1:7" x14ac:dyDescent="0.25">
      <c r="A6" s="81" t="s">
        <v>8</v>
      </c>
      <c r="B6" s="82"/>
      <c r="C6" s="82"/>
      <c r="D6" s="82"/>
      <c r="E6" s="82"/>
      <c r="F6" s="82"/>
      <c r="G6" s="83"/>
    </row>
    <row r="7" spans="1:7" x14ac:dyDescent="0.25">
      <c r="A7" s="9">
        <v>1</v>
      </c>
      <c r="B7" s="84" t="s">
        <v>9</v>
      </c>
      <c r="C7" s="10" t="s">
        <v>196</v>
      </c>
      <c r="D7" s="9" t="s">
        <v>61</v>
      </c>
      <c r="E7" s="32">
        <f>BPU!E7</f>
        <v>0</v>
      </c>
      <c r="F7" s="66">
        <v>1</v>
      </c>
      <c r="G7" s="34">
        <f>E7*F7</f>
        <v>0</v>
      </c>
    </row>
    <row r="8" spans="1:7" x14ac:dyDescent="0.25">
      <c r="A8" s="9">
        <v>2</v>
      </c>
      <c r="B8" s="84"/>
      <c r="C8" s="11" t="s">
        <v>197</v>
      </c>
      <c r="D8" s="9" t="s">
        <v>61</v>
      </c>
      <c r="E8" s="32">
        <f>BPU!E8</f>
        <v>0</v>
      </c>
      <c r="F8" s="66">
        <v>3</v>
      </c>
      <c r="G8" s="34">
        <f t="shared" ref="G8:G32" si="0">E8*F8</f>
        <v>0</v>
      </c>
    </row>
    <row r="9" spans="1:7" x14ac:dyDescent="0.25">
      <c r="A9" s="9">
        <v>3</v>
      </c>
      <c r="B9" s="84"/>
      <c r="C9" s="11" t="s">
        <v>198</v>
      </c>
      <c r="D9" s="9" t="s">
        <v>61</v>
      </c>
      <c r="E9" s="32">
        <f>BPU!E9</f>
        <v>0</v>
      </c>
      <c r="F9" s="66">
        <v>2</v>
      </c>
      <c r="G9" s="34">
        <f t="shared" si="0"/>
        <v>0</v>
      </c>
    </row>
    <row r="10" spans="1:7" x14ac:dyDescent="0.25">
      <c r="A10" s="9">
        <v>4</v>
      </c>
      <c r="B10" s="84"/>
      <c r="C10" s="11" t="s">
        <v>199</v>
      </c>
      <c r="D10" s="9" t="s">
        <v>61</v>
      </c>
      <c r="E10" s="32">
        <f>BPU!E10</f>
        <v>0</v>
      </c>
      <c r="F10" s="66">
        <v>1</v>
      </c>
      <c r="G10" s="34">
        <f t="shared" si="0"/>
        <v>0</v>
      </c>
    </row>
    <row r="11" spans="1:7" x14ac:dyDescent="0.25">
      <c r="A11" s="12"/>
      <c r="B11" s="12"/>
      <c r="C11" s="14" t="s">
        <v>110</v>
      </c>
      <c r="D11" s="12"/>
      <c r="E11" s="26"/>
      <c r="F11" s="26"/>
      <c r="G11" s="13"/>
    </row>
    <row r="12" spans="1:7" ht="57.75" x14ac:dyDescent="0.25">
      <c r="A12" s="9">
        <v>5</v>
      </c>
      <c r="B12" s="75" t="s">
        <v>55</v>
      </c>
      <c r="C12" s="10" t="s">
        <v>125</v>
      </c>
      <c r="D12" s="9" t="s">
        <v>61</v>
      </c>
      <c r="E12" s="32">
        <f>BPU!E12</f>
        <v>0</v>
      </c>
      <c r="F12" s="66">
        <v>1</v>
      </c>
      <c r="G12" s="34">
        <f t="shared" si="0"/>
        <v>0</v>
      </c>
    </row>
    <row r="13" spans="1:7" ht="57.75" x14ac:dyDescent="0.25">
      <c r="A13" s="9">
        <v>6</v>
      </c>
      <c r="B13" s="76"/>
      <c r="C13" s="11" t="s">
        <v>126</v>
      </c>
      <c r="D13" s="9" t="s">
        <v>61</v>
      </c>
      <c r="E13" s="32">
        <f>BPU!E13</f>
        <v>0</v>
      </c>
      <c r="F13" s="66">
        <v>2</v>
      </c>
      <c r="G13" s="34">
        <f t="shared" si="0"/>
        <v>0</v>
      </c>
    </row>
    <row r="14" spans="1:7" ht="57.75" x14ac:dyDescent="0.25">
      <c r="A14" s="9">
        <v>7</v>
      </c>
      <c r="B14" s="76"/>
      <c r="C14" s="11" t="s">
        <v>127</v>
      </c>
      <c r="D14" s="9" t="s">
        <v>61</v>
      </c>
      <c r="E14" s="32">
        <f>BPU!E14</f>
        <v>0</v>
      </c>
      <c r="F14" s="66">
        <v>2</v>
      </c>
      <c r="G14" s="34">
        <f t="shared" si="0"/>
        <v>0</v>
      </c>
    </row>
    <row r="15" spans="1:7" ht="57.75" x14ac:dyDescent="0.25">
      <c r="A15" s="9">
        <v>8</v>
      </c>
      <c r="B15" s="76"/>
      <c r="C15" s="11" t="s">
        <v>128</v>
      </c>
      <c r="D15" s="9" t="s">
        <v>61</v>
      </c>
      <c r="E15" s="32">
        <f>BPU!E15</f>
        <v>0</v>
      </c>
      <c r="F15" s="66">
        <v>2</v>
      </c>
      <c r="G15" s="34">
        <f t="shared" si="0"/>
        <v>0</v>
      </c>
    </row>
    <row r="16" spans="1:7" ht="57.75" x14ac:dyDescent="0.25">
      <c r="A16" s="9">
        <v>9</v>
      </c>
      <c r="B16" s="76"/>
      <c r="C16" s="11" t="s">
        <v>129</v>
      </c>
      <c r="D16" s="9" t="s">
        <v>61</v>
      </c>
      <c r="E16" s="32">
        <f>BPU!E16</f>
        <v>0</v>
      </c>
      <c r="F16" s="66">
        <v>2</v>
      </c>
      <c r="G16" s="34">
        <f t="shared" si="0"/>
        <v>0</v>
      </c>
    </row>
    <row r="17" spans="1:7" ht="31.5" x14ac:dyDescent="0.25">
      <c r="A17" s="9">
        <v>10</v>
      </c>
      <c r="B17" s="76"/>
      <c r="C17" s="15" t="s">
        <v>85</v>
      </c>
      <c r="D17" s="9" t="s">
        <v>61</v>
      </c>
      <c r="E17" s="32">
        <f>BPU!E17</f>
        <v>0</v>
      </c>
      <c r="F17" s="66">
        <v>2</v>
      </c>
      <c r="G17" s="34">
        <f t="shared" si="0"/>
        <v>0</v>
      </c>
    </row>
    <row r="18" spans="1:7" ht="32.25" x14ac:dyDescent="0.25">
      <c r="A18" s="9">
        <v>11</v>
      </c>
      <c r="B18" s="76"/>
      <c r="C18" s="15" t="s">
        <v>86</v>
      </c>
      <c r="D18" s="9" t="s">
        <v>61</v>
      </c>
      <c r="E18" s="32">
        <f>BPU!E18</f>
        <v>0</v>
      </c>
      <c r="F18" s="66">
        <v>2</v>
      </c>
      <c r="G18" s="34">
        <f t="shared" si="0"/>
        <v>0</v>
      </c>
    </row>
    <row r="19" spans="1:7" ht="31.5" x14ac:dyDescent="0.25">
      <c r="A19" s="9">
        <v>12</v>
      </c>
      <c r="B19" s="76"/>
      <c r="C19" s="15" t="s">
        <v>87</v>
      </c>
      <c r="D19" s="9" t="s">
        <v>61</v>
      </c>
      <c r="E19" s="32">
        <f>BPU!E19</f>
        <v>0</v>
      </c>
      <c r="F19" s="66">
        <v>1</v>
      </c>
      <c r="G19" s="34">
        <f t="shared" si="0"/>
        <v>0</v>
      </c>
    </row>
    <row r="20" spans="1:7" ht="29.25" x14ac:dyDescent="0.25">
      <c r="A20" s="9">
        <v>13</v>
      </c>
      <c r="B20" s="76"/>
      <c r="C20" s="15" t="s">
        <v>109</v>
      </c>
      <c r="D20" s="9" t="s">
        <v>95</v>
      </c>
      <c r="E20" s="32">
        <f>BPU!E20</f>
        <v>0</v>
      </c>
      <c r="F20" s="66">
        <v>0</v>
      </c>
      <c r="G20" s="34">
        <f t="shared" si="0"/>
        <v>0</v>
      </c>
    </row>
    <row r="21" spans="1:7" x14ac:dyDescent="0.25">
      <c r="A21" s="9">
        <v>14</v>
      </c>
      <c r="B21" s="77"/>
      <c r="C21" s="15" t="s">
        <v>181</v>
      </c>
      <c r="D21" s="9" t="s">
        <v>61</v>
      </c>
      <c r="E21" s="32">
        <f>BPU!E21</f>
        <v>0</v>
      </c>
      <c r="F21" s="66">
        <v>3</v>
      </c>
      <c r="G21" s="34">
        <f t="shared" si="0"/>
        <v>0</v>
      </c>
    </row>
    <row r="22" spans="1:7" ht="28.5" x14ac:dyDescent="0.25">
      <c r="A22" s="9">
        <v>15</v>
      </c>
      <c r="B22" s="84" t="s">
        <v>56</v>
      </c>
      <c r="C22" s="15" t="s">
        <v>57</v>
      </c>
      <c r="D22" s="9" t="s">
        <v>60</v>
      </c>
      <c r="E22" s="32">
        <f>BPU!E22</f>
        <v>0</v>
      </c>
      <c r="F22" s="66">
        <v>7</v>
      </c>
      <c r="G22" s="34">
        <f t="shared" si="0"/>
        <v>0</v>
      </c>
    </row>
    <row r="23" spans="1:7" ht="28.5" x14ac:dyDescent="0.25">
      <c r="A23" s="9">
        <v>16</v>
      </c>
      <c r="B23" s="84"/>
      <c r="C23" s="15" t="s">
        <v>58</v>
      </c>
      <c r="D23" s="9" t="s">
        <v>61</v>
      </c>
      <c r="E23" s="32">
        <f>BPU!E23</f>
        <v>0</v>
      </c>
      <c r="F23" s="66">
        <v>3</v>
      </c>
      <c r="G23" s="34">
        <f t="shared" si="0"/>
        <v>0</v>
      </c>
    </row>
    <row r="24" spans="1:7" x14ac:dyDescent="0.25">
      <c r="A24" s="9">
        <v>17</v>
      </c>
      <c r="B24" s="84"/>
      <c r="C24" s="15" t="s">
        <v>59</v>
      </c>
      <c r="D24" s="9" t="s">
        <v>61</v>
      </c>
      <c r="E24" s="32">
        <f>BPU!E24</f>
        <v>0</v>
      </c>
      <c r="F24" s="66">
        <v>3</v>
      </c>
      <c r="G24" s="34">
        <f t="shared" si="0"/>
        <v>0</v>
      </c>
    </row>
    <row r="25" spans="1:7" ht="28.5" x14ac:dyDescent="0.25">
      <c r="A25" s="9">
        <v>18</v>
      </c>
      <c r="B25" s="84"/>
      <c r="C25" s="15" t="s">
        <v>62</v>
      </c>
      <c r="D25" s="9" t="s">
        <v>61</v>
      </c>
      <c r="E25" s="32">
        <f>BPU!E25</f>
        <v>0</v>
      </c>
      <c r="F25" s="66">
        <v>1</v>
      </c>
      <c r="G25" s="34">
        <f t="shared" si="0"/>
        <v>0</v>
      </c>
    </row>
    <row r="26" spans="1:7" ht="42.75" x14ac:dyDescent="0.25">
      <c r="A26" s="9">
        <v>19</v>
      </c>
      <c r="B26" s="84"/>
      <c r="C26" s="15" t="s">
        <v>63</v>
      </c>
      <c r="D26" s="9" t="s">
        <v>61</v>
      </c>
      <c r="E26" s="32">
        <f>BPU!E26</f>
        <v>0</v>
      </c>
      <c r="F26" s="66">
        <v>2</v>
      </c>
      <c r="G26" s="34">
        <f t="shared" si="0"/>
        <v>0</v>
      </c>
    </row>
    <row r="27" spans="1:7" x14ac:dyDescent="0.25">
      <c r="A27" s="9">
        <v>20</v>
      </c>
      <c r="B27" s="72" t="s">
        <v>10</v>
      </c>
      <c r="C27" s="11" t="s">
        <v>11</v>
      </c>
      <c r="D27" s="9" t="s">
        <v>61</v>
      </c>
      <c r="E27" s="32">
        <f>BPU!E27</f>
        <v>0</v>
      </c>
      <c r="F27" s="66">
        <v>3</v>
      </c>
      <c r="G27" s="34">
        <f t="shared" si="0"/>
        <v>0</v>
      </c>
    </row>
    <row r="28" spans="1:7" x14ac:dyDescent="0.25">
      <c r="A28" s="9">
        <v>21</v>
      </c>
      <c r="B28" s="72" t="s">
        <v>12</v>
      </c>
      <c r="C28" s="11" t="s">
        <v>65</v>
      </c>
      <c r="D28" s="9" t="s">
        <v>61</v>
      </c>
      <c r="E28" s="32">
        <f>BPU!E28</f>
        <v>0</v>
      </c>
      <c r="F28" s="66">
        <v>5</v>
      </c>
      <c r="G28" s="34">
        <f t="shared" si="0"/>
        <v>0</v>
      </c>
    </row>
    <row r="29" spans="1:7" x14ac:dyDescent="0.25">
      <c r="A29" s="9">
        <v>22</v>
      </c>
      <c r="B29" s="72" t="s">
        <v>12</v>
      </c>
      <c r="C29" s="11" t="s">
        <v>64</v>
      </c>
      <c r="D29" s="9" t="s">
        <v>61</v>
      </c>
      <c r="E29" s="32">
        <f>BPU!E29</f>
        <v>0</v>
      </c>
      <c r="F29" s="66">
        <v>2</v>
      </c>
      <c r="G29" s="34">
        <f t="shared" si="0"/>
        <v>0</v>
      </c>
    </row>
    <row r="30" spans="1:7" x14ac:dyDescent="0.25">
      <c r="A30" s="81" t="s">
        <v>13</v>
      </c>
      <c r="B30" s="82"/>
      <c r="C30" s="82"/>
      <c r="D30" s="82"/>
      <c r="E30" s="82"/>
      <c r="F30" s="82"/>
      <c r="G30" s="83"/>
    </row>
    <row r="31" spans="1:7" x14ac:dyDescent="0.25">
      <c r="A31" s="16">
        <v>23</v>
      </c>
      <c r="B31" s="71" t="s">
        <v>15</v>
      </c>
      <c r="C31" s="17" t="s">
        <v>17</v>
      </c>
      <c r="D31" s="9" t="s">
        <v>61</v>
      </c>
      <c r="E31" s="32">
        <f>BPU!E31</f>
        <v>0</v>
      </c>
      <c r="F31" s="66">
        <v>3</v>
      </c>
      <c r="G31" s="34">
        <f t="shared" si="0"/>
        <v>0</v>
      </c>
    </row>
    <row r="32" spans="1:7" x14ac:dyDescent="0.25">
      <c r="A32" s="16">
        <v>24</v>
      </c>
      <c r="B32" s="71" t="s">
        <v>16</v>
      </c>
      <c r="C32" s="17" t="s">
        <v>18</v>
      </c>
      <c r="D32" s="9" t="s">
        <v>61</v>
      </c>
      <c r="E32" s="32">
        <f>BPU!E32</f>
        <v>0</v>
      </c>
      <c r="F32" s="66">
        <v>3</v>
      </c>
      <c r="G32" s="34">
        <f t="shared" si="0"/>
        <v>0</v>
      </c>
    </row>
    <row r="33" spans="1:7" x14ac:dyDescent="0.25">
      <c r="A33" s="81" t="s">
        <v>19</v>
      </c>
      <c r="B33" s="82"/>
      <c r="C33" s="82"/>
      <c r="D33" s="82"/>
      <c r="E33" s="82"/>
      <c r="F33" s="82"/>
      <c r="G33" s="83"/>
    </row>
    <row r="34" spans="1:7" x14ac:dyDescent="0.25">
      <c r="A34" s="12"/>
      <c r="B34" s="12"/>
      <c r="C34" s="18" t="s">
        <v>21</v>
      </c>
      <c r="D34" s="12"/>
      <c r="E34" s="26"/>
      <c r="F34" s="26"/>
      <c r="G34" s="13"/>
    </row>
    <row r="35" spans="1:7" ht="28.5" x14ac:dyDescent="0.25">
      <c r="A35" s="9">
        <v>25</v>
      </c>
      <c r="B35" s="74" t="s">
        <v>20</v>
      </c>
      <c r="C35" s="29" t="s">
        <v>97</v>
      </c>
      <c r="D35" s="9" t="s">
        <v>61</v>
      </c>
      <c r="E35" s="32">
        <f>BPU!E35</f>
        <v>0</v>
      </c>
      <c r="F35" s="66">
        <v>3</v>
      </c>
      <c r="G35" s="34">
        <f t="shared" ref="G35:G38" si="1">E35*F35</f>
        <v>0</v>
      </c>
    </row>
    <row r="36" spans="1:7" ht="28.5" x14ac:dyDescent="0.25">
      <c r="A36" s="9">
        <v>26</v>
      </c>
      <c r="B36" s="74"/>
      <c r="C36" s="11" t="s">
        <v>98</v>
      </c>
      <c r="D36" s="9" t="s">
        <v>61</v>
      </c>
      <c r="E36" s="32">
        <f>BPU!E36</f>
        <v>0</v>
      </c>
      <c r="F36" s="66">
        <v>3</v>
      </c>
      <c r="G36" s="34">
        <f t="shared" si="1"/>
        <v>0</v>
      </c>
    </row>
    <row r="37" spans="1:7" ht="28.5" x14ac:dyDescent="0.25">
      <c r="A37" s="9">
        <v>27</v>
      </c>
      <c r="B37" s="74"/>
      <c r="C37" s="11" t="s">
        <v>99</v>
      </c>
      <c r="D37" s="9" t="s">
        <v>61</v>
      </c>
      <c r="E37" s="32">
        <f>BPU!E37</f>
        <v>0</v>
      </c>
      <c r="F37" s="66">
        <v>3</v>
      </c>
      <c r="G37" s="34">
        <f t="shared" si="1"/>
        <v>0</v>
      </c>
    </row>
    <row r="38" spans="1:7" ht="28.5" x14ac:dyDescent="0.25">
      <c r="A38" s="9">
        <v>28</v>
      </c>
      <c r="B38" s="74"/>
      <c r="C38" s="29" t="s">
        <v>100</v>
      </c>
      <c r="D38" s="9" t="s">
        <v>61</v>
      </c>
      <c r="E38" s="32">
        <f>BPU!E38</f>
        <v>0</v>
      </c>
      <c r="F38" s="66">
        <v>3</v>
      </c>
      <c r="G38" s="34">
        <f t="shared" si="1"/>
        <v>0</v>
      </c>
    </row>
    <row r="39" spans="1:7" x14ac:dyDescent="0.25">
      <c r="A39" s="12"/>
      <c r="B39" s="12"/>
      <c r="C39" s="18" t="s">
        <v>22</v>
      </c>
      <c r="D39" s="12"/>
      <c r="E39" s="26"/>
      <c r="F39" s="26"/>
      <c r="G39" s="13"/>
    </row>
    <row r="40" spans="1:7" ht="18" customHeight="1" x14ac:dyDescent="0.25">
      <c r="A40" s="9">
        <v>29</v>
      </c>
      <c r="B40" s="74" t="s">
        <v>23</v>
      </c>
      <c r="C40" s="29" t="s">
        <v>101</v>
      </c>
      <c r="D40" s="9" t="s">
        <v>61</v>
      </c>
      <c r="E40" s="32">
        <f>BPU!E40</f>
        <v>0</v>
      </c>
      <c r="F40" s="66">
        <v>2</v>
      </c>
      <c r="G40" s="34">
        <f t="shared" ref="G40:G41" si="2">E40*F40</f>
        <v>0</v>
      </c>
    </row>
    <row r="41" spans="1:7" ht="27" customHeight="1" x14ac:dyDescent="0.25">
      <c r="A41" s="9">
        <v>30</v>
      </c>
      <c r="B41" s="74"/>
      <c r="C41" s="29" t="s">
        <v>102</v>
      </c>
      <c r="D41" s="9" t="s">
        <v>103</v>
      </c>
      <c r="E41" s="32">
        <f>BPU!E41</f>
        <v>0</v>
      </c>
      <c r="F41" s="66">
        <v>30</v>
      </c>
      <c r="G41" s="34">
        <f t="shared" si="2"/>
        <v>0</v>
      </c>
    </row>
    <row r="42" spans="1:7" x14ac:dyDescent="0.25">
      <c r="A42" s="12"/>
      <c r="B42" s="12"/>
      <c r="C42" s="18" t="s">
        <v>24</v>
      </c>
      <c r="D42" s="12"/>
      <c r="E42" s="26"/>
      <c r="F42" s="26"/>
      <c r="G42" s="13"/>
    </row>
    <row r="43" spans="1:7" ht="28.5" x14ac:dyDescent="0.25">
      <c r="A43" s="9">
        <v>31</v>
      </c>
      <c r="B43" s="75" t="s">
        <v>166</v>
      </c>
      <c r="C43" s="30" t="s">
        <v>148</v>
      </c>
      <c r="D43" s="9" t="s">
        <v>61</v>
      </c>
      <c r="E43" s="32">
        <f>BPU!E43</f>
        <v>0</v>
      </c>
      <c r="F43" s="66">
        <v>10</v>
      </c>
      <c r="G43" s="34">
        <f t="shared" ref="G43:G68" si="3">E43*F43</f>
        <v>0</v>
      </c>
    </row>
    <row r="44" spans="1:7" ht="28.5" x14ac:dyDescent="0.25">
      <c r="A44" s="9">
        <v>32</v>
      </c>
      <c r="B44" s="76"/>
      <c r="C44" s="30" t="s">
        <v>149</v>
      </c>
      <c r="D44" s="9" t="s">
        <v>61</v>
      </c>
      <c r="E44" s="32">
        <f>BPU!E44</f>
        <v>0</v>
      </c>
      <c r="F44" s="66">
        <v>10</v>
      </c>
      <c r="G44" s="34">
        <f t="shared" si="3"/>
        <v>0</v>
      </c>
    </row>
    <row r="45" spans="1:7" ht="28.5" x14ac:dyDescent="0.25">
      <c r="A45" s="9">
        <v>33</v>
      </c>
      <c r="B45" s="76"/>
      <c r="C45" s="30" t="s">
        <v>150</v>
      </c>
      <c r="D45" s="9" t="s">
        <v>61</v>
      </c>
      <c r="E45" s="32">
        <f>BPU!E45</f>
        <v>0</v>
      </c>
      <c r="F45" s="66">
        <v>10</v>
      </c>
      <c r="G45" s="34">
        <f t="shared" si="3"/>
        <v>0</v>
      </c>
    </row>
    <row r="46" spans="1:7" ht="28.5" x14ac:dyDescent="0.25">
      <c r="A46" s="9">
        <v>34</v>
      </c>
      <c r="B46" s="76"/>
      <c r="C46" s="30" t="s">
        <v>151</v>
      </c>
      <c r="D46" s="9" t="s">
        <v>61</v>
      </c>
      <c r="E46" s="32">
        <f>BPU!E46</f>
        <v>0</v>
      </c>
      <c r="F46" s="66">
        <v>10</v>
      </c>
      <c r="G46" s="34">
        <f t="shared" si="3"/>
        <v>0</v>
      </c>
    </row>
    <row r="47" spans="1:7" ht="28.5" x14ac:dyDescent="0.25">
      <c r="A47" s="9">
        <v>35</v>
      </c>
      <c r="B47" s="76"/>
      <c r="C47" s="30" t="s">
        <v>157</v>
      </c>
      <c r="D47" s="9" t="s">
        <v>61</v>
      </c>
      <c r="E47" s="32">
        <f>BPU!E47</f>
        <v>0</v>
      </c>
      <c r="F47" s="66">
        <v>5</v>
      </c>
      <c r="G47" s="34">
        <f t="shared" si="3"/>
        <v>0</v>
      </c>
    </row>
    <row r="48" spans="1:7" x14ac:dyDescent="0.25">
      <c r="A48" s="9">
        <v>36</v>
      </c>
      <c r="B48" s="76"/>
      <c r="C48" s="30" t="s">
        <v>169</v>
      </c>
      <c r="D48" s="9" t="s">
        <v>61</v>
      </c>
      <c r="E48" s="32">
        <f>BPU!E48</f>
        <v>0</v>
      </c>
      <c r="F48" s="66">
        <v>5</v>
      </c>
      <c r="G48" s="34">
        <f t="shared" si="3"/>
        <v>0</v>
      </c>
    </row>
    <row r="49" spans="1:7" x14ac:dyDescent="0.25">
      <c r="A49" s="9">
        <v>37</v>
      </c>
      <c r="B49" s="76"/>
      <c r="C49" s="30" t="s">
        <v>104</v>
      </c>
      <c r="D49" s="9" t="s">
        <v>61</v>
      </c>
      <c r="E49" s="32">
        <f>BPU!E49</f>
        <v>0</v>
      </c>
      <c r="F49" s="66">
        <v>7</v>
      </c>
      <c r="G49" s="34">
        <f t="shared" si="3"/>
        <v>0</v>
      </c>
    </row>
    <row r="50" spans="1:7" x14ac:dyDescent="0.25">
      <c r="A50" s="9">
        <v>38</v>
      </c>
      <c r="B50" s="76"/>
      <c r="C50" s="30" t="s">
        <v>105</v>
      </c>
      <c r="D50" s="9" t="s">
        <v>61</v>
      </c>
      <c r="E50" s="32">
        <f>BPU!E50</f>
        <v>0</v>
      </c>
      <c r="F50" s="66">
        <v>4</v>
      </c>
      <c r="G50" s="34">
        <f t="shared" si="3"/>
        <v>0</v>
      </c>
    </row>
    <row r="51" spans="1:7" x14ac:dyDescent="0.25">
      <c r="A51" s="9">
        <v>39</v>
      </c>
      <c r="B51" s="76"/>
      <c r="C51" s="30" t="s">
        <v>106</v>
      </c>
      <c r="D51" s="9" t="s">
        <v>61</v>
      </c>
      <c r="E51" s="32">
        <f>BPU!E51</f>
        <v>0</v>
      </c>
      <c r="F51" s="66">
        <v>4</v>
      </c>
      <c r="G51" s="34">
        <f t="shared" si="3"/>
        <v>0</v>
      </c>
    </row>
    <row r="52" spans="1:7" x14ac:dyDescent="0.25">
      <c r="A52" s="9">
        <v>40</v>
      </c>
      <c r="B52" s="76"/>
      <c r="C52" s="30" t="s">
        <v>107</v>
      </c>
      <c r="D52" s="9" t="s">
        <v>61</v>
      </c>
      <c r="E52" s="32">
        <f>BPU!E52</f>
        <v>0</v>
      </c>
      <c r="F52" s="66">
        <v>4</v>
      </c>
      <c r="G52" s="34">
        <f t="shared" si="3"/>
        <v>0</v>
      </c>
    </row>
    <row r="53" spans="1:7" x14ac:dyDescent="0.25">
      <c r="A53" s="9">
        <v>41</v>
      </c>
      <c r="B53" s="76"/>
      <c r="C53" s="30" t="s">
        <v>108</v>
      </c>
      <c r="D53" s="9" t="s">
        <v>112</v>
      </c>
      <c r="E53" s="32">
        <f>BPU!E53</f>
        <v>0</v>
      </c>
      <c r="F53" s="66">
        <v>2</v>
      </c>
      <c r="G53" s="34">
        <f t="shared" si="3"/>
        <v>0</v>
      </c>
    </row>
    <row r="54" spans="1:7" x14ac:dyDescent="0.25">
      <c r="A54" s="9">
        <v>42</v>
      </c>
      <c r="B54" s="76"/>
      <c r="C54" s="30" t="s">
        <v>152</v>
      </c>
      <c r="D54" s="9" t="s">
        <v>61</v>
      </c>
      <c r="E54" s="32">
        <f>BPU!E54</f>
        <v>0</v>
      </c>
      <c r="F54" s="66">
        <v>1</v>
      </c>
      <c r="G54" s="34">
        <f t="shared" si="3"/>
        <v>0</v>
      </c>
    </row>
    <row r="55" spans="1:7" ht="28.5" x14ac:dyDescent="0.25">
      <c r="A55" s="9">
        <v>43</v>
      </c>
      <c r="B55" s="76"/>
      <c r="C55" s="30" t="s">
        <v>170</v>
      </c>
      <c r="D55" s="19" t="s">
        <v>61</v>
      </c>
      <c r="E55" s="32">
        <f>BPU!E55</f>
        <v>0</v>
      </c>
      <c r="F55" s="66">
        <v>2</v>
      </c>
      <c r="G55" s="34">
        <f t="shared" si="3"/>
        <v>0</v>
      </c>
    </row>
    <row r="56" spans="1:7" ht="42.75" x14ac:dyDescent="0.25">
      <c r="A56" s="9">
        <v>44</v>
      </c>
      <c r="B56" s="76"/>
      <c r="C56" s="30" t="s">
        <v>174</v>
      </c>
      <c r="D56" s="19" t="s">
        <v>61</v>
      </c>
      <c r="E56" s="32">
        <f>BPU!E56</f>
        <v>0</v>
      </c>
      <c r="F56" s="66">
        <v>2</v>
      </c>
      <c r="G56" s="34">
        <f t="shared" si="3"/>
        <v>0</v>
      </c>
    </row>
    <row r="57" spans="1:7" ht="42.75" x14ac:dyDescent="0.25">
      <c r="A57" s="9">
        <v>45</v>
      </c>
      <c r="B57" s="76"/>
      <c r="C57" s="30" t="s">
        <v>171</v>
      </c>
      <c r="D57" s="19" t="s">
        <v>61</v>
      </c>
      <c r="E57" s="32">
        <f>BPU!E57</f>
        <v>0</v>
      </c>
      <c r="F57" s="66">
        <v>1</v>
      </c>
      <c r="G57" s="34">
        <f t="shared" si="3"/>
        <v>0</v>
      </c>
    </row>
    <row r="58" spans="1:7" ht="28.5" x14ac:dyDescent="0.25">
      <c r="A58" s="9">
        <v>46</v>
      </c>
      <c r="B58" s="76"/>
      <c r="C58" s="30" t="s">
        <v>172</v>
      </c>
      <c r="D58" s="19" t="s">
        <v>61</v>
      </c>
      <c r="E58" s="32">
        <f>BPU!E58</f>
        <v>0</v>
      </c>
      <c r="F58" s="66">
        <v>1</v>
      </c>
      <c r="G58" s="34">
        <f t="shared" si="3"/>
        <v>0</v>
      </c>
    </row>
    <row r="59" spans="1:7" ht="42.75" x14ac:dyDescent="0.25">
      <c r="A59" s="9">
        <v>47</v>
      </c>
      <c r="B59" s="76"/>
      <c r="C59" s="30" t="s">
        <v>173</v>
      </c>
      <c r="D59" s="19" t="s">
        <v>61</v>
      </c>
      <c r="E59" s="32">
        <f>BPU!E59</f>
        <v>0</v>
      </c>
      <c r="F59" s="66">
        <v>2</v>
      </c>
      <c r="G59" s="34">
        <f t="shared" si="3"/>
        <v>0</v>
      </c>
    </row>
    <row r="60" spans="1:7" ht="42.75" x14ac:dyDescent="0.25">
      <c r="A60" s="9">
        <v>48</v>
      </c>
      <c r="B60" s="76"/>
      <c r="C60" s="30" t="s">
        <v>176</v>
      </c>
      <c r="D60" s="19" t="s">
        <v>61</v>
      </c>
      <c r="E60" s="32">
        <f>BPU!E60</f>
        <v>0</v>
      </c>
      <c r="F60" s="66">
        <v>2</v>
      </c>
      <c r="G60" s="34">
        <f t="shared" si="3"/>
        <v>0</v>
      </c>
    </row>
    <row r="61" spans="1:7" ht="42.75" x14ac:dyDescent="0.25">
      <c r="A61" s="9">
        <v>49</v>
      </c>
      <c r="B61" s="76"/>
      <c r="C61" s="30" t="s">
        <v>177</v>
      </c>
      <c r="D61" s="19" t="s">
        <v>61</v>
      </c>
      <c r="E61" s="32">
        <f>BPU!E61</f>
        <v>0</v>
      </c>
      <c r="F61" s="66">
        <v>1</v>
      </c>
      <c r="G61" s="34">
        <f t="shared" si="3"/>
        <v>0</v>
      </c>
    </row>
    <row r="62" spans="1:7" ht="42.75" x14ac:dyDescent="0.25">
      <c r="A62" s="9">
        <v>50</v>
      </c>
      <c r="B62" s="76"/>
      <c r="C62" s="15" t="s">
        <v>178</v>
      </c>
      <c r="D62" s="19" t="s">
        <v>61</v>
      </c>
      <c r="E62" s="32">
        <f>BPU!E62</f>
        <v>0</v>
      </c>
      <c r="F62" s="66">
        <v>1</v>
      </c>
      <c r="G62" s="34">
        <f t="shared" si="3"/>
        <v>0</v>
      </c>
    </row>
    <row r="63" spans="1:7" x14ac:dyDescent="0.25">
      <c r="A63" s="9">
        <v>51</v>
      </c>
      <c r="B63" s="76"/>
      <c r="C63" s="30" t="s">
        <v>153</v>
      </c>
      <c r="D63" s="19" t="s">
        <v>61</v>
      </c>
      <c r="E63" s="32">
        <f>BPU!E63</f>
        <v>0</v>
      </c>
      <c r="F63" s="66">
        <v>3</v>
      </c>
      <c r="G63" s="34">
        <f t="shared" si="3"/>
        <v>0</v>
      </c>
    </row>
    <row r="64" spans="1:7" x14ac:dyDescent="0.25">
      <c r="A64" s="9">
        <v>52</v>
      </c>
      <c r="B64" s="76"/>
      <c r="C64" s="30" t="s">
        <v>154</v>
      </c>
      <c r="D64" s="19" t="s">
        <v>61</v>
      </c>
      <c r="E64" s="32">
        <f>BPU!E64</f>
        <v>0</v>
      </c>
      <c r="F64" s="66">
        <v>3</v>
      </c>
      <c r="G64" s="34">
        <f t="shared" si="3"/>
        <v>0</v>
      </c>
    </row>
    <row r="65" spans="1:7" ht="28.5" x14ac:dyDescent="0.25">
      <c r="A65" s="9">
        <v>53</v>
      </c>
      <c r="B65" s="76"/>
      <c r="C65" s="30" t="s">
        <v>155</v>
      </c>
      <c r="D65" s="19" t="s">
        <v>61</v>
      </c>
      <c r="E65" s="32">
        <f>BPU!E65</f>
        <v>0</v>
      </c>
      <c r="F65" s="66">
        <v>3</v>
      </c>
      <c r="G65" s="34">
        <f t="shared" si="3"/>
        <v>0</v>
      </c>
    </row>
    <row r="66" spans="1:7" x14ac:dyDescent="0.25">
      <c r="A66" s="9">
        <v>54</v>
      </c>
      <c r="B66" s="77"/>
      <c r="C66" s="30" t="s">
        <v>156</v>
      </c>
      <c r="D66" s="19" t="s">
        <v>112</v>
      </c>
      <c r="E66" s="32">
        <f>BPU!E66</f>
        <v>0</v>
      </c>
      <c r="F66" s="66">
        <v>2</v>
      </c>
      <c r="G66" s="34">
        <f t="shared" si="3"/>
        <v>0</v>
      </c>
    </row>
    <row r="67" spans="1:7" x14ac:dyDescent="0.25">
      <c r="A67" s="9">
        <v>55</v>
      </c>
      <c r="B67" s="78" t="s">
        <v>25</v>
      </c>
      <c r="C67" s="17" t="s">
        <v>118</v>
      </c>
      <c r="D67" s="19" t="s">
        <v>61</v>
      </c>
      <c r="E67" s="32">
        <f>BPU!E67</f>
        <v>0</v>
      </c>
      <c r="F67" s="66">
        <v>2</v>
      </c>
      <c r="G67" s="34">
        <f t="shared" si="3"/>
        <v>0</v>
      </c>
    </row>
    <row r="68" spans="1:7" x14ac:dyDescent="0.25">
      <c r="A68" s="9">
        <v>56</v>
      </c>
      <c r="B68" s="79"/>
      <c r="C68" s="17" t="s">
        <v>179</v>
      </c>
      <c r="D68" s="19" t="s">
        <v>61</v>
      </c>
      <c r="E68" s="32">
        <f>BPU!E68</f>
        <v>0</v>
      </c>
      <c r="F68" s="66">
        <v>3</v>
      </c>
      <c r="G68" s="34">
        <f t="shared" si="3"/>
        <v>0</v>
      </c>
    </row>
    <row r="69" spans="1:7" x14ac:dyDescent="0.25">
      <c r="A69" s="12"/>
      <c r="B69" s="12"/>
      <c r="C69" s="18" t="s">
        <v>29</v>
      </c>
      <c r="D69" s="12"/>
      <c r="E69" s="26"/>
      <c r="F69" s="26"/>
      <c r="G69" s="13"/>
    </row>
    <row r="70" spans="1:7" ht="29.25" x14ac:dyDescent="0.25">
      <c r="A70" s="9">
        <v>57</v>
      </c>
      <c r="B70" s="74" t="s">
        <v>26</v>
      </c>
      <c r="C70" s="20" t="s">
        <v>138</v>
      </c>
      <c r="D70" s="9" t="s">
        <v>95</v>
      </c>
      <c r="E70" s="32">
        <f>BPU!E70</f>
        <v>0</v>
      </c>
      <c r="F70" s="66">
        <v>3</v>
      </c>
      <c r="G70" s="34">
        <f t="shared" ref="G70:G73" si="4">E70*F70</f>
        <v>0</v>
      </c>
    </row>
    <row r="71" spans="1:7" x14ac:dyDescent="0.25">
      <c r="A71" s="9">
        <v>58</v>
      </c>
      <c r="B71" s="74"/>
      <c r="C71" s="20" t="s">
        <v>135</v>
      </c>
      <c r="D71" s="9" t="s">
        <v>61</v>
      </c>
      <c r="E71" s="32">
        <f>BPU!E71</f>
        <v>0</v>
      </c>
      <c r="F71" s="66">
        <v>2</v>
      </c>
      <c r="G71" s="34">
        <f t="shared" si="4"/>
        <v>0</v>
      </c>
    </row>
    <row r="72" spans="1:7" x14ac:dyDescent="0.25">
      <c r="A72" s="9">
        <v>59</v>
      </c>
      <c r="B72" s="74"/>
      <c r="C72" s="20" t="s">
        <v>136</v>
      </c>
      <c r="D72" s="9" t="s">
        <v>61</v>
      </c>
      <c r="E72" s="32">
        <f>BPU!E72</f>
        <v>0</v>
      </c>
      <c r="F72" s="66">
        <v>2</v>
      </c>
      <c r="G72" s="34">
        <f t="shared" si="4"/>
        <v>0</v>
      </c>
    </row>
    <row r="73" spans="1:7" ht="28.5" x14ac:dyDescent="0.25">
      <c r="A73" s="9">
        <v>60</v>
      </c>
      <c r="B73" s="74"/>
      <c r="C73" s="31" t="s">
        <v>137</v>
      </c>
      <c r="D73" s="9" t="s">
        <v>61</v>
      </c>
      <c r="E73" s="32">
        <f>BPU!E73</f>
        <v>0</v>
      </c>
      <c r="F73" s="66">
        <v>2</v>
      </c>
      <c r="G73" s="34">
        <f t="shared" si="4"/>
        <v>0</v>
      </c>
    </row>
    <row r="74" spans="1:7" ht="15.6" customHeight="1" x14ac:dyDescent="0.25">
      <c r="A74" s="12"/>
      <c r="B74" s="12"/>
      <c r="C74" s="14" t="s">
        <v>167</v>
      </c>
      <c r="D74" s="12"/>
      <c r="E74" s="26"/>
      <c r="F74" s="26"/>
      <c r="G74" s="13"/>
    </row>
    <row r="75" spans="1:7" ht="29.25" x14ac:dyDescent="0.25">
      <c r="A75" s="9">
        <v>61</v>
      </c>
      <c r="B75" s="71" t="s">
        <v>27</v>
      </c>
      <c r="C75" s="17" t="s">
        <v>113</v>
      </c>
      <c r="D75" s="9" t="s">
        <v>61</v>
      </c>
      <c r="E75" s="32">
        <f>BPU!E75</f>
        <v>0</v>
      </c>
      <c r="F75" s="66">
        <v>2</v>
      </c>
      <c r="G75" s="34">
        <f t="shared" ref="G75" si="5">E75*F75</f>
        <v>0</v>
      </c>
    </row>
    <row r="76" spans="1:7" x14ac:dyDescent="0.25">
      <c r="A76" s="12"/>
      <c r="B76" s="12"/>
      <c r="C76" s="18" t="s">
        <v>30</v>
      </c>
      <c r="D76" s="12"/>
      <c r="E76" s="26"/>
      <c r="F76" s="26"/>
      <c r="G76" s="13"/>
    </row>
    <row r="77" spans="1:7" ht="16.5" x14ac:dyDescent="0.25">
      <c r="A77" s="9">
        <v>62</v>
      </c>
      <c r="B77" s="74" t="s">
        <v>28</v>
      </c>
      <c r="C77" s="30" t="s">
        <v>114</v>
      </c>
      <c r="D77" s="9" t="s">
        <v>61</v>
      </c>
      <c r="E77" s="32">
        <f>BPU!E77</f>
        <v>0</v>
      </c>
      <c r="F77" s="66">
        <v>3</v>
      </c>
      <c r="G77" s="34">
        <f t="shared" ref="G77:G79" si="6">E77*F77</f>
        <v>0</v>
      </c>
    </row>
    <row r="78" spans="1:7" ht="35.25" customHeight="1" x14ac:dyDescent="0.25">
      <c r="A78" s="9">
        <v>63</v>
      </c>
      <c r="B78" s="74"/>
      <c r="C78" s="30" t="s">
        <v>133</v>
      </c>
      <c r="D78" s="9" t="s">
        <v>61</v>
      </c>
      <c r="E78" s="32">
        <f>BPU!E78</f>
        <v>0</v>
      </c>
      <c r="F78" s="66">
        <v>1</v>
      </c>
      <c r="G78" s="34">
        <f t="shared" si="6"/>
        <v>0</v>
      </c>
    </row>
    <row r="79" spans="1:7" ht="21" customHeight="1" x14ac:dyDescent="0.25">
      <c r="A79" s="9">
        <v>64</v>
      </c>
      <c r="B79" s="74"/>
      <c r="C79" s="30" t="s">
        <v>115</v>
      </c>
      <c r="D79" s="9" t="s">
        <v>61</v>
      </c>
      <c r="E79" s="32">
        <f>BPU!E79</f>
        <v>0</v>
      </c>
      <c r="F79" s="66">
        <v>1</v>
      </c>
      <c r="G79" s="34">
        <f t="shared" si="6"/>
        <v>0</v>
      </c>
    </row>
    <row r="80" spans="1:7" x14ac:dyDescent="0.25">
      <c r="A80" s="12"/>
      <c r="B80" s="12"/>
      <c r="C80" s="18" t="s">
        <v>14</v>
      </c>
      <c r="D80" s="12"/>
      <c r="E80" s="26"/>
      <c r="F80" s="26"/>
      <c r="G80" s="13"/>
    </row>
    <row r="81" spans="1:7" ht="72.75" x14ac:dyDescent="0.25">
      <c r="A81" s="9">
        <v>65</v>
      </c>
      <c r="B81" s="78" t="s">
        <v>31</v>
      </c>
      <c r="C81" s="21" t="s">
        <v>187</v>
      </c>
      <c r="D81" s="9" t="s">
        <v>61</v>
      </c>
      <c r="E81" s="32">
        <f>BPU!E81</f>
        <v>0</v>
      </c>
      <c r="F81" s="66">
        <v>2</v>
      </c>
      <c r="G81" s="34">
        <f t="shared" ref="G81:G102" si="7">E81*F81</f>
        <v>0</v>
      </c>
    </row>
    <row r="82" spans="1:7" ht="87.75" x14ac:dyDescent="0.25">
      <c r="A82" s="9">
        <v>66</v>
      </c>
      <c r="B82" s="80"/>
      <c r="C82" s="21" t="s">
        <v>188</v>
      </c>
      <c r="D82" s="9" t="s">
        <v>61</v>
      </c>
      <c r="E82" s="32">
        <f>BPU!E82</f>
        <v>0</v>
      </c>
      <c r="F82" s="66">
        <v>1</v>
      </c>
      <c r="G82" s="34">
        <f t="shared" si="7"/>
        <v>0</v>
      </c>
    </row>
    <row r="83" spans="1:7" ht="87.75" x14ac:dyDescent="0.25">
      <c r="A83" s="9">
        <v>67</v>
      </c>
      <c r="B83" s="80"/>
      <c r="C83" s="21" t="s">
        <v>189</v>
      </c>
      <c r="D83" s="9" t="s">
        <v>61</v>
      </c>
      <c r="E83" s="32">
        <f>BPU!E83</f>
        <v>0</v>
      </c>
      <c r="F83" s="66">
        <v>1</v>
      </c>
      <c r="G83" s="34">
        <f t="shared" si="7"/>
        <v>0</v>
      </c>
    </row>
    <row r="84" spans="1:7" ht="87.75" x14ac:dyDescent="0.25">
      <c r="A84" s="9">
        <v>68</v>
      </c>
      <c r="B84" s="80"/>
      <c r="C84" s="21" t="s">
        <v>190</v>
      </c>
      <c r="D84" s="9" t="s">
        <v>61</v>
      </c>
      <c r="E84" s="32">
        <f>BPU!E84</f>
        <v>0</v>
      </c>
      <c r="F84" s="66">
        <v>1</v>
      </c>
      <c r="G84" s="34">
        <f t="shared" si="7"/>
        <v>0</v>
      </c>
    </row>
    <row r="85" spans="1:7" ht="72.75" x14ac:dyDescent="0.25">
      <c r="A85" s="9">
        <v>69</v>
      </c>
      <c r="B85" s="80"/>
      <c r="C85" s="21" t="s">
        <v>191</v>
      </c>
      <c r="D85" s="9" t="s">
        <v>61</v>
      </c>
      <c r="E85" s="32">
        <f>BPU!E85</f>
        <v>0</v>
      </c>
      <c r="F85" s="66">
        <v>1</v>
      </c>
      <c r="G85" s="34">
        <f t="shared" si="7"/>
        <v>0</v>
      </c>
    </row>
    <row r="86" spans="1:7" ht="21.75" customHeight="1" x14ac:dyDescent="0.25">
      <c r="A86" s="9">
        <v>70</v>
      </c>
      <c r="B86" s="80"/>
      <c r="C86" s="21" t="s">
        <v>163</v>
      </c>
      <c r="D86" s="9" t="s">
        <v>95</v>
      </c>
      <c r="E86" s="32">
        <f>BPU!E86</f>
        <v>0</v>
      </c>
      <c r="F86" s="68">
        <v>4</v>
      </c>
      <c r="G86" s="34">
        <f t="shared" si="7"/>
        <v>0</v>
      </c>
    </row>
    <row r="87" spans="1:7" x14ac:dyDescent="0.25">
      <c r="A87" s="9">
        <v>71</v>
      </c>
      <c r="B87" s="79"/>
      <c r="C87" s="17" t="s">
        <v>186</v>
      </c>
      <c r="D87" s="9" t="s">
        <v>61</v>
      </c>
      <c r="E87" s="32">
        <f>BPU!E87</f>
        <v>0</v>
      </c>
      <c r="F87" s="66">
        <v>10</v>
      </c>
      <c r="G87" s="34">
        <f t="shared" si="7"/>
        <v>0</v>
      </c>
    </row>
    <row r="88" spans="1:7" ht="57.75" x14ac:dyDescent="0.25">
      <c r="A88" s="9">
        <v>72</v>
      </c>
      <c r="B88" s="71" t="s">
        <v>34</v>
      </c>
      <c r="C88" s="17" t="s">
        <v>68</v>
      </c>
      <c r="D88" s="9" t="s">
        <v>61</v>
      </c>
      <c r="E88" s="32">
        <f>BPU!E88</f>
        <v>0</v>
      </c>
      <c r="F88" s="66">
        <v>2</v>
      </c>
      <c r="G88" s="34">
        <f t="shared" si="7"/>
        <v>0</v>
      </c>
    </row>
    <row r="89" spans="1:7" ht="57.75" x14ac:dyDescent="0.25">
      <c r="A89" s="9">
        <v>73</v>
      </c>
      <c r="B89" s="71" t="s">
        <v>35</v>
      </c>
      <c r="C89" s="17" t="s">
        <v>71</v>
      </c>
      <c r="D89" s="9" t="s">
        <v>61</v>
      </c>
      <c r="E89" s="32">
        <f>BPU!E89</f>
        <v>0</v>
      </c>
      <c r="F89" s="66">
        <v>1</v>
      </c>
      <c r="G89" s="34">
        <f t="shared" si="7"/>
        <v>0</v>
      </c>
    </row>
    <row r="90" spans="1:7" ht="57.75" x14ac:dyDescent="0.25">
      <c r="A90" s="9">
        <v>74</v>
      </c>
      <c r="B90" s="71" t="s">
        <v>36</v>
      </c>
      <c r="C90" s="17" t="s">
        <v>72</v>
      </c>
      <c r="D90" s="9" t="s">
        <v>61</v>
      </c>
      <c r="E90" s="32">
        <f>BPU!E90</f>
        <v>0</v>
      </c>
      <c r="F90" s="66">
        <v>1</v>
      </c>
      <c r="G90" s="34">
        <f t="shared" si="7"/>
        <v>0</v>
      </c>
    </row>
    <row r="91" spans="1:7" x14ac:dyDescent="0.25">
      <c r="A91" s="9">
        <v>75</v>
      </c>
      <c r="B91" s="71" t="s">
        <v>37</v>
      </c>
      <c r="C91" s="17" t="s">
        <v>73</v>
      </c>
      <c r="D91" s="9" t="s">
        <v>61</v>
      </c>
      <c r="E91" s="32">
        <f>BPU!E91</f>
        <v>0</v>
      </c>
      <c r="F91" s="66">
        <v>2</v>
      </c>
      <c r="G91" s="34">
        <f t="shared" si="7"/>
        <v>0</v>
      </c>
    </row>
    <row r="92" spans="1:7" x14ac:dyDescent="0.25">
      <c r="A92" s="9">
        <v>76</v>
      </c>
      <c r="B92" s="71" t="s">
        <v>38</v>
      </c>
      <c r="C92" s="17" t="s">
        <v>67</v>
      </c>
      <c r="D92" s="9" t="s">
        <v>61</v>
      </c>
      <c r="E92" s="32">
        <f>BPU!E92</f>
        <v>0</v>
      </c>
      <c r="F92" s="66">
        <v>2</v>
      </c>
      <c r="G92" s="34">
        <f t="shared" si="7"/>
        <v>0</v>
      </c>
    </row>
    <row r="93" spans="1:7" x14ac:dyDescent="0.25">
      <c r="A93" s="9">
        <v>77</v>
      </c>
      <c r="B93" s="71" t="s">
        <v>192</v>
      </c>
      <c r="C93" s="17" t="s">
        <v>193</v>
      </c>
      <c r="D93" s="9" t="s">
        <v>61</v>
      </c>
      <c r="E93" s="32">
        <f>BPU!E93</f>
        <v>0</v>
      </c>
      <c r="F93" s="66">
        <v>2</v>
      </c>
      <c r="G93" s="34">
        <f t="shared" si="7"/>
        <v>0</v>
      </c>
    </row>
    <row r="94" spans="1:7" x14ac:dyDescent="0.25">
      <c r="A94" s="9">
        <v>78</v>
      </c>
      <c r="B94" s="71" t="s">
        <v>147</v>
      </c>
      <c r="C94" s="17" t="s">
        <v>39</v>
      </c>
      <c r="D94" s="9" t="s">
        <v>61</v>
      </c>
      <c r="E94" s="32">
        <f>BPU!E94</f>
        <v>0</v>
      </c>
      <c r="F94" s="66">
        <v>4</v>
      </c>
      <c r="G94" s="34">
        <f t="shared" si="7"/>
        <v>0</v>
      </c>
    </row>
    <row r="95" spans="1:7" x14ac:dyDescent="0.25">
      <c r="A95" s="9">
        <v>79</v>
      </c>
      <c r="B95" s="78" t="s">
        <v>194</v>
      </c>
      <c r="C95" s="17" t="s">
        <v>76</v>
      </c>
      <c r="D95" s="9" t="s">
        <v>61</v>
      </c>
      <c r="E95" s="32">
        <f>BPU!E95</f>
        <v>0</v>
      </c>
      <c r="F95" s="66">
        <v>1</v>
      </c>
      <c r="G95" s="34">
        <f t="shared" si="7"/>
        <v>0</v>
      </c>
    </row>
    <row r="96" spans="1:7" x14ac:dyDescent="0.25">
      <c r="A96" s="9">
        <v>80</v>
      </c>
      <c r="B96" s="80"/>
      <c r="C96" s="17" t="s">
        <v>77</v>
      </c>
      <c r="D96" s="9" t="s">
        <v>61</v>
      </c>
      <c r="E96" s="32">
        <f>BPU!E96</f>
        <v>0</v>
      </c>
      <c r="F96" s="66">
        <v>4</v>
      </c>
      <c r="G96" s="34">
        <f t="shared" si="7"/>
        <v>0</v>
      </c>
    </row>
    <row r="97" spans="1:7" x14ac:dyDescent="0.25">
      <c r="A97" s="9">
        <v>81</v>
      </c>
      <c r="B97" s="80"/>
      <c r="C97" s="17" t="s">
        <v>78</v>
      </c>
      <c r="D97" s="9" t="s">
        <v>61</v>
      </c>
      <c r="E97" s="32">
        <f>BPU!E97</f>
        <v>0</v>
      </c>
      <c r="F97" s="66">
        <v>4</v>
      </c>
      <c r="G97" s="34">
        <f t="shared" si="7"/>
        <v>0</v>
      </c>
    </row>
    <row r="98" spans="1:7" x14ac:dyDescent="0.25">
      <c r="A98" s="9">
        <v>82</v>
      </c>
      <c r="B98" s="79"/>
      <c r="C98" s="17" t="s">
        <v>79</v>
      </c>
      <c r="D98" s="9" t="s">
        <v>61</v>
      </c>
      <c r="E98" s="32">
        <f>BPU!E98</f>
        <v>0</v>
      </c>
      <c r="F98" s="66">
        <v>4</v>
      </c>
      <c r="G98" s="34">
        <f t="shared" si="7"/>
        <v>0</v>
      </c>
    </row>
    <row r="99" spans="1:7" ht="43.5" x14ac:dyDescent="0.25">
      <c r="A99" s="9">
        <v>83</v>
      </c>
      <c r="B99" s="74" t="s">
        <v>40</v>
      </c>
      <c r="C99" s="17" t="s">
        <v>139</v>
      </c>
      <c r="D99" s="9" t="s">
        <v>61</v>
      </c>
      <c r="E99" s="32">
        <f>BPU!E99</f>
        <v>0</v>
      </c>
      <c r="F99" s="66">
        <v>1</v>
      </c>
      <c r="G99" s="34">
        <f t="shared" si="7"/>
        <v>0</v>
      </c>
    </row>
    <row r="100" spans="1:7" x14ac:dyDescent="0.25">
      <c r="A100" s="9">
        <v>84</v>
      </c>
      <c r="B100" s="74"/>
      <c r="C100" s="17" t="s">
        <v>88</v>
      </c>
      <c r="D100" s="9" t="s">
        <v>61</v>
      </c>
      <c r="E100" s="32">
        <f>BPU!E100</f>
        <v>0</v>
      </c>
      <c r="F100" s="66">
        <v>1</v>
      </c>
      <c r="G100" s="34">
        <f t="shared" si="7"/>
        <v>0</v>
      </c>
    </row>
    <row r="101" spans="1:7" x14ac:dyDescent="0.25">
      <c r="A101" s="9">
        <v>85</v>
      </c>
      <c r="B101" s="71" t="s">
        <v>41</v>
      </c>
      <c r="C101" s="17" t="s">
        <v>66</v>
      </c>
      <c r="D101" s="9" t="s">
        <v>61</v>
      </c>
      <c r="E101" s="32">
        <f>BPU!E101</f>
        <v>0</v>
      </c>
      <c r="F101" s="66">
        <v>2</v>
      </c>
      <c r="G101" s="34">
        <f t="shared" si="7"/>
        <v>0</v>
      </c>
    </row>
    <row r="102" spans="1:7" x14ac:dyDescent="0.25">
      <c r="A102" s="9">
        <v>86</v>
      </c>
      <c r="B102" s="71" t="s">
        <v>145</v>
      </c>
      <c r="C102" s="17" t="s">
        <v>146</v>
      </c>
      <c r="D102" s="9" t="s">
        <v>61</v>
      </c>
      <c r="E102" s="32">
        <f>BPU!E102</f>
        <v>0</v>
      </c>
      <c r="F102" s="66">
        <v>2</v>
      </c>
      <c r="G102" s="34">
        <f t="shared" si="7"/>
        <v>0</v>
      </c>
    </row>
    <row r="103" spans="1:7" x14ac:dyDescent="0.25">
      <c r="A103" s="12"/>
      <c r="B103" s="12"/>
      <c r="C103" s="18" t="s">
        <v>131</v>
      </c>
      <c r="D103" s="12"/>
      <c r="E103" s="26"/>
      <c r="F103" s="26"/>
      <c r="G103" s="13"/>
    </row>
    <row r="104" spans="1:7" ht="43.5" x14ac:dyDescent="0.25">
      <c r="A104" s="9">
        <v>87</v>
      </c>
      <c r="B104" s="74" t="s">
        <v>32</v>
      </c>
      <c r="C104" s="17" t="s">
        <v>200</v>
      </c>
      <c r="D104" s="9" t="s">
        <v>61</v>
      </c>
      <c r="E104" s="32">
        <f>BPU!E104</f>
        <v>0</v>
      </c>
      <c r="F104" s="66">
        <v>1</v>
      </c>
      <c r="G104" s="34">
        <f t="shared" ref="G104:G110" si="8">E104*F104</f>
        <v>0</v>
      </c>
    </row>
    <row r="105" spans="1:7" ht="43.5" x14ac:dyDescent="0.25">
      <c r="A105" s="9">
        <v>88</v>
      </c>
      <c r="B105" s="74"/>
      <c r="C105" s="17" t="s">
        <v>201</v>
      </c>
      <c r="D105" s="9" t="s">
        <v>61</v>
      </c>
      <c r="E105" s="32">
        <f>BPU!E105</f>
        <v>0</v>
      </c>
      <c r="F105" s="66">
        <v>2</v>
      </c>
      <c r="G105" s="34">
        <f t="shared" si="8"/>
        <v>0</v>
      </c>
    </row>
    <row r="106" spans="1:7" ht="43.5" x14ac:dyDescent="0.25">
      <c r="A106" s="9">
        <v>89</v>
      </c>
      <c r="B106" s="74"/>
      <c r="C106" s="17" t="s">
        <v>202</v>
      </c>
      <c r="D106" s="9" t="s">
        <v>61</v>
      </c>
      <c r="E106" s="32">
        <f>BPU!E106</f>
        <v>0</v>
      </c>
      <c r="F106" s="66">
        <v>2</v>
      </c>
      <c r="G106" s="34">
        <f t="shared" si="8"/>
        <v>0</v>
      </c>
    </row>
    <row r="107" spans="1:7" ht="43.5" x14ac:dyDescent="0.25">
      <c r="A107" s="9">
        <v>90</v>
      </c>
      <c r="B107" s="74"/>
      <c r="C107" s="17" t="s">
        <v>203</v>
      </c>
      <c r="D107" s="9" t="s">
        <v>61</v>
      </c>
      <c r="E107" s="32">
        <f>BPU!E107</f>
        <v>0</v>
      </c>
      <c r="F107" s="66">
        <v>1</v>
      </c>
      <c r="G107" s="34">
        <f t="shared" si="8"/>
        <v>0</v>
      </c>
    </row>
    <row r="108" spans="1:7" ht="29.25" x14ac:dyDescent="0.25">
      <c r="A108" s="9">
        <v>91</v>
      </c>
      <c r="B108" s="74"/>
      <c r="C108" s="17" t="s">
        <v>132</v>
      </c>
      <c r="D108" s="9" t="s">
        <v>61</v>
      </c>
      <c r="E108" s="32">
        <f>BPU!E108</f>
        <v>0</v>
      </c>
      <c r="F108" s="66">
        <v>3</v>
      </c>
      <c r="G108" s="34">
        <f t="shared" si="8"/>
        <v>0</v>
      </c>
    </row>
    <row r="109" spans="1:7" x14ac:dyDescent="0.25">
      <c r="A109" s="9">
        <v>92</v>
      </c>
      <c r="B109" s="74"/>
      <c r="C109" s="17" t="s">
        <v>161</v>
      </c>
      <c r="D109" s="9" t="s">
        <v>61</v>
      </c>
      <c r="E109" s="32">
        <f>BPU!E109</f>
        <v>0</v>
      </c>
      <c r="F109" s="66">
        <v>1</v>
      </c>
      <c r="G109" s="34">
        <f t="shared" si="8"/>
        <v>0</v>
      </c>
    </row>
    <row r="110" spans="1:7" ht="29.25" x14ac:dyDescent="0.25">
      <c r="A110" s="9">
        <v>93</v>
      </c>
      <c r="B110" s="71" t="s">
        <v>33</v>
      </c>
      <c r="C110" s="17" t="s">
        <v>134</v>
      </c>
      <c r="D110" s="9" t="s">
        <v>61</v>
      </c>
      <c r="E110" s="32">
        <f>BPU!E110</f>
        <v>0</v>
      </c>
      <c r="F110" s="66">
        <v>3</v>
      </c>
      <c r="G110" s="34">
        <f t="shared" si="8"/>
        <v>0</v>
      </c>
    </row>
    <row r="111" spans="1:7" x14ac:dyDescent="0.25">
      <c r="A111" s="12"/>
      <c r="B111" s="12"/>
      <c r="C111" s="22" t="s">
        <v>130</v>
      </c>
      <c r="D111" s="12"/>
      <c r="E111" s="26"/>
      <c r="F111" s="26"/>
      <c r="G111" s="13"/>
    </row>
    <row r="112" spans="1:7" ht="29.25" x14ac:dyDescent="0.25">
      <c r="A112" s="9">
        <v>94</v>
      </c>
      <c r="B112" s="74" t="s">
        <v>158</v>
      </c>
      <c r="C112" s="17" t="s">
        <v>140</v>
      </c>
      <c r="D112" s="9" t="s">
        <v>61</v>
      </c>
      <c r="E112" s="32">
        <f>BPU!E112</f>
        <v>0</v>
      </c>
      <c r="F112" s="66">
        <v>1</v>
      </c>
      <c r="G112" s="34">
        <f t="shared" ref="G112:G121" si="9">E112*F112</f>
        <v>0</v>
      </c>
    </row>
    <row r="113" spans="1:7" ht="29.25" x14ac:dyDescent="0.25">
      <c r="A113" s="9">
        <v>95</v>
      </c>
      <c r="B113" s="74"/>
      <c r="C113" s="17" t="s">
        <v>141</v>
      </c>
      <c r="D113" s="9" t="s">
        <v>61</v>
      </c>
      <c r="E113" s="32">
        <f>BPU!E113</f>
        <v>0</v>
      </c>
      <c r="F113" s="66">
        <v>3</v>
      </c>
      <c r="G113" s="34">
        <f t="shared" si="9"/>
        <v>0</v>
      </c>
    </row>
    <row r="114" spans="1:7" ht="29.25" x14ac:dyDescent="0.25">
      <c r="A114" s="9">
        <v>96</v>
      </c>
      <c r="B114" s="74"/>
      <c r="C114" s="17" t="s">
        <v>142</v>
      </c>
      <c r="D114" s="9" t="s">
        <v>61</v>
      </c>
      <c r="E114" s="32">
        <f>BPU!E114</f>
        <v>0</v>
      </c>
      <c r="F114" s="66">
        <v>2</v>
      </c>
      <c r="G114" s="34">
        <f t="shared" si="9"/>
        <v>0</v>
      </c>
    </row>
    <row r="115" spans="1:7" ht="29.25" x14ac:dyDescent="0.25">
      <c r="A115" s="9">
        <v>97</v>
      </c>
      <c r="B115" s="74"/>
      <c r="C115" s="17" t="s">
        <v>143</v>
      </c>
      <c r="D115" s="9" t="s">
        <v>61</v>
      </c>
      <c r="E115" s="32">
        <f>BPU!E115</f>
        <v>0</v>
      </c>
      <c r="F115" s="66">
        <v>1</v>
      </c>
      <c r="G115" s="34">
        <f t="shared" si="9"/>
        <v>0</v>
      </c>
    </row>
    <row r="116" spans="1:7" x14ac:dyDescent="0.25">
      <c r="A116" s="9">
        <v>98</v>
      </c>
      <c r="B116" s="74"/>
      <c r="C116" s="20" t="s">
        <v>117</v>
      </c>
      <c r="D116" s="9" t="s">
        <v>61</v>
      </c>
      <c r="E116" s="32">
        <f>BPU!E116</f>
        <v>0</v>
      </c>
      <c r="F116" s="66">
        <v>2</v>
      </c>
      <c r="G116" s="34">
        <f t="shared" si="9"/>
        <v>0</v>
      </c>
    </row>
    <row r="117" spans="1:7" ht="29.25" x14ac:dyDescent="0.25">
      <c r="A117" s="9">
        <v>99</v>
      </c>
      <c r="B117" s="74"/>
      <c r="C117" s="20" t="s">
        <v>144</v>
      </c>
      <c r="D117" s="9" t="s">
        <v>61</v>
      </c>
      <c r="E117" s="32">
        <f>BPU!E117</f>
        <v>0</v>
      </c>
      <c r="F117" s="66">
        <v>2</v>
      </c>
      <c r="G117" s="34">
        <f t="shared" si="9"/>
        <v>0</v>
      </c>
    </row>
    <row r="118" spans="1:7" x14ac:dyDescent="0.25">
      <c r="A118" s="9">
        <v>100</v>
      </c>
      <c r="B118" s="74"/>
      <c r="C118" s="20" t="s">
        <v>162</v>
      </c>
      <c r="D118" s="9" t="s">
        <v>61</v>
      </c>
      <c r="E118" s="32">
        <f>BPU!E118</f>
        <v>0</v>
      </c>
      <c r="F118" s="66">
        <v>1</v>
      </c>
      <c r="G118" s="34">
        <f t="shared" si="9"/>
        <v>0</v>
      </c>
    </row>
    <row r="119" spans="1:7" ht="29.25" x14ac:dyDescent="0.25">
      <c r="A119" s="9">
        <v>101</v>
      </c>
      <c r="B119" s="71" t="s">
        <v>159</v>
      </c>
      <c r="C119" s="17" t="s">
        <v>116</v>
      </c>
      <c r="D119" s="9" t="s">
        <v>61</v>
      </c>
      <c r="E119" s="32">
        <f>BPU!E119</f>
        <v>0</v>
      </c>
      <c r="F119" s="66">
        <v>1</v>
      </c>
      <c r="G119" s="34">
        <f t="shared" si="9"/>
        <v>0</v>
      </c>
    </row>
    <row r="120" spans="1:7" x14ac:dyDescent="0.25">
      <c r="A120" s="9">
        <v>102</v>
      </c>
      <c r="B120" s="71" t="s">
        <v>69</v>
      </c>
      <c r="C120" s="17" t="s">
        <v>74</v>
      </c>
      <c r="D120" s="9" t="s">
        <v>61</v>
      </c>
      <c r="E120" s="32">
        <f>BPU!E120</f>
        <v>0</v>
      </c>
      <c r="F120" s="66">
        <v>1</v>
      </c>
      <c r="G120" s="34">
        <f t="shared" si="9"/>
        <v>0</v>
      </c>
    </row>
    <row r="121" spans="1:7" ht="29.25" x14ac:dyDescent="0.25">
      <c r="A121" s="9">
        <v>103</v>
      </c>
      <c r="B121" s="71" t="s">
        <v>70</v>
      </c>
      <c r="C121" s="17" t="s">
        <v>75</v>
      </c>
      <c r="D121" s="9" t="s">
        <v>61</v>
      </c>
      <c r="E121" s="32">
        <f>BPU!E121</f>
        <v>0</v>
      </c>
      <c r="F121" s="66">
        <v>1</v>
      </c>
      <c r="G121" s="34">
        <f t="shared" si="9"/>
        <v>0</v>
      </c>
    </row>
    <row r="122" spans="1:7" x14ac:dyDescent="0.25">
      <c r="A122" s="81" t="s">
        <v>111</v>
      </c>
      <c r="B122" s="82"/>
      <c r="C122" s="82"/>
      <c r="D122" s="82"/>
      <c r="E122" s="82"/>
      <c r="F122" s="82"/>
      <c r="G122" s="83"/>
    </row>
    <row r="123" spans="1:7" ht="42.75" x14ac:dyDescent="0.25">
      <c r="A123" s="16">
        <v>104</v>
      </c>
      <c r="B123" s="71" t="s">
        <v>42</v>
      </c>
      <c r="C123" s="23" t="s">
        <v>82</v>
      </c>
      <c r="D123" s="16" t="s">
        <v>61</v>
      </c>
      <c r="E123" s="32">
        <f>BPU!E123</f>
        <v>0</v>
      </c>
      <c r="F123" s="56">
        <v>1</v>
      </c>
      <c r="G123" s="34">
        <f t="shared" ref="G123:G145" si="10">E123*F123</f>
        <v>0</v>
      </c>
    </row>
    <row r="124" spans="1:7" ht="42.75" x14ac:dyDescent="0.25">
      <c r="A124" s="16">
        <v>105</v>
      </c>
      <c r="B124" s="71" t="s">
        <v>43</v>
      </c>
      <c r="C124" s="23" t="s">
        <v>83</v>
      </c>
      <c r="D124" s="16" t="s">
        <v>61</v>
      </c>
      <c r="E124" s="32">
        <f>BPU!E124</f>
        <v>0</v>
      </c>
      <c r="F124" s="66">
        <v>1</v>
      </c>
      <c r="G124" s="34">
        <f t="shared" si="10"/>
        <v>0</v>
      </c>
    </row>
    <row r="125" spans="1:7" ht="28.5" x14ac:dyDescent="0.25">
      <c r="A125" s="16">
        <v>106</v>
      </c>
      <c r="B125" s="71" t="s">
        <v>44</v>
      </c>
      <c r="C125" s="23" t="s">
        <v>84</v>
      </c>
      <c r="D125" s="16" t="s">
        <v>61</v>
      </c>
      <c r="E125" s="32">
        <f>BPU!E125</f>
        <v>0</v>
      </c>
      <c r="F125" s="66">
        <v>1</v>
      </c>
      <c r="G125" s="34">
        <f t="shared" si="10"/>
        <v>0</v>
      </c>
    </row>
    <row r="126" spans="1:7" ht="28.5" x14ac:dyDescent="0.25">
      <c r="A126" s="16">
        <v>107</v>
      </c>
      <c r="B126" s="74" t="s">
        <v>45</v>
      </c>
      <c r="C126" s="23" t="s">
        <v>183</v>
      </c>
      <c r="D126" s="16" t="s">
        <v>61</v>
      </c>
      <c r="E126" s="32">
        <f>BPU!E126</f>
        <v>0</v>
      </c>
      <c r="F126" s="66">
        <v>1</v>
      </c>
      <c r="G126" s="34">
        <f t="shared" si="10"/>
        <v>0</v>
      </c>
    </row>
    <row r="127" spans="1:7" ht="44.25" x14ac:dyDescent="0.25">
      <c r="A127" s="16">
        <v>108</v>
      </c>
      <c r="B127" s="74"/>
      <c r="C127" s="23" t="s">
        <v>184</v>
      </c>
      <c r="D127" s="16" t="s">
        <v>61</v>
      </c>
      <c r="E127" s="32">
        <f>BPU!E127</f>
        <v>0</v>
      </c>
      <c r="F127" s="66">
        <v>1</v>
      </c>
      <c r="G127" s="34">
        <f t="shared" si="10"/>
        <v>0</v>
      </c>
    </row>
    <row r="128" spans="1:7" x14ac:dyDescent="0.25">
      <c r="A128" s="16">
        <v>109</v>
      </c>
      <c r="B128" s="71" t="s">
        <v>46</v>
      </c>
      <c r="C128" s="23" t="s">
        <v>90</v>
      </c>
      <c r="D128" s="16" t="s">
        <v>61</v>
      </c>
      <c r="E128" s="32">
        <f>BPU!E128</f>
        <v>0</v>
      </c>
      <c r="F128" s="66">
        <v>2</v>
      </c>
      <c r="G128" s="34">
        <f t="shared" si="10"/>
        <v>0</v>
      </c>
    </row>
    <row r="129" spans="1:7" ht="42.75" x14ac:dyDescent="0.25">
      <c r="A129" s="16">
        <v>110</v>
      </c>
      <c r="B129" s="71" t="s">
        <v>47</v>
      </c>
      <c r="C129" s="23" t="s">
        <v>81</v>
      </c>
      <c r="D129" s="16" t="s">
        <v>61</v>
      </c>
      <c r="E129" s="32">
        <f>BPU!E129</f>
        <v>0</v>
      </c>
      <c r="F129" s="66">
        <v>2</v>
      </c>
      <c r="G129" s="34">
        <f t="shared" si="10"/>
        <v>0</v>
      </c>
    </row>
    <row r="130" spans="1:7" ht="57" x14ac:dyDescent="0.25">
      <c r="A130" s="16">
        <v>111</v>
      </c>
      <c r="B130" s="71" t="s">
        <v>48</v>
      </c>
      <c r="C130" s="23" t="s">
        <v>204</v>
      </c>
      <c r="D130" s="16" t="s">
        <v>61</v>
      </c>
      <c r="E130" s="32">
        <f>BPU!E130</f>
        <v>0</v>
      </c>
      <c r="F130" s="66">
        <v>2</v>
      </c>
      <c r="G130" s="34">
        <f t="shared" si="10"/>
        <v>0</v>
      </c>
    </row>
    <row r="131" spans="1:7" ht="42.75" x14ac:dyDescent="0.25">
      <c r="A131" s="16">
        <v>112</v>
      </c>
      <c r="B131" s="71" t="s">
        <v>49</v>
      </c>
      <c r="C131" s="23" t="s">
        <v>91</v>
      </c>
      <c r="D131" s="16" t="s">
        <v>61</v>
      </c>
      <c r="E131" s="32">
        <f>BPU!E131</f>
        <v>0</v>
      </c>
      <c r="F131" s="66">
        <v>2</v>
      </c>
      <c r="G131" s="34">
        <f t="shared" si="10"/>
        <v>0</v>
      </c>
    </row>
    <row r="132" spans="1:7" ht="42.75" x14ac:dyDescent="0.25">
      <c r="A132" s="16">
        <v>113</v>
      </c>
      <c r="B132" s="74" t="s">
        <v>50</v>
      </c>
      <c r="C132" s="23" t="s">
        <v>92</v>
      </c>
      <c r="D132" s="16" t="s">
        <v>61</v>
      </c>
      <c r="E132" s="32">
        <f>BPU!E132</f>
        <v>0</v>
      </c>
      <c r="F132" s="66">
        <v>1</v>
      </c>
      <c r="G132" s="34">
        <f t="shared" si="10"/>
        <v>0</v>
      </c>
    </row>
    <row r="133" spans="1:7" ht="28.5" x14ac:dyDescent="0.25">
      <c r="A133" s="16">
        <v>114</v>
      </c>
      <c r="B133" s="74"/>
      <c r="C133" s="30" t="s">
        <v>119</v>
      </c>
      <c r="D133" s="16" t="s">
        <v>61</v>
      </c>
      <c r="E133" s="32">
        <f>BPU!E133</f>
        <v>0</v>
      </c>
      <c r="F133" s="66">
        <v>1</v>
      </c>
      <c r="G133" s="34">
        <f t="shared" si="10"/>
        <v>0</v>
      </c>
    </row>
    <row r="134" spans="1:7" ht="27.6" customHeight="1" x14ac:dyDescent="0.25">
      <c r="A134" s="16">
        <v>115</v>
      </c>
      <c r="B134" s="74"/>
      <c r="C134" s="15" t="s">
        <v>120</v>
      </c>
      <c r="D134" s="16" t="s">
        <v>61</v>
      </c>
      <c r="E134" s="32">
        <f>BPU!E134</f>
        <v>0</v>
      </c>
      <c r="F134" s="66">
        <v>1</v>
      </c>
      <c r="G134" s="34">
        <f t="shared" si="10"/>
        <v>0</v>
      </c>
    </row>
    <row r="135" spans="1:7" x14ac:dyDescent="0.25">
      <c r="A135" s="16">
        <v>116</v>
      </c>
      <c r="B135" s="74"/>
      <c r="C135" s="15" t="s">
        <v>121</v>
      </c>
      <c r="D135" s="16" t="s">
        <v>61</v>
      </c>
      <c r="E135" s="32">
        <f>BPU!E135</f>
        <v>0</v>
      </c>
      <c r="F135" s="66">
        <v>1</v>
      </c>
      <c r="G135" s="34">
        <f t="shared" si="10"/>
        <v>0</v>
      </c>
    </row>
    <row r="136" spans="1:7" ht="28.5" x14ac:dyDescent="0.25">
      <c r="A136" s="16">
        <v>117</v>
      </c>
      <c r="B136" s="74"/>
      <c r="C136" s="15" t="s">
        <v>122</v>
      </c>
      <c r="D136" s="16" t="s">
        <v>61</v>
      </c>
      <c r="E136" s="32">
        <f>BPU!E136</f>
        <v>0</v>
      </c>
      <c r="F136" s="66">
        <v>1</v>
      </c>
      <c r="G136" s="34">
        <f t="shared" si="10"/>
        <v>0</v>
      </c>
    </row>
    <row r="137" spans="1:7" ht="28.5" x14ac:dyDescent="0.25">
      <c r="A137" s="16">
        <v>118</v>
      </c>
      <c r="B137" s="74"/>
      <c r="C137" s="15" t="s">
        <v>123</v>
      </c>
      <c r="D137" s="16" t="s">
        <v>61</v>
      </c>
      <c r="E137" s="32">
        <f>BPU!E137</f>
        <v>0</v>
      </c>
      <c r="F137" s="66">
        <v>1</v>
      </c>
      <c r="G137" s="34">
        <f t="shared" si="10"/>
        <v>0</v>
      </c>
    </row>
    <row r="138" spans="1:7" x14ac:dyDescent="0.25">
      <c r="A138" s="16">
        <v>119</v>
      </c>
      <c r="B138" s="74"/>
      <c r="C138" s="15" t="s">
        <v>124</v>
      </c>
      <c r="D138" s="16" t="s">
        <v>61</v>
      </c>
      <c r="E138" s="32">
        <f>BPU!E138</f>
        <v>0</v>
      </c>
      <c r="F138" s="66">
        <v>1</v>
      </c>
      <c r="G138" s="34">
        <f t="shared" si="10"/>
        <v>0</v>
      </c>
    </row>
    <row r="139" spans="1:7" ht="28.5" x14ac:dyDescent="0.25">
      <c r="A139" s="16">
        <v>120</v>
      </c>
      <c r="B139" s="71" t="s">
        <v>51</v>
      </c>
      <c r="C139" s="23" t="s">
        <v>93</v>
      </c>
      <c r="D139" s="9" t="s">
        <v>95</v>
      </c>
      <c r="E139" s="32">
        <f>BPU!E139</f>
        <v>0</v>
      </c>
      <c r="F139" s="66">
        <v>2</v>
      </c>
      <c r="G139" s="34">
        <f t="shared" si="10"/>
        <v>0</v>
      </c>
    </row>
    <row r="140" spans="1:7" ht="28.5" x14ac:dyDescent="0.25">
      <c r="A140" s="16">
        <v>121</v>
      </c>
      <c r="B140" s="71" t="s">
        <v>52</v>
      </c>
      <c r="C140" s="23" t="s">
        <v>164</v>
      </c>
      <c r="D140" s="9" t="s">
        <v>95</v>
      </c>
      <c r="E140" s="32">
        <f>BPU!E140</f>
        <v>0</v>
      </c>
      <c r="F140" s="66">
        <v>1</v>
      </c>
      <c r="G140" s="34">
        <f t="shared" si="10"/>
        <v>0</v>
      </c>
    </row>
    <row r="141" spans="1:7" ht="28.5" x14ac:dyDescent="0.25">
      <c r="A141" s="16">
        <v>122</v>
      </c>
      <c r="B141" s="74" t="s">
        <v>53</v>
      </c>
      <c r="C141" s="23" t="s">
        <v>165</v>
      </c>
      <c r="D141" s="9" t="s">
        <v>95</v>
      </c>
      <c r="E141" s="32">
        <f>BPU!E141</f>
        <v>0</v>
      </c>
      <c r="F141" s="66">
        <v>1</v>
      </c>
      <c r="G141" s="34">
        <f t="shared" si="10"/>
        <v>0</v>
      </c>
    </row>
    <row r="142" spans="1:7" ht="28.5" x14ac:dyDescent="0.25">
      <c r="A142" s="16">
        <v>123</v>
      </c>
      <c r="B142" s="74"/>
      <c r="C142" s="23" t="s">
        <v>96</v>
      </c>
      <c r="D142" s="9" t="s">
        <v>95</v>
      </c>
      <c r="E142" s="32">
        <f>BPU!E142</f>
        <v>0</v>
      </c>
      <c r="F142" s="66">
        <v>3</v>
      </c>
      <c r="G142" s="34">
        <f t="shared" si="10"/>
        <v>0</v>
      </c>
    </row>
    <row r="143" spans="1:7" ht="42.75" x14ac:dyDescent="0.25">
      <c r="A143" s="16">
        <v>124</v>
      </c>
      <c r="B143" s="71" t="s">
        <v>207</v>
      </c>
      <c r="C143" s="23" t="s">
        <v>175</v>
      </c>
      <c r="D143" s="9" t="s">
        <v>61</v>
      </c>
      <c r="E143" s="32">
        <f>BPU!E143</f>
        <v>0</v>
      </c>
      <c r="F143" s="66">
        <v>3</v>
      </c>
      <c r="G143" s="34">
        <f t="shared" si="10"/>
        <v>0</v>
      </c>
    </row>
    <row r="144" spans="1:7" ht="42.75" x14ac:dyDescent="0.25">
      <c r="A144" s="16">
        <v>125</v>
      </c>
      <c r="B144" s="71" t="s">
        <v>207</v>
      </c>
      <c r="C144" s="23" t="s">
        <v>94</v>
      </c>
      <c r="D144" s="9" t="s">
        <v>61</v>
      </c>
      <c r="E144" s="32">
        <f>BPU!E144</f>
        <v>0</v>
      </c>
      <c r="F144" s="66">
        <v>4</v>
      </c>
      <c r="G144" s="34">
        <f t="shared" si="10"/>
        <v>0</v>
      </c>
    </row>
    <row r="145" spans="1:7" ht="28.5" x14ac:dyDescent="0.25">
      <c r="A145" s="16">
        <v>126</v>
      </c>
      <c r="B145" s="72" t="s">
        <v>168</v>
      </c>
      <c r="C145" s="11" t="s">
        <v>80</v>
      </c>
      <c r="D145" s="9" t="s">
        <v>61</v>
      </c>
      <c r="E145" s="32">
        <f>BPU!E145</f>
        <v>0</v>
      </c>
      <c r="F145" s="66">
        <v>3</v>
      </c>
      <c r="G145" s="34">
        <f t="shared" si="10"/>
        <v>0</v>
      </c>
    </row>
    <row r="146" spans="1:7" ht="15.75" thickBot="1" x14ac:dyDescent="0.3">
      <c r="E146" s="39"/>
      <c r="G146" s="40"/>
    </row>
    <row r="147" spans="1:7" ht="22.5" customHeight="1" thickBot="1" x14ac:dyDescent="0.3">
      <c r="E147" s="39"/>
      <c r="F147" s="70" t="s">
        <v>205</v>
      </c>
      <c r="G147" s="55">
        <f>SUM(G123:G145,G35:G121,G31:G32,G12:G29,G7:G10)</f>
        <v>0</v>
      </c>
    </row>
  </sheetData>
  <sheetProtection algorithmName="SHA-512" hashValue="m5Sit4HoHqrklufSh8w3EY+nRbUb0W8YM3+e3rxTlcenizWux39SyfvE65jJTejHcROUinUS8hcoF2ixvAYgSQ==" saltValue="aNQDn0CwNu3uf2dwlOli6A==" spinCount="100000" sheet="1" objects="1" scenarios="1"/>
  <mergeCells count="25">
    <mergeCell ref="B70:B73"/>
    <mergeCell ref="B77:B79"/>
    <mergeCell ref="B67:B68"/>
    <mergeCell ref="A1:E1"/>
    <mergeCell ref="A2:G2"/>
    <mergeCell ref="A3:G3"/>
    <mergeCell ref="A6:G6"/>
    <mergeCell ref="A30:G30"/>
    <mergeCell ref="B7:B10"/>
    <mergeCell ref="B22:B26"/>
    <mergeCell ref="B12:B21"/>
    <mergeCell ref="A5:G5"/>
    <mergeCell ref="A33:G33"/>
    <mergeCell ref="B35:B38"/>
    <mergeCell ref="B40:B41"/>
    <mergeCell ref="B43:B66"/>
    <mergeCell ref="A122:G122"/>
    <mergeCell ref="B126:B127"/>
    <mergeCell ref="B132:B138"/>
    <mergeCell ref="B141:B142"/>
    <mergeCell ref="B81:B87"/>
    <mergeCell ref="B95:B98"/>
    <mergeCell ref="B99:B100"/>
    <mergeCell ref="B104:B109"/>
    <mergeCell ref="B112:B1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workbookViewId="0">
      <selection sqref="A1:E1"/>
    </sheetView>
  </sheetViews>
  <sheetFormatPr baseColWidth="10" defaultColWidth="11.42578125" defaultRowHeight="15" x14ac:dyDescent="0.25"/>
  <cols>
    <col min="1" max="1" width="11.42578125" style="1"/>
    <col min="2" max="2" width="11.42578125" style="73"/>
    <col min="3" max="3" width="73.85546875" style="8" customWidth="1"/>
    <col min="4" max="4" width="11.42578125" style="7"/>
    <col min="5" max="5" width="17" style="39" customWidth="1"/>
    <col min="6" max="6" width="11.42578125" style="40"/>
    <col min="7" max="7" width="18.28515625" style="40" customWidth="1"/>
    <col min="8" max="16384" width="11.42578125" style="1"/>
  </cols>
  <sheetData>
    <row r="1" spans="1:7" ht="21.75" thickBot="1" x14ac:dyDescent="0.3">
      <c r="A1" s="85" t="s">
        <v>180</v>
      </c>
      <c r="B1" s="86"/>
      <c r="C1" s="86"/>
      <c r="D1" s="86"/>
      <c r="E1" s="87"/>
      <c r="F1" s="2"/>
      <c r="G1" s="3"/>
    </row>
    <row r="2" spans="1:7" ht="35.25" customHeight="1" x14ac:dyDescent="0.25">
      <c r="A2" s="88" t="s">
        <v>185</v>
      </c>
      <c r="B2" s="89"/>
      <c r="C2" s="89"/>
      <c r="D2" s="89"/>
      <c r="E2" s="89"/>
      <c r="F2" s="89"/>
      <c r="G2" s="94"/>
    </row>
    <row r="3" spans="1:7" ht="35.25" customHeight="1" x14ac:dyDescent="0.25">
      <c r="A3" s="95" t="str">
        <f>BPU!A3</f>
        <v>Candidat : A renseigner par le candidat</v>
      </c>
      <c r="B3" s="96"/>
      <c r="C3" s="96"/>
      <c r="D3" s="96"/>
      <c r="E3" s="96"/>
      <c r="F3" s="96"/>
      <c r="G3" s="97"/>
    </row>
    <row r="4" spans="1:7" ht="25.5" x14ac:dyDescent="0.25">
      <c r="A4" s="4" t="s">
        <v>1</v>
      </c>
      <c r="B4" s="4" t="s">
        <v>2</v>
      </c>
      <c r="C4" s="6" t="s">
        <v>3</v>
      </c>
      <c r="D4" s="57" t="s">
        <v>4</v>
      </c>
      <c r="E4" s="25" t="s">
        <v>160</v>
      </c>
      <c r="F4" s="57" t="s">
        <v>5</v>
      </c>
      <c r="G4" s="5" t="s">
        <v>6</v>
      </c>
    </row>
    <row r="5" spans="1:7" ht="15" customHeight="1" x14ac:dyDescent="0.25">
      <c r="A5" s="98" t="s">
        <v>54</v>
      </c>
      <c r="B5" s="99"/>
      <c r="C5" s="99"/>
      <c r="D5" s="99"/>
      <c r="E5" s="99"/>
      <c r="F5" s="99"/>
      <c r="G5" s="100"/>
    </row>
    <row r="6" spans="1:7" x14ac:dyDescent="0.25">
      <c r="A6" s="81" t="s">
        <v>8</v>
      </c>
      <c r="B6" s="82"/>
      <c r="C6" s="82"/>
      <c r="D6" s="82"/>
      <c r="E6" s="82"/>
      <c r="F6" s="82"/>
      <c r="G6" s="83"/>
    </row>
    <row r="7" spans="1:7" x14ac:dyDescent="0.25">
      <c r="A7" s="9">
        <v>1</v>
      </c>
      <c r="B7" s="84" t="s">
        <v>9</v>
      </c>
      <c r="C7" s="10" t="s">
        <v>196</v>
      </c>
      <c r="D7" s="9" t="s">
        <v>61</v>
      </c>
      <c r="E7" s="32">
        <f>BPU!E7</f>
        <v>0</v>
      </c>
      <c r="F7" s="33">
        <v>0</v>
      </c>
      <c r="G7" s="34">
        <f>E7*F7</f>
        <v>0</v>
      </c>
    </row>
    <row r="8" spans="1:7" x14ac:dyDescent="0.25">
      <c r="A8" s="9">
        <v>2</v>
      </c>
      <c r="B8" s="84"/>
      <c r="C8" s="11" t="s">
        <v>197</v>
      </c>
      <c r="D8" s="9" t="s">
        <v>61</v>
      </c>
      <c r="E8" s="32">
        <f>BPU!E8</f>
        <v>0</v>
      </c>
      <c r="F8" s="35">
        <v>1</v>
      </c>
      <c r="G8" s="34">
        <f t="shared" ref="G8:G32" si="0">E8*F8</f>
        <v>0</v>
      </c>
    </row>
    <row r="9" spans="1:7" x14ac:dyDescent="0.25">
      <c r="A9" s="9">
        <v>3</v>
      </c>
      <c r="B9" s="84"/>
      <c r="C9" s="11" t="s">
        <v>198</v>
      </c>
      <c r="D9" s="9" t="s">
        <v>61</v>
      </c>
      <c r="E9" s="32">
        <f>BPU!E9</f>
        <v>0</v>
      </c>
      <c r="F9" s="35">
        <v>0</v>
      </c>
      <c r="G9" s="34">
        <f t="shared" si="0"/>
        <v>0</v>
      </c>
    </row>
    <row r="10" spans="1:7" x14ac:dyDescent="0.25">
      <c r="A10" s="9">
        <v>4</v>
      </c>
      <c r="B10" s="84"/>
      <c r="C10" s="11" t="s">
        <v>199</v>
      </c>
      <c r="D10" s="9" t="s">
        <v>61</v>
      </c>
      <c r="E10" s="32">
        <f>BPU!E10</f>
        <v>0</v>
      </c>
      <c r="F10" s="35">
        <v>0</v>
      </c>
      <c r="G10" s="34">
        <f t="shared" si="0"/>
        <v>0</v>
      </c>
    </row>
    <row r="11" spans="1:7" x14ac:dyDescent="0.25">
      <c r="A11" s="12"/>
      <c r="B11" s="12"/>
      <c r="C11" s="14" t="s">
        <v>110</v>
      </c>
      <c r="D11" s="12"/>
      <c r="E11" s="36"/>
      <c r="F11" s="37"/>
      <c r="G11" s="37"/>
    </row>
    <row r="12" spans="1:7" ht="57.75" x14ac:dyDescent="0.25">
      <c r="A12" s="9">
        <v>5</v>
      </c>
      <c r="B12" s="75" t="s">
        <v>55</v>
      </c>
      <c r="C12" s="10" t="s">
        <v>125</v>
      </c>
      <c r="D12" s="9" t="s">
        <v>61</v>
      </c>
      <c r="E12" s="32">
        <f>BPU!E12</f>
        <v>0</v>
      </c>
      <c r="F12" s="35">
        <v>0</v>
      </c>
      <c r="G12" s="34">
        <f t="shared" si="0"/>
        <v>0</v>
      </c>
    </row>
    <row r="13" spans="1:7" ht="57.75" x14ac:dyDescent="0.25">
      <c r="A13" s="9">
        <v>6</v>
      </c>
      <c r="B13" s="76"/>
      <c r="C13" s="11" t="s">
        <v>126</v>
      </c>
      <c r="D13" s="9" t="s">
        <v>61</v>
      </c>
      <c r="E13" s="32">
        <f>BPU!E13</f>
        <v>0</v>
      </c>
      <c r="F13" s="35">
        <v>0</v>
      </c>
      <c r="G13" s="34">
        <f t="shared" si="0"/>
        <v>0</v>
      </c>
    </row>
    <row r="14" spans="1:7" ht="57.75" x14ac:dyDescent="0.25">
      <c r="A14" s="9">
        <v>7</v>
      </c>
      <c r="B14" s="76"/>
      <c r="C14" s="11" t="s">
        <v>127</v>
      </c>
      <c r="D14" s="9" t="s">
        <v>61</v>
      </c>
      <c r="E14" s="32">
        <f>BPU!E14</f>
        <v>0</v>
      </c>
      <c r="F14" s="35">
        <v>0</v>
      </c>
      <c r="G14" s="34">
        <f t="shared" si="0"/>
        <v>0</v>
      </c>
    </row>
    <row r="15" spans="1:7" ht="57.75" x14ac:dyDescent="0.25">
      <c r="A15" s="9">
        <v>8</v>
      </c>
      <c r="B15" s="76"/>
      <c r="C15" s="11" t="s">
        <v>128</v>
      </c>
      <c r="D15" s="9" t="s">
        <v>61</v>
      </c>
      <c r="E15" s="32">
        <f>BPU!E15</f>
        <v>0</v>
      </c>
      <c r="F15" s="35">
        <v>1</v>
      </c>
      <c r="G15" s="34">
        <f t="shared" si="0"/>
        <v>0</v>
      </c>
    </row>
    <row r="16" spans="1:7" ht="57.75" x14ac:dyDescent="0.25">
      <c r="A16" s="9">
        <v>9</v>
      </c>
      <c r="B16" s="76"/>
      <c r="C16" s="11" t="s">
        <v>129</v>
      </c>
      <c r="D16" s="9" t="s">
        <v>61</v>
      </c>
      <c r="E16" s="32">
        <f>BPU!E16</f>
        <v>0</v>
      </c>
      <c r="F16" s="35">
        <v>0</v>
      </c>
      <c r="G16" s="34">
        <f t="shared" si="0"/>
        <v>0</v>
      </c>
    </row>
    <row r="17" spans="1:7" ht="31.5" x14ac:dyDescent="0.25">
      <c r="A17" s="9">
        <v>10</v>
      </c>
      <c r="B17" s="76"/>
      <c r="C17" s="15" t="s">
        <v>85</v>
      </c>
      <c r="D17" s="9" t="s">
        <v>61</v>
      </c>
      <c r="E17" s="32">
        <f>BPU!E17</f>
        <v>0</v>
      </c>
      <c r="F17" s="35">
        <v>1</v>
      </c>
      <c r="G17" s="34">
        <f t="shared" si="0"/>
        <v>0</v>
      </c>
    </row>
    <row r="18" spans="1:7" ht="32.25" x14ac:dyDescent="0.25">
      <c r="A18" s="9">
        <v>11</v>
      </c>
      <c r="B18" s="76"/>
      <c r="C18" s="15" t="s">
        <v>86</v>
      </c>
      <c r="D18" s="9" t="s">
        <v>61</v>
      </c>
      <c r="E18" s="32">
        <f>BPU!E18</f>
        <v>0</v>
      </c>
      <c r="F18" s="35">
        <v>1</v>
      </c>
      <c r="G18" s="34">
        <f t="shared" si="0"/>
        <v>0</v>
      </c>
    </row>
    <row r="19" spans="1:7" ht="31.5" x14ac:dyDescent="0.25">
      <c r="A19" s="9">
        <v>12</v>
      </c>
      <c r="B19" s="76"/>
      <c r="C19" s="15" t="s">
        <v>87</v>
      </c>
      <c r="D19" s="9" t="s">
        <v>61</v>
      </c>
      <c r="E19" s="32">
        <f>BPU!E19</f>
        <v>0</v>
      </c>
      <c r="F19" s="35">
        <v>1</v>
      </c>
      <c r="G19" s="34">
        <f t="shared" si="0"/>
        <v>0</v>
      </c>
    </row>
    <row r="20" spans="1:7" ht="29.25" x14ac:dyDescent="0.25">
      <c r="A20" s="9">
        <v>13</v>
      </c>
      <c r="B20" s="76"/>
      <c r="C20" s="15" t="s">
        <v>109</v>
      </c>
      <c r="D20" s="9" t="s">
        <v>95</v>
      </c>
      <c r="E20" s="32">
        <f>BPU!E20</f>
        <v>0</v>
      </c>
      <c r="F20" s="35">
        <v>0</v>
      </c>
      <c r="G20" s="34">
        <f t="shared" si="0"/>
        <v>0</v>
      </c>
    </row>
    <row r="21" spans="1:7" x14ac:dyDescent="0.25">
      <c r="A21" s="9">
        <v>14</v>
      </c>
      <c r="B21" s="77"/>
      <c r="C21" s="15" t="s">
        <v>181</v>
      </c>
      <c r="D21" s="9" t="s">
        <v>61</v>
      </c>
      <c r="E21" s="32">
        <f>BPU!E21</f>
        <v>0</v>
      </c>
      <c r="F21" s="35">
        <v>0</v>
      </c>
      <c r="G21" s="34">
        <f t="shared" si="0"/>
        <v>0</v>
      </c>
    </row>
    <row r="22" spans="1:7" ht="28.5" x14ac:dyDescent="0.25">
      <c r="A22" s="9">
        <v>15</v>
      </c>
      <c r="B22" s="84" t="s">
        <v>56</v>
      </c>
      <c r="C22" s="15" t="s">
        <v>57</v>
      </c>
      <c r="D22" s="9" t="s">
        <v>60</v>
      </c>
      <c r="E22" s="32">
        <f>BPU!E22</f>
        <v>0</v>
      </c>
      <c r="F22" s="35">
        <v>0</v>
      </c>
      <c r="G22" s="34">
        <f t="shared" si="0"/>
        <v>0</v>
      </c>
    </row>
    <row r="23" spans="1:7" ht="28.5" x14ac:dyDescent="0.25">
      <c r="A23" s="9">
        <v>16</v>
      </c>
      <c r="B23" s="84"/>
      <c r="C23" s="15" t="s">
        <v>58</v>
      </c>
      <c r="D23" s="9" t="s">
        <v>61</v>
      </c>
      <c r="E23" s="32">
        <f>BPU!E23</f>
        <v>0</v>
      </c>
      <c r="F23" s="35">
        <v>0</v>
      </c>
      <c r="G23" s="34">
        <f t="shared" si="0"/>
        <v>0</v>
      </c>
    </row>
    <row r="24" spans="1:7" x14ac:dyDescent="0.25">
      <c r="A24" s="9">
        <v>17</v>
      </c>
      <c r="B24" s="84"/>
      <c r="C24" s="15" t="s">
        <v>59</v>
      </c>
      <c r="D24" s="9" t="s">
        <v>61</v>
      </c>
      <c r="E24" s="32">
        <f>BPU!E24</f>
        <v>0</v>
      </c>
      <c r="F24" s="35">
        <v>1</v>
      </c>
      <c r="G24" s="34">
        <f t="shared" si="0"/>
        <v>0</v>
      </c>
    </row>
    <row r="25" spans="1:7" ht="28.5" x14ac:dyDescent="0.25">
      <c r="A25" s="9">
        <v>18</v>
      </c>
      <c r="B25" s="84"/>
      <c r="C25" s="15" t="s">
        <v>62</v>
      </c>
      <c r="D25" s="9" t="s">
        <v>61</v>
      </c>
      <c r="E25" s="32">
        <f>BPU!E25</f>
        <v>0</v>
      </c>
      <c r="F25" s="35">
        <v>0</v>
      </c>
      <c r="G25" s="34">
        <f t="shared" si="0"/>
        <v>0</v>
      </c>
    </row>
    <row r="26" spans="1:7" ht="42.75" x14ac:dyDescent="0.25">
      <c r="A26" s="9">
        <v>19</v>
      </c>
      <c r="B26" s="84"/>
      <c r="C26" s="15" t="s">
        <v>63</v>
      </c>
      <c r="D26" s="9" t="s">
        <v>61</v>
      </c>
      <c r="E26" s="32">
        <f>BPU!E26</f>
        <v>0</v>
      </c>
      <c r="F26" s="35">
        <v>1</v>
      </c>
      <c r="G26" s="34">
        <f t="shared" si="0"/>
        <v>0</v>
      </c>
    </row>
    <row r="27" spans="1:7" x14ac:dyDescent="0.25">
      <c r="A27" s="9">
        <v>20</v>
      </c>
      <c r="B27" s="72" t="s">
        <v>10</v>
      </c>
      <c r="C27" s="11" t="s">
        <v>11</v>
      </c>
      <c r="D27" s="9" t="s">
        <v>61</v>
      </c>
      <c r="E27" s="32">
        <f>BPU!E27</f>
        <v>0</v>
      </c>
      <c r="F27" s="35">
        <v>0</v>
      </c>
      <c r="G27" s="34">
        <f t="shared" si="0"/>
        <v>0</v>
      </c>
    </row>
    <row r="28" spans="1:7" x14ac:dyDescent="0.25">
      <c r="A28" s="9">
        <v>21</v>
      </c>
      <c r="B28" s="72" t="s">
        <v>12</v>
      </c>
      <c r="C28" s="11" t="s">
        <v>65</v>
      </c>
      <c r="D28" s="9" t="s">
        <v>61</v>
      </c>
      <c r="E28" s="32">
        <f>BPU!E28</f>
        <v>0</v>
      </c>
      <c r="F28" s="35">
        <v>1</v>
      </c>
      <c r="G28" s="34">
        <f t="shared" si="0"/>
        <v>0</v>
      </c>
    </row>
    <row r="29" spans="1:7" x14ac:dyDescent="0.25">
      <c r="A29" s="9">
        <v>22</v>
      </c>
      <c r="B29" s="72" t="s">
        <v>12</v>
      </c>
      <c r="C29" s="11" t="s">
        <v>64</v>
      </c>
      <c r="D29" s="9" t="s">
        <v>61</v>
      </c>
      <c r="E29" s="32">
        <f>BPU!E29</f>
        <v>0</v>
      </c>
      <c r="F29" s="35">
        <v>0</v>
      </c>
      <c r="G29" s="34">
        <f t="shared" si="0"/>
        <v>0</v>
      </c>
    </row>
    <row r="30" spans="1:7" x14ac:dyDescent="0.25">
      <c r="A30" s="81" t="s">
        <v>13</v>
      </c>
      <c r="B30" s="82"/>
      <c r="C30" s="82"/>
      <c r="D30" s="82"/>
      <c r="E30" s="82"/>
      <c r="F30" s="82"/>
      <c r="G30" s="83"/>
    </row>
    <row r="31" spans="1:7" x14ac:dyDescent="0.25">
      <c r="A31" s="16">
        <v>23</v>
      </c>
      <c r="B31" s="71" t="s">
        <v>15</v>
      </c>
      <c r="C31" s="17" t="s">
        <v>17</v>
      </c>
      <c r="D31" s="9" t="s">
        <v>61</v>
      </c>
      <c r="E31" s="32">
        <f>BPU!E31</f>
        <v>0</v>
      </c>
      <c r="F31" s="35">
        <v>0</v>
      </c>
      <c r="G31" s="34">
        <f t="shared" si="0"/>
        <v>0</v>
      </c>
    </row>
    <row r="32" spans="1:7" x14ac:dyDescent="0.25">
      <c r="A32" s="16">
        <v>24</v>
      </c>
      <c r="B32" s="71" t="s">
        <v>16</v>
      </c>
      <c r="C32" s="17" t="s">
        <v>18</v>
      </c>
      <c r="D32" s="9" t="s">
        <v>61</v>
      </c>
      <c r="E32" s="32">
        <f>BPU!E32</f>
        <v>0</v>
      </c>
      <c r="F32" s="35">
        <v>1</v>
      </c>
      <c r="G32" s="34">
        <f t="shared" si="0"/>
        <v>0</v>
      </c>
    </row>
    <row r="33" spans="1:7" x14ac:dyDescent="0.25">
      <c r="A33" s="81" t="s">
        <v>19</v>
      </c>
      <c r="B33" s="82"/>
      <c r="C33" s="82"/>
      <c r="D33" s="82"/>
      <c r="E33" s="82"/>
      <c r="F33" s="82"/>
      <c r="G33" s="83"/>
    </row>
    <row r="34" spans="1:7" x14ac:dyDescent="0.25">
      <c r="A34" s="12"/>
      <c r="B34" s="12"/>
      <c r="C34" s="18" t="s">
        <v>21</v>
      </c>
      <c r="D34" s="12"/>
      <c r="E34" s="36"/>
      <c r="F34" s="38"/>
      <c r="G34" s="37"/>
    </row>
    <row r="35" spans="1:7" ht="28.5" x14ac:dyDescent="0.25">
      <c r="A35" s="9">
        <v>25</v>
      </c>
      <c r="B35" s="74" t="s">
        <v>20</v>
      </c>
      <c r="C35" s="29" t="s">
        <v>97</v>
      </c>
      <c r="D35" s="9" t="s">
        <v>61</v>
      </c>
      <c r="E35" s="32">
        <f>BPU!E35</f>
        <v>0</v>
      </c>
      <c r="F35" s="35">
        <v>1</v>
      </c>
      <c r="G35" s="34">
        <f t="shared" ref="G35:G38" si="1">E35*F35</f>
        <v>0</v>
      </c>
    </row>
    <row r="36" spans="1:7" ht="28.5" x14ac:dyDescent="0.25">
      <c r="A36" s="9">
        <v>26</v>
      </c>
      <c r="B36" s="74"/>
      <c r="C36" s="11" t="s">
        <v>98</v>
      </c>
      <c r="D36" s="9" t="s">
        <v>61</v>
      </c>
      <c r="E36" s="32">
        <f>BPU!E36</f>
        <v>0</v>
      </c>
      <c r="F36" s="35">
        <v>1</v>
      </c>
      <c r="G36" s="34">
        <f t="shared" si="1"/>
        <v>0</v>
      </c>
    </row>
    <row r="37" spans="1:7" ht="28.5" x14ac:dyDescent="0.25">
      <c r="A37" s="9">
        <v>27</v>
      </c>
      <c r="B37" s="74"/>
      <c r="C37" s="11" t="s">
        <v>99</v>
      </c>
      <c r="D37" s="9" t="s">
        <v>61</v>
      </c>
      <c r="E37" s="32">
        <f>BPU!E37</f>
        <v>0</v>
      </c>
      <c r="F37" s="35">
        <v>0</v>
      </c>
      <c r="G37" s="34">
        <f t="shared" si="1"/>
        <v>0</v>
      </c>
    </row>
    <row r="38" spans="1:7" ht="28.5" x14ac:dyDescent="0.25">
      <c r="A38" s="9">
        <v>28</v>
      </c>
      <c r="B38" s="74"/>
      <c r="C38" s="29" t="s">
        <v>100</v>
      </c>
      <c r="D38" s="9" t="s">
        <v>61</v>
      </c>
      <c r="E38" s="32">
        <f>BPU!E38</f>
        <v>0</v>
      </c>
      <c r="F38" s="35">
        <v>0</v>
      </c>
      <c r="G38" s="34">
        <f t="shared" si="1"/>
        <v>0</v>
      </c>
    </row>
    <row r="39" spans="1:7" x14ac:dyDescent="0.25">
      <c r="A39" s="12"/>
      <c r="B39" s="12"/>
      <c r="C39" s="18" t="s">
        <v>22</v>
      </c>
      <c r="D39" s="12"/>
      <c r="E39" s="36"/>
      <c r="F39" s="37"/>
      <c r="G39" s="37"/>
    </row>
    <row r="40" spans="1:7" x14ac:dyDescent="0.25">
      <c r="A40" s="9">
        <v>29</v>
      </c>
      <c r="B40" s="74" t="s">
        <v>23</v>
      </c>
      <c r="C40" s="29" t="s">
        <v>101</v>
      </c>
      <c r="D40" s="9" t="s">
        <v>61</v>
      </c>
      <c r="E40" s="32">
        <f>BPU!E40</f>
        <v>0</v>
      </c>
      <c r="F40" s="35">
        <v>1</v>
      </c>
      <c r="G40" s="34">
        <f t="shared" ref="G40:G41" si="2">E40*F40</f>
        <v>0</v>
      </c>
    </row>
    <row r="41" spans="1:7" ht="28.5" x14ac:dyDescent="0.25">
      <c r="A41" s="9">
        <v>30</v>
      </c>
      <c r="B41" s="74"/>
      <c r="C41" s="29" t="s">
        <v>102</v>
      </c>
      <c r="D41" s="9" t="s">
        <v>103</v>
      </c>
      <c r="E41" s="32">
        <f>BPU!E41</f>
        <v>0</v>
      </c>
      <c r="F41" s="35">
        <v>2</v>
      </c>
      <c r="G41" s="34">
        <f t="shared" si="2"/>
        <v>0</v>
      </c>
    </row>
    <row r="42" spans="1:7" x14ac:dyDescent="0.25">
      <c r="A42" s="12"/>
      <c r="B42" s="12"/>
      <c r="C42" s="18" t="s">
        <v>24</v>
      </c>
      <c r="D42" s="12"/>
      <c r="E42" s="36"/>
      <c r="F42" s="37"/>
      <c r="G42" s="37"/>
    </row>
    <row r="43" spans="1:7" ht="28.5" x14ac:dyDescent="0.25">
      <c r="A43" s="9">
        <v>31</v>
      </c>
      <c r="B43" s="75" t="s">
        <v>166</v>
      </c>
      <c r="C43" s="30" t="s">
        <v>148</v>
      </c>
      <c r="D43" s="9" t="s">
        <v>61</v>
      </c>
      <c r="E43" s="32">
        <f>BPU!E43</f>
        <v>0</v>
      </c>
      <c r="F43" s="35">
        <v>2</v>
      </c>
      <c r="G43" s="34">
        <f t="shared" ref="G43:G68" si="3">E43*F43</f>
        <v>0</v>
      </c>
    </row>
    <row r="44" spans="1:7" ht="28.5" x14ac:dyDescent="0.25">
      <c r="A44" s="9">
        <v>32</v>
      </c>
      <c r="B44" s="76"/>
      <c r="C44" s="30" t="s">
        <v>149</v>
      </c>
      <c r="D44" s="9" t="s">
        <v>61</v>
      </c>
      <c r="E44" s="32">
        <f>BPU!E44</f>
        <v>0</v>
      </c>
      <c r="F44" s="35">
        <v>0</v>
      </c>
      <c r="G44" s="34">
        <f t="shared" si="3"/>
        <v>0</v>
      </c>
    </row>
    <row r="45" spans="1:7" ht="28.5" x14ac:dyDescent="0.25">
      <c r="A45" s="9">
        <v>33</v>
      </c>
      <c r="B45" s="76"/>
      <c r="C45" s="30" t="s">
        <v>150</v>
      </c>
      <c r="D45" s="9" t="s">
        <v>61</v>
      </c>
      <c r="E45" s="32">
        <f>BPU!E45</f>
        <v>0</v>
      </c>
      <c r="F45" s="35">
        <v>2</v>
      </c>
      <c r="G45" s="34">
        <f t="shared" si="3"/>
        <v>0</v>
      </c>
    </row>
    <row r="46" spans="1:7" ht="28.5" x14ac:dyDescent="0.25">
      <c r="A46" s="9">
        <v>34</v>
      </c>
      <c r="B46" s="76"/>
      <c r="C46" s="30" t="s">
        <v>151</v>
      </c>
      <c r="D46" s="9" t="s">
        <v>61</v>
      </c>
      <c r="E46" s="32">
        <f>BPU!E46</f>
        <v>0</v>
      </c>
      <c r="F46" s="35">
        <v>2</v>
      </c>
      <c r="G46" s="34">
        <f t="shared" si="3"/>
        <v>0</v>
      </c>
    </row>
    <row r="47" spans="1:7" ht="28.5" x14ac:dyDescent="0.25">
      <c r="A47" s="9">
        <v>35</v>
      </c>
      <c r="B47" s="76"/>
      <c r="C47" s="30" t="s">
        <v>157</v>
      </c>
      <c r="D47" s="9" t="s">
        <v>61</v>
      </c>
      <c r="E47" s="32">
        <f>BPU!E47</f>
        <v>0</v>
      </c>
      <c r="F47" s="35">
        <v>0</v>
      </c>
      <c r="G47" s="34">
        <f t="shared" si="3"/>
        <v>0</v>
      </c>
    </row>
    <row r="48" spans="1:7" x14ac:dyDescent="0.25">
      <c r="A48" s="9">
        <v>36</v>
      </c>
      <c r="B48" s="76"/>
      <c r="C48" s="30" t="s">
        <v>169</v>
      </c>
      <c r="D48" s="9" t="s">
        <v>61</v>
      </c>
      <c r="E48" s="32">
        <f>BPU!E48</f>
        <v>0</v>
      </c>
      <c r="F48" s="35">
        <v>0</v>
      </c>
      <c r="G48" s="34">
        <f t="shared" si="3"/>
        <v>0</v>
      </c>
    </row>
    <row r="49" spans="1:7" x14ac:dyDescent="0.25">
      <c r="A49" s="9">
        <v>37</v>
      </c>
      <c r="B49" s="76"/>
      <c r="C49" s="30" t="s">
        <v>104</v>
      </c>
      <c r="D49" s="9" t="s">
        <v>61</v>
      </c>
      <c r="E49" s="32">
        <f>BPU!E49</f>
        <v>0</v>
      </c>
      <c r="F49" s="35">
        <v>0</v>
      </c>
      <c r="G49" s="34">
        <f t="shared" si="3"/>
        <v>0</v>
      </c>
    </row>
    <row r="50" spans="1:7" x14ac:dyDescent="0.25">
      <c r="A50" s="9">
        <v>38</v>
      </c>
      <c r="B50" s="76"/>
      <c r="C50" s="30" t="s">
        <v>105</v>
      </c>
      <c r="D50" s="9" t="s">
        <v>61</v>
      </c>
      <c r="E50" s="32">
        <f>BPU!E50</f>
        <v>0</v>
      </c>
      <c r="F50" s="35">
        <v>0</v>
      </c>
      <c r="G50" s="34">
        <f t="shared" si="3"/>
        <v>0</v>
      </c>
    </row>
    <row r="51" spans="1:7" x14ac:dyDescent="0.25">
      <c r="A51" s="9">
        <v>39</v>
      </c>
      <c r="B51" s="76"/>
      <c r="C51" s="30" t="s">
        <v>106</v>
      </c>
      <c r="D51" s="9" t="s">
        <v>61</v>
      </c>
      <c r="E51" s="32">
        <f>BPU!E51</f>
        <v>0</v>
      </c>
      <c r="F51" s="35">
        <v>0</v>
      </c>
      <c r="G51" s="34">
        <f t="shared" si="3"/>
        <v>0</v>
      </c>
    </row>
    <row r="52" spans="1:7" x14ac:dyDescent="0.25">
      <c r="A52" s="9">
        <v>40</v>
      </c>
      <c r="B52" s="76"/>
      <c r="C52" s="30" t="s">
        <v>107</v>
      </c>
      <c r="D52" s="9" t="s">
        <v>61</v>
      </c>
      <c r="E52" s="32">
        <f>BPU!E52</f>
        <v>0</v>
      </c>
      <c r="F52" s="35">
        <v>0</v>
      </c>
      <c r="G52" s="34">
        <f t="shared" si="3"/>
        <v>0</v>
      </c>
    </row>
    <row r="53" spans="1:7" x14ac:dyDescent="0.25">
      <c r="A53" s="9">
        <v>41</v>
      </c>
      <c r="B53" s="76"/>
      <c r="C53" s="30" t="s">
        <v>108</v>
      </c>
      <c r="D53" s="9" t="s">
        <v>112</v>
      </c>
      <c r="E53" s="32">
        <f>BPU!E53</f>
        <v>0</v>
      </c>
      <c r="F53" s="35">
        <v>0</v>
      </c>
      <c r="G53" s="34">
        <f t="shared" si="3"/>
        <v>0</v>
      </c>
    </row>
    <row r="54" spans="1:7" x14ac:dyDescent="0.25">
      <c r="A54" s="9">
        <v>42</v>
      </c>
      <c r="B54" s="76"/>
      <c r="C54" s="30" t="s">
        <v>152</v>
      </c>
      <c r="D54" s="9" t="s">
        <v>61</v>
      </c>
      <c r="E54" s="32">
        <f>BPU!E54</f>
        <v>0</v>
      </c>
      <c r="F54" s="35">
        <v>0</v>
      </c>
      <c r="G54" s="34">
        <f t="shared" si="3"/>
        <v>0</v>
      </c>
    </row>
    <row r="55" spans="1:7" ht="28.5" x14ac:dyDescent="0.25">
      <c r="A55" s="9">
        <v>43</v>
      </c>
      <c r="B55" s="76"/>
      <c r="C55" s="30" t="s">
        <v>170</v>
      </c>
      <c r="D55" s="19" t="s">
        <v>61</v>
      </c>
      <c r="E55" s="32">
        <f>BPU!E55</f>
        <v>0</v>
      </c>
      <c r="F55" s="35">
        <v>0</v>
      </c>
      <c r="G55" s="34">
        <f t="shared" si="3"/>
        <v>0</v>
      </c>
    </row>
    <row r="56" spans="1:7" ht="42.75" x14ac:dyDescent="0.25">
      <c r="A56" s="9">
        <v>44</v>
      </c>
      <c r="B56" s="76"/>
      <c r="C56" s="30" t="s">
        <v>174</v>
      </c>
      <c r="D56" s="19" t="s">
        <v>61</v>
      </c>
      <c r="E56" s="32">
        <f>BPU!E56</f>
        <v>0</v>
      </c>
      <c r="F56" s="35">
        <v>1</v>
      </c>
      <c r="G56" s="34">
        <f t="shared" si="3"/>
        <v>0</v>
      </c>
    </row>
    <row r="57" spans="1:7" ht="42.75" x14ac:dyDescent="0.25">
      <c r="A57" s="9">
        <v>45</v>
      </c>
      <c r="B57" s="76"/>
      <c r="C57" s="30" t="s">
        <v>171</v>
      </c>
      <c r="D57" s="19" t="s">
        <v>61</v>
      </c>
      <c r="E57" s="32">
        <f>BPU!E57</f>
        <v>0</v>
      </c>
      <c r="F57" s="35">
        <v>0</v>
      </c>
      <c r="G57" s="34">
        <f t="shared" si="3"/>
        <v>0</v>
      </c>
    </row>
    <row r="58" spans="1:7" ht="28.5" x14ac:dyDescent="0.25">
      <c r="A58" s="9">
        <v>46</v>
      </c>
      <c r="B58" s="76"/>
      <c r="C58" s="30" t="s">
        <v>172</v>
      </c>
      <c r="D58" s="19" t="s">
        <v>61</v>
      </c>
      <c r="E58" s="32">
        <f>BPU!E58</f>
        <v>0</v>
      </c>
      <c r="F58" s="35">
        <v>0</v>
      </c>
      <c r="G58" s="34">
        <f t="shared" si="3"/>
        <v>0</v>
      </c>
    </row>
    <row r="59" spans="1:7" ht="42.75" x14ac:dyDescent="0.25">
      <c r="A59" s="9">
        <v>47</v>
      </c>
      <c r="B59" s="76"/>
      <c r="C59" s="30" t="s">
        <v>173</v>
      </c>
      <c r="D59" s="19" t="s">
        <v>61</v>
      </c>
      <c r="E59" s="32">
        <f>BPU!E59</f>
        <v>0</v>
      </c>
      <c r="F59" s="35">
        <v>0</v>
      </c>
      <c r="G59" s="34">
        <f t="shared" si="3"/>
        <v>0</v>
      </c>
    </row>
    <row r="60" spans="1:7" ht="42.75" x14ac:dyDescent="0.25">
      <c r="A60" s="9">
        <v>48</v>
      </c>
      <c r="B60" s="76"/>
      <c r="C60" s="30" t="s">
        <v>176</v>
      </c>
      <c r="D60" s="19" t="s">
        <v>61</v>
      </c>
      <c r="E60" s="32">
        <f>BPU!E60</f>
        <v>0</v>
      </c>
      <c r="F60" s="35">
        <v>0</v>
      </c>
      <c r="G60" s="34">
        <f t="shared" si="3"/>
        <v>0</v>
      </c>
    </row>
    <row r="61" spans="1:7" ht="42.75" x14ac:dyDescent="0.25">
      <c r="A61" s="9">
        <v>49</v>
      </c>
      <c r="B61" s="76"/>
      <c r="C61" s="30" t="s">
        <v>177</v>
      </c>
      <c r="D61" s="19" t="s">
        <v>61</v>
      </c>
      <c r="E61" s="32">
        <f>BPU!E61</f>
        <v>0</v>
      </c>
      <c r="F61" s="35">
        <v>1</v>
      </c>
      <c r="G61" s="34">
        <f t="shared" si="3"/>
        <v>0</v>
      </c>
    </row>
    <row r="62" spans="1:7" ht="42.75" x14ac:dyDescent="0.25">
      <c r="A62" s="9">
        <v>50</v>
      </c>
      <c r="B62" s="76"/>
      <c r="C62" s="15" t="s">
        <v>178</v>
      </c>
      <c r="D62" s="19" t="s">
        <v>61</v>
      </c>
      <c r="E62" s="32">
        <f>BPU!E62</f>
        <v>0</v>
      </c>
      <c r="F62" s="35">
        <v>0</v>
      </c>
      <c r="G62" s="34">
        <f t="shared" si="3"/>
        <v>0</v>
      </c>
    </row>
    <row r="63" spans="1:7" x14ac:dyDescent="0.25">
      <c r="A63" s="9">
        <v>51</v>
      </c>
      <c r="B63" s="76"/>
      <c r="C63" s="30" t="s">
        <v>153</v>
      </c>
      <c r="D63" s="19" t="s">
        <v>61</v>
      </c>
      <c r="E63" s="32">
        <f>BPU!E63</f>
        <v>0</v>
      </c>
      <c r="F63" s="35">
        <v>0</v>
      </c>
      <c r="G63" s="34">
        <f t="shared" si="3"/>
        <v>0</v>
      </c>
    </row>
    <row r="64" spans="1:7" x14ac:dyDescent="0.25">
      <c r="A64" s="9">
        <v>52</v>
      </c>
      <c r="B64" s="76"/>
      <c r="C64" s="30" t="s">
        <v>154</v>
      </c>
      <c r="D64" s="19" t="s">
        <v>61</v>
      </c>
      <c r="E64" s="32">
        <f>BPU!E64</f>
        <v>0</v>
      </c>
      <c r="F64" s="35">
        <v>1</v>
      </c>
      <c r="G64" s="34">
        <f t="shared" si="3"/>
        <v>0</v>
      </c>
    </row>
    <row r="65" spans="1:7" ht="28.5" x14ac:dyDescent="0.25">
      <c r="A65" s="9">
        <v>53</v>
      </c>
      <c r="B65" s="76"/>
      <c r="C65" s="30" t="s">
        <v>155</v>
      </c>
      <c r="D65" s="19" t="s">
        <v>61</v>
      </c>
      <c r="E65" s="32">
        <f>BPU!E65</f>
        <v>0</v>
      </c>
      <c r="F65" s="35">
        <v>0</v>
      </c>
      <c r="G65" s="34">
        <f t="shared" si="3"/>
        <v>0</v>
      </c>
    </row>
    <row r="66" spans="1:7" x14ac:dyDescent="0.25">
      <c r="A66" s="9">
        <v>54</v>
      </c>
      <c r="B66" s="77"/>
      <c r="C66" s="30" t="s">
        <v>156</v>
      </c>
      <c r="D66" s="19" t="s">
        <v>112</v>
      </c>
      <c r="E66" s="32">
        <f>BPU!E66</f>
        <v>0</v>
      </c>
      <c r="F66" s="35">
        <v>0</v>
      </c>
      <c r="G66" s="34">
        <f t="shared" si="3"/>
        <v>0</v>
      </c>
    </row>
    <row r="67" spans="1:7" x14ac:dyDescent="0.25">
      <c r="A67" s="9">
        <v>55</v>
      </c>
      <c r="B67" s="78" t="s">
        <v>25</v>
      </c>
      <c r="C67" s="17" t="s">
        <v>118</v>
      </c>
      <c r="D67" s="19" t="s">
        <v>61</v>
      </c>
      <c r="E67" s="32">
        <f>BPU!E67</f>
        <v>0</v>
      </c>
      <c r="F67" s="35">
        <v>1</v>
      </c>
      <c r="G67" s="34">
        <f t="shared" si="3"/>
        <v>0</v>
      </c>
    </row>
    <row r="68" spans="1:7" x14ac:dyDescent="0.25">
      <c r="A68" s="9">
        <v>56</v>
      </c>
      <c r="B68" s="79"/>
      <c r="C68" s="17" t="s">
        <v>179</v>
      </c>
      <c r="D68" s="19" t="s">
        <v>61</v>
      </c>
      <c r="E68" s="32">
        <f>BPU!E68</f>
        <v>0</v>
      </c>
      <c r="F68" s="35">
        <v>0</v>
      </c>
      <c r="G68" s="34">
        <f t="shared" si="3"/>
        <v>0</v>
      </c>
    </row>
    <row r="69" spans="1:7" x14ac:dyDescent="0.25">
      <c r="A69" s="12"/>
      <c r="B69" s="12"/>
      <c r="C69" s="18" t="s">
        <v>29</v>
      </c>
      <c r="D69" s="12"/>
      <c r="E69" s="36"/>
      <c r="F69" s="37"/>
      <c r="G69" s="37"/>
    </row>
    <row r="70" spans="1:7" ht="29.25" x14ac:dyDescent="0.25">
      <c r="A70" s="9">
        <v>57</v>
      </c>
      <c r="B70" s="74" t="s">
        <v>26</v>
      </c>
      <c r="C70" s="20" t="s">
        <v>138</v>
      </c>
      <c r="D70" s="9" t="s">
        <v>95</v>
      </c>
      <c r="E70" s="32">
        <f>BPU!E70</f>
        <v>0</v>
      </c>
      <c r="F70" s="35">
        <v>1</v>
      </c>
      <c r="G70" s="34">
        <f t="shared" ref="G70:G73" si="4">E70*F70</f>
        <v>0</v>
      </c>
    </row>
    <row r="71" spans="1:7" x14ac:dyDescent="0.25">
      <c r="A71" s="9">
        <v>58</v>
      </c>
      <c r="B71" s="74"/>
      <c r="C71" s="20" t="s">
        <v>135</v>
      </c>
      <c r="D71" s="9" t="s">
        <v>61</v>
      </c>
      <c r="E71" s="32">
        <f>BPU!E71</f>
        <v>0</v>
      </c>
      <c r="F71" s="35">
        <v>1</v>
      </c>
      <c r="G71" s="34">
        <f t="shared" si="4"/>
        <v>0</v>
      </c>
    </row>
    <row r="72" spans="1:7" x14ac:dyDescent="0.25">
      <c r="A72" s="9">
        <v>59</v>
      </c>
      <c r="B72" s="74"/>
      <c r="C72" s="20" t="s">
        <v>136</v>
      </c>
      <c r="D72" s="9" t="s">
        <v>61</v>
      </c>
      <c r="E72" s="32">
        <f>BPU!E72</f>
        <v>0</v>
      </c>
      <c r="F72" s="35">
        <v>1</v>
      </c>
      <c r="G72" s="34">
        <f t="shared" si="4"/>
        <v>0</v>
      </c>
    </row>
    <row r="73" spans="1:7" ht="20.100000000000001" customHeight="1" x14ac:dyDescent="0.25">
      <c r="A73" s="9">
        <v>60</v>
      </c>
      <c r="B73" s="74"/>
      <c r="C73" s="31" t="s">
        <v>137</v>
      </c>
      <c r="D73" s="9" t="s">
        <v>61</v>
      </c>
      <c r="E73" s="32">
        <f>BPU!E73</f>
        <v>0</v>
      </c>
      <c r="F73" s="35">
        <v>1</v>
      </c>
      <c r="G73" s="34">
        <f t="shared" si="4"/>
        <v>0</v>
      </c>
    </row>
    <row r="74" spans="1:7" ht="15.6" customHeight="1" x14ac:dyDescent="0.25">
      <c r="A74" s="12"/>
      <c r="B74" s="12"/>
      <c r="C74" s="14" t="s">
        <v>167</v>
      </c>
      <c r="D74" s="12"/>
      <c r="E74" s="36"/>
      <c r="F74" s="37"/>
      <c r="G74" s="37"/>
    </row>
    <row r="75" spans="1:7" ht="29.25" x14ac:dyDescent="0.25">
      <c r="A75" s="9">
        <v>61</v>
      </c>
      <c r="B75" s="71" t="s">
        <v>27</v>
      </c>
      <c r="C75" s="17" t="s">
        <v>113</v>
      </c>
      <c r="D75" s="9" t="s">
        <v>61</v>
      </c>
      <c r="E75" s="32">
        <f>BPU!E75</f>
        <v>0</v>
      </c>
      <c r="F75" s="35">
        <v>1</v>
      </c>
      <c r="G75" s="34">
        <f t="shared" ref="G75" si="5">E75*F75</f>
        <v>0</v>
      </c>
    </row>
    <row r="76" spans="1:7" x14ac:dyDescent="0.25">
      <c r="A76" s="12"/>
      <c r="B76" s="12"/>
      <c r="C76" s="18" t="s">
        <v>30</v>
      </c>
      <c r="D76" s="12"/>
      <c r="E76" s="36"/>
      <c r="F76" s="37"/>
      <c r="G76" s="37"/>
    </row>
    <row r="77" spans="1:7" ht="16.5" x14ac:dyDescent="0.25">
      <c r="A77" s="9">
        <v>62</v>
      </c>
      <c r="B77" s="74" t="s">
        <v>28</v>
      </c>
      <c r="C77" s="30" t="s">
        <v>114</v>
      </c>
      <c r="D77" s="9" t="s">
        <v>61</v>
      </c>
      <c r="E77" s="32">
        <f>BPU!E77</f>
        <v>0</v>
      </c>
      <c r="F77" s="35">
        <v>0</v>
      </c>
      <c r="G77" s="34">
        <f t="shared" ref="G77:G79" si="6">E77*F77</f>
        <v>0</v>
      </c>
    </row>
    <row r="78" spans="1:7" ht="35.25" customHeight="1" x14ac:dyDescent="0.25">
      <c r="A78" s="9">
        <v>63</v>
      </c>
      <c r="B78" s="74"/>
      <c r="C78" s="30" t="s">
        <v>133</v>
      </c>
      <c r="D78" s="9" t="s">
        <v>61</v>
      </c>
      <c r="E78" s="32">
        <f>BPU!E78</f>
        <v>0</v>
      </c>
      <c r="F78" s="35">
        <v>0</v>
      </c>
      <c r="G78" s="34">
        <f t="shared" si="6"/>
        <v>0</v>
      </c>
    </row>
    <row r="79" spans="1:7" ht="19.5" customHeight="1" x14ac:dyDescent="0.25">
      <c r="A79" s="9">
        <v>64</v>
      </c>
      <c r="B79" s="74"/>
      <c r="C79" s="30" t="s">
        <v>115</v>
      </c>
      <c r="D79" s="9" t="s">
        <v>61</v>
      </c>
      <c r="E79" s="32">
        <f>BPU!E79</f>
        <v>0</v>
      </c>
      <c r="F79" s="35">
        <v>0</v>
      </c>
      <c r="G79" s="34">
        <f t="shared" si="6"/>
        <v>0</v>
      </c>
    </row>
    <row r="80" spans="1:7" x14ac:dyDescent="0.25">
      <c r="A80" s="12"/>
      <c r="B80" s="12"/>
      <c r="C80" s="18" t="s">
        <v>14</v>
      </c>
      <c r="D80" s="12"/>
      <c r="E80" s="36"/>
      <c r="F80" s="37"/>
      <c r="G80" s="37"/>
    </row>
    <row r="81" spans="1:7" ht="72.75" x14ac:dyDescent="0.25">
      <c r="A81" s="9">
        <v>65</v>
      </c>
      <c r="B81" s="78" t="s">
        <v>31</v>
      </c>
      <c r="C81" s="21" t="s">
        <v>187</v>
      </c>
      <c r="D81" s="9" t="s">
        <v>61</v>
      </c>
      <c r="E81" s="32">
        <f>BPU!E81</f>
        <v>0</v>
      </c>
      <c r="F81" s="35">
        <v>1</v>
      </c>
      <c r="G81" s="34">
        <f t="shared" ref="G81:G102" si="7">E81*F81</f>
        <v>0</v>
      </c>
    </row>
    <row r="82" spans="1:7" ht="87.75" x14ac:dyDescent="0.25">
      <c r="A82" s="9">
        <v>66</v>
      </c>
      <c r="B82" s="80"/>
      <c r="C82" s="21" t="s">
        <v>188</v>
      </c>
      <c r="D82" s="9" t="s">
        <v>61</v>
      </c>
      <c r="E82" s="32">
        <f>BPU!E82</f>
        <v>0</v>
      </c>
      <c r="F82" s="35">
        <v>0</v>
      </c>
      <c r="G82" s="34">
        <f t="shared" si="7"/>
        <v>0</v>
      </c>
    </row>
    <row r="83" spans="1:7" ht="87.75" x14ac:dyDescent="0.25">
      <c r="A83" s="9">
        <v>67</v>
      </c>
      <c r="B83" s="80"/>
      <c r="C83" s="21" t="s">
        <v>189</v>
      </c>
      <c r="D83" s="9" t="s">
        <v>61</v>
      </c>
      <c r="E83" s="32">
        <f>BPU!E83</f>
        <v>0</v>
      </c>
      <c r="F83" s="35">
        <v>0</v>
      </c>
      <c r="G83" s="34">
        <f t="shared" si="7"/>
        <v>0</v>
      </c>
    </row>
    <row r="84" spans="1:7" ht="87.75" x14ac:dyDescent="0.25">
      <c r="A84" s="9">
        <v>68</v>
      </c>
      <c r="B84" s="80"/>
      <c r="C84" s="21" t="s">
        <v>190</v>
      </c>
      <c r="D84" s="9" t="s">
        <v>61</v>
      </c>
      <c r="E84" s="32">
        <f>BPU!E84</f>
        <v>0</v>
      </c>
      <c r="F84" s="35">
        <v>0</v>
      </c>
      <c r="G84" s="34">
        <f t="shared" si="7"/>
        <v>0</v>
      </c>
    </row>
    <row r="85" spans="1:7" ht="72.75" x14ac:dyDescent="0.25">
      <c r="A85" s="9">
        <v>69</v>
      </c>
      <c r="B85" s="80"/>
      <c r="C85" s="21" t="s">
        <v>191</v>
      </c>
      <c r="D85" s="9" t="s">
        <v>61</v>
      </c>
      <c r="E85" s="32">
        <f>BPU!E85</f>
        <v>0</v>
      </c>
      <c r="F85" s="35">
        <v>0</v>
      </c>
      <c r="G85" s="34">
        <f t="shared" si="7"/>
        <v>0</v>
      </c>
    </row>
    <row r="86" spans="1:7" x14ac:dyDescent="0.25">
      <c r="A86" s="9">
        <v>70</v>
      </c>
      <c r="B86" s="80"/>
      <c r="C86" s="21" t="s">
        <v>163</v>
      </c>
      <c r="D86" s="9" t="s">
        <v>95</v>
      </c>
      <c r="E86" s="32">
        <f>BPU!E86</f>
        <v>0</v>
      </c>
      <c r="F86" s="35">
        <v>0</v>
      </c>
      <c r="G86" s="34">
        <f t="shared" si="7"/>
        <v>0</v>
      </c>
    </row>
    <row r="87" spans="1:7" x14ac:dyDescent="0.25">
      <c r="A87" s="9">
        <v>71</v>
      </c>
      <c r="B87" s="79"/>
      <c r="C87" s="17" t="s">
        <v>186</v>
      </c>
      <c r="D87" s="9" t="s">
        <v>61</v>
      </c>
      <c r="E87" s="32">
        <f>BPU!E87</f>
        <v>0</v>
      </c>
      <c r="F87" s="35">
        <v>1</v>
      </c>
      <c r="G87" s="34">
        <f t="shared" si="7"/>
        <v>0</v>
      </c>
    </row>
    <row r="88" spans="1:7" ht="57.75" x14ac:dyDescent="0.25">
      <c r="A88" s="9">
        <v>72</v>
      </c>
      <c r="B88" s="71" t="s">
        <v>34</v>
      </c>
      <c r="C88" s="17" t="s">
        <v>68</v>
      </c>
      <c r="D88" s="9" t="s">
        <v>61</v>
      </c>
      <c r="E88" s="32">
        <f>BPU!E88</f>
        <v>0</v>
      </c>
      <c r="F88" s="35">
        <v>0</v>
      </c>
      <c r="G88" s="34">
        <f t="shared" si="7"/>
        <v>0</v>
      </c>
    </row>
    <row r="89" spans="1:7" ht="57.75" x14ac:dyDescent="0.25">
      <c r="A89" s="9">
        <v>73</v>
      </c>
      <c r="B89" s="71" t="s">
        <v>35</v>
      </c>
      <c r="C89" s="17" t="s">
        <v>71</v>
      </c>
      <c r="D89" s="9" t="s">
        <v>61</v>
      </c>
      <c r="E89" s="32">
        <f>BPU!E89</f>
        <v>0</v>
      </c>
      <c r="F89" s="35">
        <v>0</v>
      </c>
      <c r="G89" s="34">
        <f t="shared" si="7"/>
        <v>0</v>
      </c>
    </row>
    <row r="90" spans="1:7" ht="57.75" x14ac:dyDescent="0.25">
      <c r="A90" s="9">
        <v>74</v>
      </c>
      <c r="B90" s="71" t="s">
        <v>36</v>
      </c>
      <c r="C90" s="17" t="s">
        <v>72</v>
      </c>
      <c r="D90" s="9" t="s">
        <v>61</v>
      </c>
      <c r="E90" s="32">
        <f>BPU!E90</f>
        <v>0</v>
      </c>
      <c r="F90" s="35">
        <v>1</v>
      </c>
      <c r="G90" s="34">
        <f t="shared" si="7"/>
        <v>0</v>
      </c>
    </row>
    <row r="91" spans="1:7" x14ac:dyDescent="0.25">
      <c r="A91" s="9">
        <v>75</v>
      </c>
      <c r="B91" s="71" t="s">
        <v>37</v>
      </c>
      <c r="C91" s="17" t="s">
        <v>73</v>
      </c>
      <c r="D91" s="9" t="s">
        <v>61</v>
      </c>
      <c r="E91" s="32">
        <f>BPU!E91</f>
        <v>0</v>
      </c>
      <c r="F91" s="35">
        <v>0</v>
      </c>
      <c r="G91" s="34">
        <f t="shared" si="7"/>
        <v>0</v>
      </c>
    </row>
    <row r="92" spans="1:7" x14ac:dyDescent="0.25">
      <c r="A92" s="9">
        <v>76</v>
      </c>
      <c r="B92" s="71" t="s">
        <v>38</v>
      </c>
      <c r="C92" s="17" t="s">
        <v>67</v>
      </c>
      <c r="D92" s="9" t="s">
        <v>61</v>
      </c>
      <c r="E92" s="32">
        <f>BPU!E92</f>
        <v>0</v>
      </c>
      <c r="F92" s="35">
        <v>0</v>
      </c>
      <c r="G92" s="34">
        <f t="shared" si="7"/>
        <v>0</v>
      </c>
    </row>
    <row r="93" spans="1:7" x14ac:dyDescent="0.25">
      <c r="A93" s="9">
        <v>77</v>
      </c>
      <c r="B93" s="71" t="s">
        <v>192</v>
      </c>
      <c r="C93" s="17" t="s">
        <v>193</v>
      </c>
      <c r="D93" s="9" t="s">
        <v>61</v>
      </c>
      <c r="E93" s="32">
        <f>BPU!E93</f>
        <v>0</v>
      </c>
      <c r="F93" s="35">
        <v>0</v>
      </c>
      <c r="G93" s="34">
        <f t="shared" si="7"/>
        <v>0</v>
      </c>
    </row>
    <row r="94" spans="1:7" x14ac:dyDescent="0.25">
      <c r="A94" s="9">
        <v>78</v>
      </c>
      <c r="B94" s="71" t="s">
        <v>147</v>
      </c>
      <c r="C94" s="17" t="s">
        <v>39</v>
      </c>
      <c r="D94" s="9" t="s">
        <v>61</v>
      </c>
      <c r="E94" s="32">
        <f>BPU!E94</f>
        <v>0</v>
      </c>
      <c r="F94" s="35">
        <v>0</v>
      </c>
      <c r="G94" s="34">
        <f t="shared" si="7"/>
        <v>0</v>
      </c>
    </row>
    <row r="95" spans="1:7" x14ac:dyDescent="0.25">
      <c r="A95" s="9">
        <v>79</v>
      </c>
      <c r="B95" s="78" t="s">
        <v>194</v>
      </c>
      <c r="C95" s="17" t="s">
        <v>76</v>
      </c>
      <c r="D95" s="9" t="s">
        <v>61</v>
      </c>
      <c r="E95" s="32">
        <f>BPU!E95</f>
        <v>0</v>
      </c>
      <c r="F95" s="35">
        <v>0</v>
      </c>
      <c r="G95" s="34">
        <f t="shared" si="7"/>
        <v>0</v>
      </c>
    </row>
    <row r="96" spans="1:7" x14ac:dyDescent="0.25">
      <c r="A96" s="9">
        <v>80</v>
      </c>
      <c r="B96" s="80"/>
      <c r="C96" s="17" t="s">
        <v>77</v>
      </c>
      <c r="D96" s="9" t="s">
        <v>61</v>
      </c>
      <c r="E96" s="32">
        <f>BPU!E96</f>
        <v>0</v>
      </c>
      <c r="F96" s="35">
        <v>1</v>
      </c>
      <c r="G96" s="34">
        <f t="shared" si="7"/>
        <v>0</v>
      </c>
    </row>
    <row r="97" spans="1:7" x14ac:dyDescent="0.25">
      <c r="A97" s="9">
        <v>81</v>
      </c>
      <c r="B97" s="80"/>
      <c r="C97" s="17" t="s">
        <v>78</v>
      </c>
      <c r="D97" s="9" t="s">
        <v>61</v>
      </c>
      <c r="E97" s="32">
        <f>BPU!E97</f>
        <v>0</v>
      </c>
      <c r="F97" s="35">
        <v>1</v>
      </c>
      <c r="G97" s="34">
        <f t="shared" si="7"/>
        <v>0</v>
      </c>
    </row>
    <row r="98" spans="1:7" x14ac:dyDescent="0.25">
      <c r="A98" s="9">
        <v>82</v>
      </c>
      <c r="B98" s="79"/>
      <c r="C98" s="17" t="s">
        <v>79</v>
      </c>
      <c r="D98" s="9" t="s">
        <v>61</v>
      </c>
      <c r="E98" s="32">
        <f>BPU!E98</f>
        <v>0</v>
      </c>
      <c r="F98" s="35">
        <v>6</v>
      </c>
      <c r="G98" s="34">
        <f t="shared" si="7"/>
        <v>0</v>
      </c>
    </row>
    <row r="99" spans="1:7" ht="43.5" x14ac:dyDescent="0.25">
      <c r="A99" s="9">
        <v>83</v>
      </c>
      <c r="B99" s="74" t="s">
        <v>40</v>
      </c>
      <c r="C99" s="17" t="s">
        <v>139</v>
      </c>
      <c r="D99" s="9" t="s">
        <v>61</v>
      </c>
      <c r="E99" s="32">
        <f>BPU!E99</f>
        <v>0</v>
      </c>
      <c r="F99" s="35">
        <v>0</v>
      </c>
      <c r="G99" s="34">
        <f t="shared" si="7"/>
        <v>0</v>
      </c>
    </row>
    <row r="100" spans="1:7" x14ac:dyDescent="0.25">
      <c r="A100" s="9">
        <v>84</v>
      </c>
      <c r="B100" s="74"/>
      <c r="C100" s="17" t="s">
        <v>88</v>
      </c>
      <c r="D100" s="9" t="s">
        <v>61</v>
      </c>
      <c r="E100" s="32">
        <f>BPU!E100</f>
        <v>0</v>
      </c>
      <c r="F100" s="35">
        <v>0</v>
      </c>
      <c r="G100" s="34">
        <f t="shared" si="7"/>
        <v>0</v>
      </c>
    </row>
    <row r="101" spans="1:7" x14ac:dyDescent="0.25">
      <c r="A101" s="9">
        <v>85</v>
      </c>
      <c r="B101" s="71" t="s">
        <v>41</v>
      </c>
      <c r="C101" s="17" t="s">
        <v>66</v>
      </c>
      <c r="D101" s="9" t="s">
        <v>61</v>
      </c>
      <c r="E101" s="32">
        <f>BPU!E101</f>
        <v>0</v>
      </c>
      <c r="F101" s="35">
        <v>0</v>
      </c>
      <c r="G101" s="34">
        <f t="shared" si="7"/>
        <v>0</v>
      </c>
    </row>
    <row r="102" spans="1:7" x14ac:dyDescent="0.25">
      <c r="A102" s="9">
        <v>86</v>
      </c>
      <c r="B102" s="71" t="s">
        <v>145</v>
      </c>
      <c r="C102" s="17" t="s">
        <v>146</v>
      </c>
      <c r="D102" s="9" t="s">
        <v>61</v>
      </c>
      <c r="E102" s="32">
        <f>BPU!E102</f>
        <v>0</v>
      </c>
      <c r="F102" s="35">
        <v>0</v>
      </c>
      <c r="G102" s="34">
        <f t="shared" si="7"/>
        <v>0</v>
      </c>
    </row>
    <row r="103" spans="1:7" x14ac:dyDescent="0.25">
      <c r="A103" s="12"/>
      <c r="B103" s="12"/>
      <c r="C103" s="18" t="s">
        <v>131</v>
      </c>
      <c r="D103" s="12"/>
      <c r="E103" s="36"/>
      <c r="F103" s="37"/>
      <c r="G103" s="37"/>
    </row>
    <row r="104" spans="1:7" ht="43.5" x14ac:dyDescent="0.25">
      <c r="A104" s="9">
        <v>87</v>
      </c>
      <c r="B104" s="74" t="s">
        <v>32</v>
      </c>
      <c r="C104" s="17" t="s">
        <v>200</v>
      </c>
      <c r="D104" s="9" t="s">
        <v>61</v>
      </c>
      <c r="E104" s="32">
        <f>BPU!E104</f>
        <v>0</v>
      </c>
      <c r="F104" s="35">
        <v>0</v>
      </c>
      <c r="G104" s="34">
        <f t="shared" ref="G104:G110" si="8">E104*F104</f>
        <v>0</v>
      </c>
    </row>
    <row r="105" spans="1:7" ht="43.5" x14ac:dyDescent="0.25">
      <c r="A105" s="9">
        <v>88</v>
      </c>
      <c r="B105" s="74"/>
      <c r="C105" s="17" t="s">
        <v>201</v>
      </c>
      <c r="D105" s="9" t="s">
        <v>61</v>
      </c>
      <c r="E105" s="32">
        <f>BPU!E105</f>
        <v>0</v>
      </c>
      <c r="F105" s="35">
        <v>1</v>
      </c>
      <c r="G105" s="34">
        <f t="shared" si="8"/>
        <v>0</v>
      </c>
    </row>
    <row r="106" spans="1:7" ht="43.5" x14ac:dyDescent="0.25">
      <c r="A106" s="9">
        <v>89</v>
      </c>
      <c r="B106" s="74"/>
      <c r="C106" s="17" t="s">
        <v>202</v>
      </c>
      <c r="D106" s="9" t="s">
        <v>61</v>
      </c>
      <c r="E106" s="32">
        <f>BPU!E106</f>
        <v>0</v>
      </c>
      <c r="F106" s="35">
        <v>0</v>
      </c>
      <c r="G106" s="34">
        <f t="shared" si="8"/>
        <v>0</v>
      </c>
    </row>
    <row r="107" spans="1:7" ht="43.5" x14ac:dyDescent="0.25">
      <c r="A107" s="9">
        <v>90</v>
      </c>
      <c r="B107" s="74"/>
      <c r="C107" s="17" t="s">
        <v>203</v>
      </c>
      <c r="D107" s="9" t="s">
        <v>61</v>
      </c>
      <c r="E107" s="32">
        <f>BPU!E107</f>
        <v>0</v>
      </c>
      <c r="F107" s="35">
        <v>0</v>
      </c>
      <c r="G107" s="34">
        <f t="shared" si="8"/>
        <v>0</v>
      </c>
    </row>
    <row r="108" spans="1:7" ht="29.25" x14ac:dyDescent="0.25">
      <c r="A108" s="9">
        <v>91</v>
      </c>
      <c r="B108" s="74"/>
      <c r="C108" s="17" t="s">
        <v>132</v>
      </c>
      <c r="D108" s="9" t="s">
        <v>61</v>
      </c>
      <c r="E108" s="32">
        <f>BPU!E108</f>
        <v>0</v>
      </c>
      <c r="F108" s="35">
        <v>0</v>
      </c>
      <c r="G108" s="34">
        <f t="shared" si="8"/>
        <v>0</v>
      </c>
    </row>
    <row r="109" spans="1:7" x14ac:dyDescent="0.25">
      <c r="A109" s="9">
        <v>92</v>
      </c>
      <c r="B109" s="74"/>
      <c r="C109" s="17" t="s">
        <v>161</v>
      </c>
      <c r="D109" s="9" t="s">
        <v>61</v>
      </c>
      <c r="E109" s="32">
        <f>BPU!E109</f>
        <v>0</v>
      </c>
      <c r="F109" s="35">
        <v>0</v>
      </c>
      <c r="G109" s="34">
        <f t="shared" si="8"/>
        <v>0</v>
      </c>
    </row>
    <row r="110" spans="1:7" ht="29.25" x14ac:dyDescent="0.25">
      <c r="A110" s="9">
        <v>93</v>
      </c>
      <c r="B110" s="71" t="s">
        <v>33</v>
      </c>
      <c r="C110" s="17" t="s">
        <v>134</v>
      </c>
      <c r="D110" s="9" t="s">
        <v>61</v>
      </c>
      <c r="E110" s="32">
        <f>BPU!E110</f>
        <v>0</v>
      </c>
      <c r="F110" s="35">
        <v>0</v>
      </c>
      <c r="G110" s="34">
        <f t="shared" si="8"/>
        <v>0</v>
      </c>
    </row>
    <row r="111" spans="1:7" x14ac:dyDescent="0.25">
      <c r="A111" s="12"/>
      <c r="B111" s="12"/>
      <c r="C111" s="22" t="s">
        <v>130</v>
      </c>
      <c r="D111" s="12"/>
      <c r="E111" s="36"/>
      <c r="F111" s="37"/>
      <c r="G111" s="37"/>
    </row>
    <row r="112" spans="1:7" ht="29.25" x14ac:dyDescent="0.25">
      <c r="A112" s="9">
        <v>94</v>
      </c>
      <c r="B112" s="74" t="s">
        <v>158</v>
      </c>
      <c r="C112" s="17" t="s">
        <v>140</v>
      </c>
      <c r="D112" s="9" t="s">
        <v>61</v>
      </c>
      <c r="E112" s="32">
        <f>BPU!E112</f>
        <v>0</v>
      </c>
      <c r="F112" s="35">
        <v>0</v>
      </c>
      <c r="G112" s="34">
        <f t="shared" ref="G112:G121" si="9">E112*F112</f>
        <v>0</v>
      </c>
    </row>
    <row r="113" spans="1:7" ht="29.25" x14ac:dyDescent="0.25">
      <c r="A113" s="9">
        <v>95</v>
      </c>
      <c r="B113" s="74"/>
      <c r="C113" s="17" t="s">
        <v>141</v>
      </c>
      <c r="D113" s="9" t="s">
        <v>61</v>
      </c>
      <c r="E113" s="32">
        <f>BPU!E113</f>
        <v>0</v>
      </c>
      <c r="F113" s="35">
        <v>1</v>
      </c>
      <c r="G113" s="34">
        <f t="shared" si="9"/>
        <v>0</v>
      </c>
    </row>
    <row r="114" spans="1:7" ht="29.25" x14ac:dyDescent="0.25">
      <c r="A114" s="9">
        <v>96</v>
      </c>
      <c r="B114" s="74"/>
      <c r="C114" s="17" t="s">
        <v>142</v>
      </c>
      <c r="D114" s="9" t="s">
        <v>61</v>
      </c>
      <c r="E114" s="32">
        <f>BPU!E114</f>
        <v>0</v>
      </c>
      <c r="F114" s="35">
        <v>0</v>
      </c>
      <c r="G114" s="34">
        <f t="shared" si="9"/>
        <v>0</v>
      </c>
    </row>
    <row r="115" spans="1:7" ht="29.25" x14ac:dyDescent="0.25">
      <c r="A115" s="9">
        <v>97</v>
      </c>
      <c r="B115" s="74"/>
      <c r="C115" s="17" t="s">
        <v>143</v>
      </c>
      <c r="D115" s="9" t="s">
        <v>61</v>
      </c>
      <c r="E115" s="32">
        <f>BPU!E115</f>
        <v>0</v>
      </c>
      <c r="F115" s="35">
        <v>0</v>
      </c>
      <c r="G115" s="34">
        <f t="shared" si="9"/>
        <v>0</v>
      </c>
    </row>
    <row r="116" spans="1:7" x14ac:dyDescent="0.25">
      <c r="A116" s="9">
        <v>98</v>
      </c>
      <c r="B116" s="74"/>
      <c r="C116" s="20" t="s">
        <v>117</v>
      </c>
      <c r="D116" s="9" t="s">
        <v>61</v>
      </c>
      <c r="E116" s="32">
        <f>BPU!E116</f>
        <v>0</v>
      </c>
      <c r="F116" s="35">
        <v>0</v>
      </c>
      <c r="G116" s="34">
        <f t="shared" si="9"/>
        <v>0</v>
      </c>
    </row>
    <row r="117" spans="1:7" ht="29.25" x14ac:dyDescent="0.25">
      <c r="A117" s="9">
        <v>99</v>
      </c>
      <c r="B117" s="74"/>
      <c r="C117" s="20" t="s">
        <v>144</v>
      </c>
      <c r="D117" s="9" t="s">
        <v>61</v>
      </c>
      <c r="E117" s="32">
        <f>BPU!E117</f>
        <v>0</v>
      </c>
      <c r="F117" s="35">
        <v>0</v>
      </c>
      <c r="G117" s="34">
        <f t="shared" si="9"/>
        <v>0</v>
      </c>
    </row>
    <row r="118" spans="1:7" x14ac:dyDescent="0.25">
      <c r="A118" s="9">
        <v>100</v>
      </c>
      <c r="B118" s="74"/>
      <c r="C118" s="20" t="s">
        <v>162</v>
      </c>
      <c r="D118" s="9" t="s">
        <v>61</v>
      </c>
      <c r="E118" s="32">
        <f>BPU!E118</f>
        <v>0</v>
      </c>
      <c r="F118" s="35">
        <v>0</v>
      </c>
      <c r="G118" s="34">
        <f t="shared" si="9"/>
        <v>0</v>
      </c>
    </row>
    <row r="119" spans="1:7" ht="29.25" x14ac:dyDescent="0.25">
      <c r="A119" s="9">
        <v>101</v>
      </c>
      <c r="B119" s="71" t="s">
        <v>159</v>
      </c>
      <c r="C119" s="17" t="s">
        <v>116</v>
      </c>
      <c r="D119" s="9" t="s">
        <v>61</v>
      </c>
      <c r="E119" s="32">
        <f>BPU!E119</f>
        <v>0</v>
      </c>
      <c r="F119" s="35">
        <v>0</v>
      </c>
      <c r="G119" s="34">
        <f t="shared" si="9"/>
        <v>0</v>
      </c>
    </row>
    <row r="120" spans="1:7" x14ac:dyDescent="0.25">
      <c r="A120" s="9">
        <v>102</v>
      </c>
      <c r="B120" s="71" t="s">
        <v>69</v>
      </c>
      <c r="C120" s="17" t="s">
        <v>74</v>
      </c>
      <c r="D120" s="9" t="s">
        <v>61</v>
      </c>
      <c r="E120" s="32">
        <f>BPU!E120</f>
        <v>0</v>
      </c>
      <c r="F120" s="35">
        <v>0</v>
      </c>
      <c r="G120" s="34">
        <f t="shared" si="9"/>
        <v>0</v>
      </c>
    </row>
    <row r="121" spans="1:7" ht="29.25" x14ac:dyDescent="0.25">
      <c r="A121" s="9">
        <v>103</v>
      </c>
      <c r="B121" s="71" t="s">
        <v>70</v>
      </c>
      <c r="C121" s="17" t="s">
        <v>75</v>
      </c>
      <c r="D121" s="9" t="s">
        <v>61</v>
      </c>
      <c r="E121" s="32">
        <f>BPU!E121</f>
        <v>0</v>
      </c>
      <c r="F121" s="35">
        <v>0</v>
      </c>
      <c r="G121" s="34">
        <f t="shared" si="9"/>
        <v>0</v>
      </c>
    </row>
    <row r="122" spans="1:7" x14ac:dyDescent="0.25">
      <c r="A122" s="81" t="s">
        <v>111</v>
      </c>
      <c r="B122" s="82"/>
      <c r="C122" s="82"/>
      <c r="D122" s="82"/>
      <c r="E122" s="82"/>
      <c r="F122" s="82"/>
      <c r="G122" s="83"/>
    </row>
    <row r="123" spans="1:7" ht="42.75" x14ac:dyDescent="0.25">
      <c r="A123" s="16">
        <v>104</v>
      </c>
      <c r="B123" s="71" t="s">
        <v>42</v>
      </c>
      <c r="C123" s="23" t="s">
        <v>82</v>
      </c>
      <c r="D123" s="16" t="s">
        <v>61</v>
      </c>
      <c r="E123" s="32">
        <f>BPU!E123</f>
        <v>0</v>
      </c>
      <c r="F123" s="33">
        <v>0</v>
      </c>
      <c r="G123" s="34">
        <f t="shared" ref="G123:G145" si="10">E123*F123</f>
        <v>0</v>
      </c>
    </row>
    <row r="124" spans="1:7" ht="42.75" x14ac:dyDescent="0.25">
      <c r="A124" s="16">
        <v>105</v>
      </c>
      <c r="B124" s="71" t="s">
        <v>43</v>
      </c>
      <c r="C124" s="23" t="s">
        <v>83</v>
      </c>
      <c r="D124" s="16" t="s">
        <v>61</v>
      </c>
      <c r="E124" s="32">
        <f>BPU!E124</f>
        <v>0</v>
      </c>
      <c r="F124" s="35">
        <v>0</v>
      </c>
      <c r="G124" s="34">
        <f t="shared" si="10"/>
        <v>0</v>
      </c>
    </row>
    <row r="125" spans="1:7" ht="28.5" x14ac:dyDescent="0.25">
      <c r="A125" s="16">
        <v>106</v>
      </c>
      <c r="B125" s="71" t="s">
        <v>44</v>
      </c>
      <c r="C125" s="23" t="s">
        <v>84</v>
      </c>
      <c r="D125" s="16" t="s">
        <v>61</v>
      </c>
      <c r="E125" s="32">
        <f>BPU!E125</f>
        <v>0</v>
      </c>
      <c r="F125" s="35">
        <v>0</v>
      </c>
      <c r="G125" s="34">
        <f t="shared" si="10"/>
        <v>0</v>
      </c>
    </row>
    <row r="126" spans="1:7" ht="28.5" x14ac:dyDescent="0.25">
      <c r="A126" s="16">
        <v>107</v>
      </c>
      <c r="B126" s="74" t="s">
        <v>45</v>
      </c>
      <c r="C126" s="23" t="s">
        <v>183</v>
      </c>
      <c r="D126" s="16" t="s">
        <v>61</v>
      </c>
      <c r="E126" s="32">
        <f>BPU!E126</f>
        <v>0</v>
      </c>
      <c r="F126" s="35">
        <v>1</v>
      </c>
      <c r="G126" s="34">
        <f t="shared" si="10"/>
        <v>0</v>
      </c>
    </row>
    <row r="127" spans="1:7" ht="44.25" x14ac:dyDescent="0.25">
      <c r="A127" s="16">
        <v>108</v>
      </c>
      <c r="B127" s="74"/>
      <c r="C127" s="23" t="s">
        <v>184</v>
      </c>
      <c r="D127" s="16" t="s">
        <v>61</v>
      </c>
      <c r="E127" s="32">
        <f>BPU!E127</f>
        <v>0</v>
      </c>
      <c r="F127" s="35">
        <v>0</v>
      </c>
      <c r="G127" s="34">
        <f t="shared" si="10"/>
        <v>0</v>
      </c>
    </row>
    <row r="128" spans="1:7" x14ac:dyDescent="0.25">
      <c r="A128" s="16">
        <v>109</v>
      </c>
      <c r="B128" s="71" t="s">
        <v>46</v>
      </c>
      <c r="C128" s="23" t="s">
        <v>90</v>
      </c>
      <c r="D128" s="16" t="s">
        <v>61</v>
      </c>
      <c r="E128" s="32">
        <f>BPU!E128</f>
        <v>0</v>
      </c>
      <c r="F128" s="35">
        <v>0</v>
      </c>
      <c r="G128" s="34">
        <f t="shared" si="10"/>
        <v>0</v>
      </c>
    </row>
    <row r="129" spans="1:7" ht="42.75" x14ac:dyDescent="0.25">
      <c r="A129" s="16">
        <v>110</v>
      </c>
      <c r="B129" s="71" t="s">
        <v>47</v>
      </c>
      <c r="C129" s="23" t="s">
        <v>81</v>
      </c>
      <c r="D129" s="16" t="s">
        <v>61</v>
      </c>
      <c r="E129" s="32">
        <f>BPU!E129</f>
        <v>0</v>
      </c>
      <c r="F129" s="35">
        <v>1</v>
      </c>
      <c r="G129" s="34">
        <f t="shared" si="10"/>
        <v>0</v>
      </c>
    </row>
    <row r="130" spans="1:7" ht="57" x14ac:dyDescent="0.25">
      <c r="A130" s="16">
        <v>111</v>
      </c>
      <c r="B130" s="71" t="s">
        <v>48</v>
      </c>
      <c r="C130" s="23" t="s">
        <v>204</v>
      </c>
      <c r="D130" s="16" t="s">
        <v>61</v>
      </c>
      <c r="E130" s="32">
        <f>BPU!E130</f>
        <v>0</v>
      </c>
      <c r="F130" s="35">
        <v>1</v>
      </c>
      <c r="G130" s="34">
        <f t="shared" si="10"/>
        <v>0</v>
      </c>
    </row>
    <row r="131" spans="1:7" ht="42.75" x14ac:dyDescent="0.25">
      <c r="A131" s="16">
        <v>112</v>
      </c>
      <c r="B131" s="71" t="s">
        <v>49</v>
      </c>
      <c r="C131" s="23" t="s">
        <v>91</v>
      </c>
      <c r="D131" s="16" t="s">
        <v>61</v>
      </c>
      <c r="E131" s="32">
        <f>BPU!E131</f>
        <v>0</v>
      </c>
      <c r="F131" s="35">
        <v>1</v>
      </c>
      <c r="G131" s="34">
        <f t="shared" si="10"/>
        <v>0</v>
      </c>
    </row>
    <row r="132" spans="1:7" ht="42.75" x14ac:dyDescent="0.25">
      <c r="A132" s="16">
        <v>113</v>
      </c>
      <c r="B132" s="74" t="s">
        <v>50</v>
      </c>
      <c r="C132" s="23" t="s">
        <v>92</v>
      </c>
      <c r="D132" s="16" t="s">
        <v>61</v>
      </c>
      <c r="E132" s="32">
        <f>BPU!E132</f>
        <v>0</v>
      </c>
      <c r="F132" s="35">
        <v>1</v>
      </c>
      <c r="G132" s="34">
        <f t="shared" si="10"/>
        <v>0</v>
      </c>
    </row>
    <row r="133" spans="1:7" ht="28.5" x14ac:dyDescent="0.25">
      <c r="A133" s="16">
        <v>114</v>
      </c>
      <c r="B133" s="74"/>
      <c r="C133" s="30" t="s">
        <v>119</v>
      </c>
      <c r="D133" s="16" t="s">
        <v>61</v>
      </c>
      <c r="E133" s="32">
        <f>BPU!E133</f>
        <v>0</v>
      </c>
      <c r="F133" s="35">
        <v>1</v>
      </c>
      <c r="G133" s="34">
        <f t="shared" si="10"/>
        <v>0</v>
      </c>
    </row>
    <row r="134" spans="1:7" ht="28.5" customHeight="1" x14ac:dyDescent="0.25">
      <c r="A134" s="16">
        <v>115</v>
      </c>
      <c r="B134" s="74"/>
      <c r="C134" s="15" t="s">
        <v>120</v>
      </c>
      <c r="D134" s="16" t="s">
        <v>61</v>
      </c>
      <c r="E134" s="32">
        <f>BPU!E134</f>
        <v>0</v>
      </c>
      <c r="F134" s="35">
        <v>0</v>
      </c>
      <c r="G134" s="34">
        <f t="shared" si="10"/>
        <v>0</v>
      </c>
    </row>
    <row r="135" spans="1:7" x14ac:dyDescent="0.25">
      <c r="A135" s="16">
        <v>116</v>
      </c>
      <c r="B135" s="74"/>
      <c r="C135" s="15" t="s">
        <v>121</v>
      </c>
      <c r="D135" s="16" t="s">
        <v>61</v>
      </c>
      <c r="E135" s="32">
        <f>BPU!E135</f>
        <v>0</v>
      </c>
      <c r="F135" s="35">
        <v>0</v>
      </c>
      <c r="G135" s="34">
        <f t="shared" si="10"/>
        <v>0</v>
      </c>
    </row>
    <row r="136" spans="1:7" ht="28.5" x14ac:dyDescent="0.25">
      <c r="A136" s="16">
        <v>117</v>
      </c>
      <c r="B136" s="74"/>
      <c r="C136" s="15" t="s">
        <v>122</v>
      </c>
      <c r="D136" s="16" t="s">
        <v>61</v>
      </c>
      <c r="E136" s="32">
        <f>BPU!E136</f>
        <v>0</v>
      </c>
      <c r="F136" s="35">
        <v>0</v>
      </c>
      <c r="G136" s="34">
        <f t="shared" si="10"/>
        <v>0</v>
      </c>
    </row>
    <row r="137" spans="1:7" ht="28.5" x14ac:dyDescent="0.25">
      <c r="A137" s="16">
        <v>118</v>
      </c>
      <c r="B137" s="74"/>
      <c r="C137" s="15" t="s">
        <v>123</v>
      </c>
      <c r="D137" s="16" t="s">
        <v>61</v>
      </c>
      <c r="E137" s="32">
        <f>BPU!E137</f>
        <v>0</v>
      </c>
      <c r="F137" s="35">
        <v>0</v>
      </c>
      <c r="G137" s="34">
        <f t="shared" si="10"/>
        <v>0</v>
      </c>
    </row>
    <row r="138" spans="1:7" x14ac:dyDescent="0.25">
      <c r="A138" s="16">
        <v>119</v>
      </c>
      <c r="B138" s="74"/>
      <c r="C138" s="15" t="s">
        <v>124</v>
      </c>
      <c r="D138" s="16" t="s">
        <v>61</v>
      </c>
      <c r="E138" s="32">
        <f>BPU!E138</f>
        <v>0</v>
      </c>
      <c r="F138" s="35">
        <v>0</v>
      </c>
      <c r="G138" s="34">
        <f t="shared" si="10"/>
        <v>0</v>
      </c>
    </row>
    <row r="139" spans="1:7" ht="28.5" x14ac:dyDescent="0.25">
      <c r="A139" s="16">
        <v>120</v>
      </c>
      <c r="B139" s="71" t="s">
        <v>51</v>
      </c>
      <c r="C139" s="23" t="s">
        <v>93</v>
      </c>
      <c r="D139" s="9" t="s">
        <v>95</v>
      </c>
      <c r="E139" s="32">
        <f>BPU!E139</f>
        <v>0</v>
      </c>
      <c r="F139" s="35">
        <v>1</v>
      </c>
      <c r="G139" s="34">
        <f t="shared" si="10"/>
        <v>0</v>
      </c>
    </row>
    <row r="140" spans="1:7" ht="28.5" x14ac:dyDescent="0.25">
      <c r="A140" s="16">
        <v>121</v>
      </c>
      <c r="B140" s="71" t="s">
        <v>52</v>
      </c>
      <c r="C140" s="23" t="s">
        <v>164</v>
      </c>
      <c r="D140" s="9" t="s">
        <v>95</v>
      </c>
      <c r="E140" s="32">
        <f>BPU!E140</f>
        <v>0</v>
      </c>
      <c r="F140" s="35">
        <v>2</v>
      </c>
      <c r="G140" s="34">
        <f t="shared" si="10"/>
        <v>0</v>
      </c>
    </row>
    <row r="141" spans="1:7" ht="28.5" x14ac:dyDescent="0.25">
      <c r="A141" s="16">
        <v>122</v>
      </c>
      <c r="B141" s="74" t="s">
        <v>53</v>
      </c>
      <c r="C141" s="23" t="s">
        <v>165</v>
      </c>
      <c r="D141" s="9" t="s">
        <v>95</v>
      </c>
      <c r="E141" s="32">
        <f>BPU!E141</f>
        <v>0</v>
      </c>
      <c r="F141" s="35">
        <v>2</v>
      </c>
      <c r="G141" s="34">
        <f t="shared" si="10"/>
        <v>0</v>
      </c>
    </row>
    <row r="142" spans="1:7" ht="28.5" x14ac:dyDescent="0.25">
      <c r="A142" s="16">
        <v>123</v>
      </c>
      <c r="B142" s="74"/>
      <c r="C142" s="23" t="s">
        <v>96</v>
      </c>
      <c r="D142" s="9" t="s">
        <v>95</v>
      </c>
      <c r="E142" s="32">
        <f>BPU!E142</f>
        <v>0</v>
      </c>
      <c r="F142" s="35">
        <v>6</v>
      </c>
      <c r="G142" s="34">
        <f t="shared" si="10"/>
        <v>0</v>
      </c>
    </row>
    <row r="143" spans="1:7" ht="42.75" x14ac:dyDescent="0.25">
      <c r="A143" s="16">
        <v>124</v>
      </c>
      <c r="B143" s="71" t="s">
        <v>207</v>
      </c>
      <c r="C143" s="23" t="s">
        <v>175</v>
      </c>
      <c r="D143" s="9" t="s">
        <v>61</v>
      </c>
      <c r="E143" s="32">
        <f>BPU!E143</f>
        <v>0</v>
      </c>
      <c r="F143" s="35">
        <v>10</v>
      </c>
      <c r="G143" s="34">
        <f t="shared" si="10"/>
        <v>0</v>
      </c>
    </row>
    <row r="144" spans="1:7" ht="42.75" x14ac:dyDescent="0.25">
      <c r="A144" s="16">
        <v>125</v>
      </c>
      <c r="B144" s="71" t="s">
        <v>207</v>
      </c>
      <c r="C144" s="23" t="s">
        <v>94</v>
      </c>
      <c r="D144" s="9" t="s">
        <v>61</v>
      </c>
      <c r="E144" s="32">
        <f>BPU!E144</f>
        <v>0</v>
      </c>
      <c r="F144" s="35">
        <v>6</v>
      </c>
      <c r="G144" s="34">
        <f t="shared" si="10"/>
        <v>0</v>
      </c>
    </row>
    <row r="145" spans="1:7" ht="28.5" x14ac:dyDescent="0.25">
      <c r="A145" s="16">
        <v>126</v>
      </c>
      <c r="B145" s="72" t="s">
        <v>168</v>
      </c>
      <c r="C145" s="11" t="s">
        <v>80</v>
      </c>
      <c r="D145" s="9" t="s">
        <v>61</v>
      </c>
      <c r="E145" s="32">
        <f>BPU!E145</f>
        <v>0</v>
      </c>
      <c r="F145" s="35">
        <v>0</v>
      </c>
      <c r="G145" s="34">
        <f t="shared" si="10"/>
        <v>0</v>
      </c>
    </row>
    <row r="146" spans="1:7" ht="15.75" thickBot="1" x14ac:dyDescent="0.3">
      <c r="A146" s="42"/>
      <c r="C146" s="43"/>
      <c r="D146" s="42"/>
      <c r="E146" s="46"/>
      <c r="F146" s="44"/>
      <c r="G146" s="41"/>
    </row>
    <row r="147" spans="1:7" ht="21.75" customHeight="1" thickBot="1" x14ac:dyDescent="0.3">
      <c r="A147" s="28" t="s">
        <v>182</v>
      </c>
      <c r="F147" s="54" t="s">
        <v>205</v>
      </c>
      <c r="G147" s="55">
        <f>SUM(G123:G145,G35:G121,G31:G32,G7:G29)</f>
        <v>0</v>
      </c>
    </row>
  </sheetData>
  <sheetProtection algorithmName="SHA-512" hashValue="BgVIlqvQWPssiIZs9IglJJf7II6Js3F4vD+1minnH5yyfK4Ytx3RPR6x1kYfUW5fXTV+CSoy6CzpDhhlJPAdUQ==" saltValue="n1hHfsGDk/VRL7EFavUxQQ==" spinCount="100000" sheet="1" objects="1" scenarios="1"/>
  <mergeCells count="25">
    <mergeCell ref="A1:E1"/>
    <mergeCell ref="A2:G2"/>
    <mergeCell ref="A3:G3"/>
    <mergeCell ref="A5:G5"/>
    <mergeCell ref="A6:G6"/>
    <mergeCell ref="B95:B98"/>
    <mergeCell ref="B99:B100"/>
    <mergeCell ref="B104:B109"/>
    <mergeCell ref="B12:B21"/>
    <mergeCell ref="B7:B10"/>
    <mergeCell ref="B43:B66"/>
    <mergeCell ref="B70:B73"/>
    <mergeCell ref="B77:B79"/>
    <mergeCell ref="B67:B68"/>
    <mergeCell ref="B81:B87"/>
    <mergeCell ref="B22:B26"/>
    <mergeCell ref="A30:G30"/>
    <mergeCell ref="A33:G33"/>
    <mergeCell ref="B35:B38"/>
    <mergeCell ref="B40:B41"/>
    <mergeCell ref="B141:B142"/>
    <mergeCell ref="B112:B118"/>
    <mergeCell ref="A122:G122"/>
    <mergeCell ref="B126:B127"/>
    <mergeCell ref="B132:B13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</vt:lpstr>
      <vt:lpstr>sc1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MALISAN Nathalie INGE CIVI DIVI DEF</dc:creator>
  <cp:lastModifiedBy>LOUBAT Louis-Benoist ASP</cp:lastModifiedBy>
  <dcterms:created xsi:type="dcterms:W3CDTF">2024-09-19T07:36:14Z</dcterms:created>
  <dcterms:modified xsi:type="dcterms:W3CDTF">2025-01-28T10:16:59Z</dcterms:modified>
</cp:coreProperties>
</file>