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Z:\MARCHES 2025\SERVICES\2025CYCPU0S10 - Maintenance SSI\1. Documents préparatoires\VF\"/>
    </mc:Choice>
  </mc:AlternateContent>
  <xr:revisionPtr revIDLastSave="0" documentId="13_ncr:1_{98667383-8F6A-4654-A302-723EAD4C9A15}" xr6:coauthVersionLast="47" xr6:coauthVersionMax="47" xr10:uidLastSave="{00000000-0000-0000-0000-000000000000}"/>
  <bookViews>
    <workbookView xWindow="-120" yWindow="-120" windowWidth="29040" windowHeight="15840" xr2:uid="{00000000-000D-0000-FFFF-FFFF00000000}"/>
  </bookViews>
  <sheets>
    <sheet name="DQE Lot N°1" sheetId="1" r:id="rId1"/>
  </sheets>
  <definedNames>
    <definedName name="_xlnm.Print_Area" localSheetId="0">'DQE Lot N°1'!$A$1:$I$47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41" i="1" l="1"/>
  <c r="G41" i="1"/>
  <c r="E35" i="1"/>
  <c r="E22" i="1"/>
  <c r="E23" i="1"/>
  <c r="E24" i="1"/>
  <c r="E25" i="1"/>
  <c r="E26" i="1"/>
  <c r="E27" i="1"/>
  <c r="E28" i="1"/>
  <c r="E29" i="1"/>
  <c r="E30" i="1"/>
  <c r="E31" i="1"/>
  <c r="E32" i="1"/>
  <c r="E33" i="1"/>
  <c r="E34" i="1"/>
  <c r="E36" i="1"/>
  <c r="E37" i="1"/>
  <c r="E38" i="1"/>
  <c r="E39" i="1"/>
  <c r="E40" i="1"/>
  <c r="E41" i="1"/>
  <c r="E42" i="1"/>
  <c r="E43" i="1"/>
  <c r="E21" i="1"/>
  <c r="G21" i="1"/>
  <c r="G44" i="1" s="1"/>
  <c r="H21" i="1"/>
  <c r="H44" i="1" s="1"/>
  <c r="G22" i="1"/>
  <c r="H22" i="1" s="1"/>
  <c r="G23" i="1"/>
  <c r="H23" i="1" s="1"/>
  <c r="G24" i="1"/>
  <c r="H24" i="1" s="1"/>
  <c r="G25" i="1"/>
  <c r="H25" i="1" s="1"/>
  <c r="G26" i="1"/>
  <c r="H26" i="1" s="1"/>
  <c r="G27" i="1"/>
  <c r="H27" i="1" s="1"/>
  <c r="G28" i="1"/>
  <c r="H28" i="1" s="1"/>
  <c r="G29" i="1"/>
  <c r="H29" i="1" s="1"/>
  <c r="G30" i="1"/>
  <c r="H30" i="1" s="1"/>
  <c r="G31" i="1"/>
  <c r="H31" i="1" s="1"/>
  <c r="G32" i="1"/>
  <c r="H32" i="1" s="1"/>
  <c r="G33" i="1"/>
  <c r="H33" i="1" s="1"/>
  <c r="G34" i="1"/>
  <c r="H34" i="1" s="1"/>
  <c r="G35" i="1"/>
  <c r="H35" i="1" s="1"/>
  <c r="G36" i="1"/>
  <c r="H36" i="1" s="1"/>
  <c r="G37" i="1"/>
  <c r="H37" i="1" s="1"/>
  <c r="G38" i="1"/>
  <c r="H38" i="1" s="1"/>
  <c r="G39" i="1"/>
  <c r="H39" i="1" s="1"/>
  <c r="G40" i="1"/>
  <c r="H40" i="1" s="1"/>
  <c r="G42" i="1"/>
  <c r="H42" i="1" s="1"/>
  <c r="G43" i="1"/>
  <c r="H43" i="1" s="1"/>
</calcChain>
</file>

<file path=xl/sharedStrings.xml><?xml version="1.0" encoding="utf-8"?>
<sst xmlns="http://schemas.openxmlformats.org/spreadsheetml/2006/main" count="36" uniqueCount="36">
  <si>
    <t>coût horaire de programmation  ASD</t>
  </si>
  <si>
    <t>Libellé</t>
  </si>
  <si>
    <t xml:space="preserve">Quantité </t>
  </si>
  <si>
    <t>Total DQE</t>
  </si>
  <si>
    <t>N° de poste</t>
  </si>
  <si>
    <t>PCF DAS métallique  double action pivot linteau  (2 UP / 2 ventaux)</t>
  </si>
  <si>
    <t>Commande du déclencheur à rupture par bouton (PCF coulissante)</t>
  </si>
  <si>
    <t>PCF DAS 60mm  metallique (1 UP / 1 ventail)</t>
  </si>
  <si>
    <t>Moteur de réarmement pour clapet</t>
  </si>
  <si>
    <t>Volet tunnel coupe-feu +platine  (de marque aldes ou équivalent)</t>
  </si>
  <si>
    <t>Haut-parleur MS 50-165 / T-EN54 blanc</t>
  </si>
  <si>
    <t>Maintenance des systèmes de sécurité incendie (SSI)</t>
  </si>
  <si>
    <t>Lot n°1 : Maintenance des SSI des bâtiments de CY Cergy Paris Université situés en Ile-de-France</t>
  </si>
  <si>
    <t>Détail quantitatif estimatif (DQE)</t>
  </si>
  <si>
    <t>Marché n°2025CYCPU0S10</t>
  </si>
  <si>
    <r>
      <rPr>
        <u/>
        <sz val="10"/>
        <color rgb="FFFF0000"/>
        <rFont val="Arial"/>
        <family val="2"/>
      </rPr>
      <t>Consignes</t>
    </r>
    <r>
      <rPr>
        <sz val="10"/>
        <color rgb="FFFF0000"/>
        <rFont val="Arial"/>
        <family val="2"/>
      </rPr>
      <t xml:space="preserve"> : 
1) Il est interdit au candidat de supprimer des lignes dans le tableau du présent document.
2) Les formules de calcul sont pré-remplies, il appartient toutefois au candidat d'en vérifier l'exactitude.
3) Les candidats sont informés que s’il est constaté, au cours de l’analyse des offres, des erreurs de report des montants entre le bordereau des prix unitaires (BPU) et le détail quantitatif estimatif (DQE), ce sont les prix mentionnés dans le BPU qui prévaudront. Dans cette hypothèse, les montants indiqués dans le DQE seront corrigés afin qu’ils correspondent à ceux précisés dans le BPU. L’analyse du DQE s’effectuera donc sur la base de ces montants corrigés.
Il est impératif que les candidats remplissent entièrement leur BPU. Il est demandé aux candidats de s'assurer que les bons montants sont indiqués sur le DQE.</t>
    </r>
  </si>
  <si>
    <t>Prix unitaire € HT</t>
  </si>
  <si>
    <t>Prix unitaire € TTC</t>
  </si>
  <si>
    <t xml:space="preserve">Prix total € HT </t>
  </si>
  <si>
    <t>Prix total € TTC</t>
  </si>
  <si>
    <t>Forfait Module déporté adressables 1 ligne</t>
  </si>
  <si>
    <t>déclencheur manuel toutes marques</t>
  </si>
  <si>
    <t>détecteur automatique incendie (DAI) toutes marques</t>
  </si>
  <si>
    <t>indicateur d'action toutes marques</t>
  </si>
  <si>
    <t>Diffuseur sonore à message enregistré toutes marques</t>
  </si>
  <si>
    <t>diffuseur sonore avec flash  toutes marques</t>
  </si>
  <si>
    <t>DCM  ouverture seule</t>
  </si>
  <si>
    <t>Treuil 48V</t>
  </si>
  <si>
    <t>DDO  CLAS2</t>
  </si>
  <si>
    <t>EGU4 : Carte répétition de contact UGA</t>
  </si>
  <si>
    <t>Camera pour UGCIS</t>
  </si>
  <si>
    <t>AES 24V 2A</t>
  </si>
  <si>
    <t>Electrovannes 2</t>
  </si>
  <si>
    <t>Metre linéaire cable RO2V</t>
  </si>
  <si>
    <t>Boite de raccordement coupe feu</t>
  </si>
  <si>
    <t>coût du déplacement (aller retour)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</si>
</sst>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 \€"/>
    <numFmt numFmtId="165" formatCode="#,##0.00\ &quot;€&quot;"/>
  </numFmts>
  <fonts count="13" x14ac:knownFonts="1">
    <font>
      <sz val="10"/>
      <color rgb="FF000000"/>
      <name val="Times New Roman"/>
      <charset val="204"/>
    </font>
    <font>
      <sz val="12"/>
      <color theme="1"/>
      <name val="Calibri"/>
      <family val="2"/>
      <scheme val="minor"/>
    </font>
    <font>
      <sz val="10"/>
      <name val="Arial"/>
      <family val="2"/>
    </font>
    <font>
      <b/>
      <sz val="9"/>
      <name val="Arial"/>
      <family val="2"/>
    </font>
    <font>
      <b/>
      <sz val="10"/>
      <color rgb="FF000000"/>
      <name val="Arial"/>
      <family val="2"/>
    </font>
    <font>
      <sz val="10"/>
      <color rgb="FFFF0000"/>
      <name val="Arial"/>
      <family val="2"/>
    </font>
    <font>
      <u/>
      <sz val="10"/>
      <color rgb="FFFF0000"/>
      <name val="Arial"/>
      <family val="2"/>
    </font>
    <font>
      <sz val="10"/>
      <color rgb="FF000000"/>
      <name val="Arial"/>
      <family val="2"/>
    </font>
    <font>
      <sz val="12"/>
      <color theme="1"/>
      <name val="Arial"/>
      <family val="2"/>
    </font>
    <font>
      <b/>
      <sz val="8"/>
      <name val="Arial"/>
      <family val="2"/>
    </font>
    <font>
      <sz val="8"/>
      <name val="Arial"/>
      <family val="2"/>
    </font>
    <font>
      <sz val="8"/>
      <color rgb="FF000000"/>
      <name val="Arial"/>
      <family val="2"/>
    </font>
    <font>
      <b/>
      <sz val="16"/>
      <color theme="0"/>
      <name val="Arial"/>
      <family val="2"/>
    </font>
  </fonts>
  <fills count="4">
    <fill>
      <patternFill patternType="none"/>
    </fill>
    <fill>
      <patternFill patternType="gray125"/>
    </fill>
    <fill>
      <patternFill patternType="solid">
        <fgColor theme="0"/>
        <bgColor indexed="64"/>
      </patternFill>
    </fill>
    <fill>
      <patternFill patternType="solid">
        <fgColor rgb="FFC00000"/>
        <bgColor indexed="64"/>
      </patternFill>
    </fill>
  </fills>
  <borders count="23">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style="medium">
        <color auto="1"/>
      </right>
      <top/>
      <bottom style="medium">
        <color auto="1"/>
      </bottom>
      <diagonal/>
    </border>
    <border>
      <left style="thin">
        <color rgb="FF000000"/>
      </left>
      <right style="thin">
        <color rgb="FF000000"/>
      </right>
      <top/>
      <bottom style="thin">
        <color rgb="FF000000"/>
      </bottom>
      <diagonal/>
    </border>
    <border>
      <left style="medium">
        <color indexed="64"/>
      </left>
      <right style="thin">
        <color rgb="FF000000"/>
      </right>
      <top/>
      <bottom/>
      <diagonal/>
    </border>
    <border>
      <left style="thin">
        <color rgb="FF000000"/>
      </left>
      <right style="medium">
        <color indexed="64"/>
      </right>
      <top/>
      <bottom style="thin">
        <color rgb="FF000000"/>
      </bottom>
      <diagonal/>
    </border>
    <border>
      <left style="medium">
        <color indexed="64"/>
      </left>
      <right style="thin">
        <color rgb="FF000000"/>
      </right>
      <top style="thin">
        <color rgb="FF000000"/>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bottom style="medium">
        <color auto="1"/>
      </bottom>
      <diagonal/>
    </border>
    <border>
      <left style="thin">
        <color rgb="FF000000"/>
      </left>
      <right/>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top/>
      <bottom style="medium">
        <color indexed="64"/>
      </bottom>
      <diagonal/>
    </border>
    <border>
      <left style="thin">
        <color rgb="FF000000"/>
      </left>
      <right style="medium">
        <color indexed="64"/>
      </right>
      <top/>
      <bottom style="medium">
        <color indexed="64"/>
      </bottom>
      <diagonal/>
    </border>
  </borders>
  <cellStyleXfs count="4">
    <xf numFmtId="0" fontId="0" fillId="0" borderId="0"/>
    <xf numFmtId="0" fontId="1" fillId="0" borderId="0"/>
    <xf numFmtId="44" fontId="2" fillId="0" borderId="0" applyFont="0" applyFill="0" applyBorder="0" applyAlignment="0" applyProtection="0"/>
    <xf numFmtId="44" fontId="2" fillId="0" borderId="0" applyFont="0" applyFill="0" applyBorder="0" applyAlignment="0" applyProtection="0"/>
  </cellStyleXfs>
  <cellXfs count="38">
    <xf numFmtId="0" fontId="0" fillId="0" borderId="0" xfId="0" applyAlignment="1">
      <alignment horizontal="left" vertical="top"/>
    </xf>
    <xf numFmtId="0" fontId="4" fillId="0" borderId="0" xfId="0" applyFont="1" applyAlignment="1">
      <alignment horizontal="center" vertical="center"/>
    </xf>
    <xf numFmtId="0" fontId="3" fillId="2" borderId="16" xfId="1" applyFont="1" applyFill="1" applyBorder="1" applyAlignment="1">
      <alignment horizontal="center" vertical="center" wrapText="1"/>
    </xf>
    <xf numFmtId="0" fontId="3" fillId="2" borderId="17" xfId="1" applyFont="1" applyFill="1" applyBorder="1" applyAlignment="1">
      <alignment horizontal="center" vertical="center" wrapText="1"/>
    </xf>
    <xf numFmtId="0" fontId="3" fillId="2" borderId="18" xfId="1" applyFont="1" applyFill="1" applyBorder="1" applyAlignment="1">
      <alignment horizontal="center" vertical="center" wrapText="1"/>
    </xf>
    <xf numFmtId="0" fontId="7" fillId="0" borderId="0" xfId="0" applyFont="1" applyAlignment="1">
      <alignment horizontal="left" vertical="top"/>
    </xf>
    <xf numFmtId="0" fontId="7" fillId="0" borderId="0" xfId="0" applyFont="1" applyAlignment="1">
      <alignment horizontal="center" vertical="center"/>
    </xf>
    <xf numFmtId="0" fontId="8" fillId="0" borderId="0" xfId="1" applyFont="1"/>
    <xf numFmtId="0" fontId="9" fillId="2" borderId="9" xfId="0" applyFont="1" applyFill="1" applyBorder="1" applyAlignment="1">
      <alignment horizontal="center" vertical="center" wrapText="1"/>
    </xf>
    <xf numFmtId="0" fontId="10" fillId="2" borderId="8" xfId="0" applyFont="1" applyFill="1" applyBorder="1" applyAlignment="1">
      <alignment horizontal="left" vertical="top" wrapText="1"/>
    </xf>
    <xf numFmtId="164" fontId="11" fillId="2" borderId="8" xfId="0" applyNumberFormat="1" applyFont="1" applyFill="1" applyBorder="1" applyAlignment="1">
      <alignment horizontal="center" vertical="center" shrinkToFit="1"/>
    </xf>
    <xf numFmtId="165" fontId="10" fillId="2" borderId="8" xfId="0" applyNumberFormat="1" applyFont="1" applyFill="1" applyBorder="1" applyAlignment="1">
      <alignment horizontal="center" vertical="center" wrapText="1"/>
    </xf>
    <xf numFmtId="0" fontId="10" fillId="2" borderId="8" xfId="0" applyFont="1" applyFill="1" applyBorder="1" applyAlignment="1">
      <alignment horizontal="center" vertical="top" wrapText="1"/>
    </xf>
    <xf numFmtId="164" fontId="11" fillId="2" borderId="15" xfId="0" applyNumberFormat="1" applyFont="1" applyFill="1" applyBorder="1" applyAlignment="1">
      <alignment horizontal="center" vertical="center" shrinkToFit="1"/>
    </xf>
    <xf numFmtId="164" fontId="11" fillId="2" borderId="10" xfId="0" applyNumberFormat="1" applyFont="1" applyFill="1" applyBorder="1" applyAlignment="1">
      <alignment horizontal="center" vertical="center" shrinkToFit="1"/>
    </xf>
    <xf numFmtId="0" fontId="9" fillId="2" borderId="11" xfId="0" applyFont="1" applyFill="1" applyBorder="1" applyAlignment="1">
      <alignment horizontal="center" vertical="center" wrapText="1"/>
    </xf>
    <xf numFmtId="0" fontId="10" fillId="2" borderId="1" xfId="0" applyFont="1" applyFill="1" applyBorder="1" applyAlignment="1">
      <alignment horizontal="left" vertical="top" wrapText="1"/>
    </xf>
    <xf numFmtId="164" fontId="11" fillId="2" borderId="1" xfId="0" applyNumberFormat="1" applyFont="1" applyFill="1" applyBorder="1" applyAlignment="1">
      <alignment horizontal="center" vertical="center" shrinkToFit="1"/>
    </xf>
    <xf numFmtId="0" fontId="10" fillId="2" borderId="1" xfId="0" applyFont="1" applyFill="1" applyBorder="1" applyAlignment="1">
      <alignment horizontal="center" vertical="top" wrapText="1"/>
    </xf>
    <xf numFmtId="0" fontId="10" fillId="2" borderId="2" xfId="0" applyFont="1" applyFill="1" applyBorder="1" applyAlignment="1">
      <alignment horizontal="left" vertical="top" wrapText="1"/>
    </xf>
    <xf numFmtId="0" fontId="10" fillId="2" borderId="2" xfId="0" applyFont="1" applyFill="1" applyBorder="1" applyAlignment="1">
      <alignment horizontal="center" vertical="top" wrapText="1"/>
    </xf>
    <xf numFmtId="0" fontId="9" fillId="2" borderId="19" xfId="0" applyFont="1" applyFill="1" applyBorder="1" applyAlignment="1">
      <alignment horizontal="center" vertical="center" wrapText="1"/>
    </xf>
    <xf numFmtId="0" fontId="10" fillId="2" borderId="20" xfId="0" applyFont="1" applyFill="1" applyBorder="1" applyAlignment="1">
      <alignment horizontal="left" vertical="top" wrapText="1"/>
    </xf>
    <xf numFmtId="164" fontId="11" fillId="2" borderId="20" xfId="0" applyNumberFormat="1" applyFont="1" applyFill="1" applyBorder="1" applyAlignment="1">
      <alignment horizontal="center" vertical="center" shrinkToFit="1"/>
    </xf>
    <xf numFmtId="0" fontId="10" fillId="2" borderId="20" xfId="0" applyFont="1" applyFill="1" applyBorder="1" applyAlignment="1">
      <alignment horizontal="center" vertical="top" wrapText="1"/>
    </xf>
    <xf numFmtId="164" fontId="11" fillId="2" borderId="21" xfId="0" applyNumberFormat="1" applyFont="1" applyFill="1" applyBorder="1" applyAlignment="1">
      <alignment horizontal="center" vertical="center" shrinkToFit="1"/>
    </xf>
    <xf numFmtId="164" fontId="11" fillId="2" borderId="22" xfId="0" applyNumberFormat="1" applyFont="1" applyFill="1" applyBorder="1" applyAlignment="1">
      <alignment horizontal="center" vertical="center" shrinkToFit="1"/>
    </xf>
    <xf numFmtId="0" fontId="4" fillId="0" borderId="0" xfId="0" applyFont="1" applyAlignment="1">
      <alignment horizontal="center" vertical="center"/>
    </xf>
    <xf numFmtId="164" fontId="4" fillId="0" borderId="5" xfId="0" applyNumberFormat="1" applyFont="1" applyBorder="1" applyAlignment="1">
      <alignment horizontal="center" vertical="center"/>
    </xf>
    <xf numFmtId="0" fontId="4" fillId="0" borderId="7" xfId="0" applyFont="1" applyBorder="1" applyAlignment="1">
      <alignment horizontal="center" vertical="center"/>
    </xf>
    <xf numFmtId="164" fontId="4" fillId="0" borderId="12" xfId="0" applyNumberFormat="1" applyFont="1" applyBorder="1" applyAlignment="1">
      <alignment horizontal="center" vertical="center"/>
    </xf>
    <xf numFmtId="164" fontId="4" fillId="0" borderId="13" xfId="0" applyNumberFormat="1" applyFont="1" applyBorder="1" applyAlignment="1">
      <alignment horizontal="center" vertical="center"/>
    </xf>
    <xf numFmtId="0" fontId="12" fillId="3" borderId="3" xfId="0" applyFont="1" applyFill="1" applyBorder="1" applyAlignment="1">
      <alignment horizontal="right" vertical="center"/>
    </xf>
    <xf numFmtId="0" fontId="12" fillId="3" borderId="4" xfId="0" applyFont="1" applyFill="1" applyBorder="1" applyAlignment="1">
      <alignment horizontal="right" vertical="center"/>
    </xf>
    <xf numFmtId="0" fontId="12" fillId="3" borderId="6" xfId="0" applyFont="1" applyFill="1" applyBorder="1" applyAlignment="1">
      <alignment horizontal="right" vertical="center"/>
    </xf>
    <xf numFmtId="0" fontId="12" fillId="3" borderId="14" xfId="0" applyFont="1" applyFill="1" applyBorder="1" applyAlignment="1">
      <alignment horizontal="right" vertical="center"/>
    </xf>
    <xf numFmtId="0" fontId="5" fillId="0" borderId="0" xfId="0" applyFont="1" applyAlignment="1">
      <alignment horizontal="left" vertical="center" wrapText="1"/>
    </xf>
    <xf numFmtId="0" fontId="5" fillId="0" borderId="0" xfId="0" applyFont="1" applyAlignment="1">
      <alignment horizontal="left" vertical="center"/>
    </xf>
  </cellXfs>
  <cellStyles count="4">
    <cellStyle name="Euro" xfId="2" xr:uid="{00000000-0005-0000-0000-000000000000}"/>
    <cellStyle name="Euro 2" xfId="3" xr:uid="{00000000-0005-0000-0000-000001000000}"/>
    <cellStyle name="Normal" xfId="0" builtinId="0"/>
    <cellStyle name="Normal 2" xfId="1"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39688</xdr:colOff>
      <xdr:row>1</xdr:row>
      <xdr:rowOff>9525</xdr:rowOff>
    </xdr:from>
    <xdr:to>
      <xdr:col>2</xdr:col>
      <xdr:colOff>1605795</xdr:colOff>
      <xdr:row>6</xdr:row>
      <xdr:rowOff>96838</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47688" y="168275"/>
          <a:ext cx="2216982" cy="881063"/>
        </a:xfrm>
        <a:prstGeom prst="rect">
          <a:avLst/>
        </a:prstGeom>
      </xdr:spPr>
    </xdr:pic>
    <xdr:clientData/>
  </xdr:twoCellAnchor>
  <xdr:twoCellAnchor editAs="oneCell">
    <xdr:from>
      <xdr:col>6</xdr:col>
      <xdr:colOff>333375</xdr:colOff>
      <xdr:row>1</xdr:row>
      <xdr:rowOff>85725</xdr:rowOff>
    </xdr:from>
    <xdr:to>
      <xdr:col>7</xdr:col>
      <xdr:colOff>786118</xdr:colOff>
      <xdr:row>6</xdr:row>
      <xdr:rowOff>147904</xdr:rowOff>
    </xdr:to>
    <xdr:pic>
      <xdr:nvPicPr>
        <xdr:cNvPr id="3" name="Image 2">
          <a:extLst>
            <a:ext uri="{FF2B5EF4-FFF2-40B4-BE49-F238E27FC236}">
              <a16:creationId xmlns:a16="http://schemas.microsoft.com/office/drawing/2014/main" id="{FFC39E24-97F6-468B-9219-122B0FBA9706}"/>
            </a:ext>
          </a:extLst>
        </xdr:cNvPr>
        <xdr:cNvPicPr>
          <a:picLocks noChangeAspect="1"/>
        </xdr:cNvPicPr>
      </xdr:nvPicPr>
      <xdr:blipFill>
        <a:blip xmlns:r="http://schemas.openxmlformats.org/officeDocument/2006/relationships" r:embed="rId2"/>
        <a:stretch>
          <a:fillRect/>
        </a:stretch>
      </xdr:blipFill>
      <xdr:spPr>
        <a:xfrm>
          <a:off x="9734550" y="247650"/>
          <a:ext cx="1329043" cy="871804"/>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0:K45"/>
  <sheetViews>
    <sheetView tabSelected="1" zoomScaleNormal="100" zoomScalePageLayoutView="140" workbookViewId="0">
      <selection activeCell="G4" sqref="G4"/>
    </sheetView>
  </sheetViews>
  <sheetFormatPr baseColWidth="10" defaultColWidth="8.83203125" defaultRowHeight="12.75" x14ac:dyDescent="0.2"/>
  <cols>
    <col min="1" max="1" width="8.83203125" style="5"/>
    <col min="2" max="2" width="11.33203125" style="6" customWidth="1"/>
    <col min="3" max="3" width="90.6640625" style="5" customWidth="1"/>
    <col min="4" max="4" width="18.83203125" style="5" customWidth="1"/>
    <col min="5" max="5" width="18.6640625" style="5" customWidth="1"/>
    <col min="6" max="6" width="16.1640625" style="5" customWidth="1"/>
    <col min="7" max="8" width="15.33203125" style="6" customWidth="1"/>
    <col min="9" max="16384" width="8.83203125" style="5"/>
  </cols>
  <sheetData>
    <row r="10" spans="2:9" x14ac:dyDescent="0.2">
      <c r="B10" s="27" t="s">
        <v>14</v>
      </c>
      <c r="C10" s="27"/>
      <c r="D10" s="27"/>
      <c r="E10" s="27"/>
      <c r="F10" s="27"/>
      <c r="G10" s="27"/>
      <c r="H10" s="27"/>
      <c r="I10" s="27"/>
    </row>
    <row r="11" spans="2:9" x14ac:dyDescent="0.2">
      <c r="F11" s="6"/>
      <c r="I11" s="6"/>
    </row>
    <row r="12" spans="2:9" x14ac:dyDescent="0.2">
      <c r="B12" s="27" t="s">
        <v>11</v>
      </c>
      <c r="C12" s="27"/>
      <c r="D12" s="27"/>
      <c r="E12" s="27"/>
      <c r="F12" s="27"/>
      <c r="G12" s="27"/>
      <c r="H12" s="27"/>
      <c r="I12" s="27"/>
    </row>
    <row r="13" spans="2:9" x14ac:dyDescent="0.2">
      <c r="B13" s="1"/>
      <c r="C13" s="1"/>
      <c r="D13" s="1"/>
      <c r="E13" s="1"/>
      <c r="F13" s="1"/>
      <c r="G13" s="1"/>
      <c r="H13" s="1"/>
      <c r="I13" s="1"/>
    </row>
    <row r="14" spans="2:9" x14ac:dyDescent="0.2">
      <c r="B14" s="27" t="s">
        <v>12</v>
      </c>
      <c r="C14" s="27"/>
      <c r="D14" s="27"/>
      <c r="E14" s="27"/>
      <c r="F14" s="27"/>
      <c r="G14" s="27"/>
      <c r="H14" s="27"/>
      <c r="I14" s="27"/>
    </row>
    <row r="15" spans="2:9" x14ac:dyDescent="0.2">
      <c r="F15" s="6"/>
      <c r="I15" s="6"/>
    </row>
    <row r="16" spans="2:9" x14ac:dyDescent="0.2">
      <c r="B16" s="27" t="s">
        <v>13</v>
      </c>
      <c r="C16" s="27"/>
      <c r="D16" s="27"/>
      <c r="E16" s="27"/>
      <c r="F16" s="27"/>
      <c r="G16" s="27"/>
      <c r="H16" s="27"/>
      <c r="I16" s="27"/>
    </row>
    <row r="17" spans="2:11" x14ac:dyDescent="0.2">
      <c r="B17" s="1"/>
      <c r="C17" s="1"/>
      <c r="D17" s="1"/>
      <c r="E17" s="1"/>
      <c r="F17" s="1"/>
      <c r="G17" s="1"/>
      <c r="H17" s="1"/>
      <c r="I17" s="1"/>
    </row>
    <row r="18" spans="2:11" ht="151.5" customHeight="1" x14ac:dyDescent="0.2">
      <c r="B18" s="36" t="s">
        <v>15</v>
      </c>
      <c r="C18" s="37"/>
      <c r="D18" s="37"/>
      <c r="E18" s="37"/>
      <c r="F18" s="37"/>
      <c r="G18" s="37"/>
      <c r="H18" s="37"/>
      <c r="I18" s="1"/>
    </row>
    <row r="19" spans="2:11" ht="13.5" thickBot="1" x14ac:dyDescent="0.25"/>
    <row r="20" spans="2:11" ht="25.5" customHeight="1" x14ac:dyDescent="0.2">
      <c r="B20" s="2" t="s">
        <v>4</v>
      </c>
      <c r="C20" s="3" t="s">
        <v>1</v>
      </c>
      <c r="D20" s="3" t="s">
        <v>16</v>
      </c>
      <c r="E20" s="3" t="s">
        <v>17</v>
      </c>
      <c r="F20" s="3" t="s">
        <v>2</v>
      </c>
      <c r="G20" s="3" t="s">
        <v>18</v>
      </c>
      <c r="H20" s="4" t="s">
        <v>19</v>
      </c>
      <c r="I20" s="7"/>
      <c r="J20" s="7"/>
      <c r="K20" s="7"/>
    </row>
    <row r="21" spans="2:11" ht="12" customHeight="1" x14ac:dyDescent="0.2">
      <c r="B21" s="8">
        <v>1</v>
      </c>
      <c r="C21" s="9" t="s">
        <v>35</v>
      </c>
      <c r="D21" s="10">
        <v>0</v>
      </c>
      <c r="E21" s="11">
        <f>D21*1.2</f>
        <v>0</v>
      </c>
      <c r="F21" s="12">
        <v>1</v>
      </c>
      <c r="G21" s="13">
        <f t="shared" ref="G21:G43" si="0">F21*D21</f>
        <v>0</v>
      </c>
      <c r="H21" s="14">
        <f>G21*1.2</f>
        <v>0</v>
      </c>
    </row>
    <row r="22" spans="2:11" ht="12" customHeight="1" x14ac:dyDescent="0.2">
      <c r="B22" s="15">
        <v>4</v>
      </c>
      <c r="C22" s="16" t="s">
        <v>0</v>
      </c>
      <c r="D22" s="17">
        <v>0</v>
      </c>
      <c r="E22" s="11">
        <f t="shared" ref="E22:E43" si="1">D22*1.2</f>
        <v>0</v>
      </c>
      <c r="F22" s="18">
        <v>10</v>
      </c>
      <c r="G22" s="13">
        <f t="shared" si="0"/>
        <v>0</v>
      </c>
      <c r="H22" s="14">
        <f t="shared" ref="H22:H43" si="2">G22*1.2</f>
        <v>0</v>
      </c>
    </row>
    <row r="23" spans="2:11" ht="12" customHeight="1" x14ac:dyDescent="0.2">
      <c r="B23" s="15">
        <v>15</v>
      </c>
      <c r="C23" s="19" t="s">
        <v>20</v>
      </c>
      <c r="D23" s="17">
        <v>0</v>
      </c>
      <c r="E23" s="11">
        <f t="shared" si="1"/>
        <v>0</v>
      </c>
      <c r="F23" s="20">
        <v>2</v>
      </c>
      <c r="G23" s="13">
        <f t="shared" si="0"/>
        <v>0</v>
      </c>
      <c r="H23" s="14">
        <f t="shared" si="2"/>
        <v>0</v>
      </c>
    </row>
    <row r="24" spans="2:11" ht="11.25" customHeight="1" x14ac:dyDescent="0.2">
      <c r="B24" s="15">
        <v>18</v>
      </c>
      <c r="C24" s="16" t="s">
        <v>21</v>
      </c>
      <c r="D24" s="17">
        <v>0</v>
      </c>
      <c r="E24" s="11">
        <f t="shared" si="1"/>
        <v>0</v>
      </c>
      <c r="F24" s="18">
        <v>10</v>
      </c>
      <c r="G24" s="13">
        <f t="shared" si="0"/>
        <v>0</v>
      </c>
      <c r="H24" s="14">
        <f t="shared" si="2"/>
        <v>0</v>
      </c>
    </row>
    <row r="25" spans="2:11" ht="12" customHeight="1" x14ac:dyDescent="0.2">
      <c r="B25" s="15">
        <v>21</v>
      </c>
      <c r="C25" s="16" t="s">
        <v>22</v>
      </c>
      <c r="D25" s="17">
        <v>0</v>
      </c>
      <c r="E25" s="11">
        <f t="shared" si="1"/>
        <v>0</v>
      </c>
      <c r="F25" s="18">
        <v>10</v>
      </c>
      <c r="G25" s="13">
        <f t="shared" si="0"/>
        <v>0</v>
      </c>
      <c r="H25" s="14">
        <f t="shared" si="2"/>
        <v>0</v>
      </c>
    </row>
    <row r="26" spans="2:11" ht="12" customHeight="1" x14ac:dyDescent="0.2">
      <c r="B26" s="15">
        <v>23</v>
      </c>
      <c r="C26" s="16" t="s">
        <v>23</v>
      </c>
      <c r="D26" s="17">
        <v>0</v>
      </c>
      <c r="E26" s="11">
        <f t="shared" si="1"/>
        <v>0</v>
      </c>
      <c r="F26" s="18">
        <v>2</v>
      </c>
      <c r="G26" s="13">
        <f t="shared" si="0"/>
        <v>0</v>
      </c>
      <c r="H26" s="14">
        <f t="shared" si="2"/>
        <v>0</v>
      </c>
    </row>
    <row r="27" spans="2:11" ht="12" customHeight="1" x14ac:dyDescent="0.2">
      <c r="B27" s="15">
        <v>34</v>
      </c>
      <c r="C27" s="16" t="s">
        <v>24</v>
      </c>
      <c r="D27" s="17">
        <v>0</v>
      </c>
      <c r="E27" s="11">
        <f t="shared" si="1"/>
        <v>0</v>
      </c>
      <c r="F27" s="18">
        <v>10</v>
      </c>
      <c r="G27" s="13">
        <f t="shared" si="0"/>
        <v>0</v>
      </c>
      <c r="H27" s="14">
        <f t="shared" si="2"/>
        <v>0</v>
      </c>
    </row>
    <row r="28" spans="2:11" ht="12" customHeight="1" x14ac:dyDescent="0.2">
      <c r="B28" s="15">
        <v>35</v>
      </c>
      <c r="C28" s="16" t="s">
        <v>25</v>
      </c>
      <c r="D28" s="17">
        <v>0</v>
      </c>
      <c r="E28" s="11">
        <f t="shared" si="1"/>
        <v>0</v>
      </c>
      <c r="F28" s="18">
        <v>10</v>
      </c>
      <c r="G28" s="13">
        <f t="shared" si="0"/>
        <v>0</v>
      </c>
      <c r="H28" s="14">
        <f t="shared" si="2"/>
        <v>0</v>
      </c>
    </row>
    <row r="29" spans="2:11" ht="12" customHeight="1" x14ac:dyDescent="0.2">
      <c r="B29" s="15">
        <v>60</v>
      </c>
      <c r="C29" s="19" t="s">
        <v>7</v>
      </c>
      <c r="D29" s="17">
        <v>0</v>
      </c>
      <c r="E29" s="11">
        <f t="shared" si="1"/>
        <v>0</v>
      </c>
      <c r="F29" s="20">
        <v>10</v>
      </c>
      <c r="G29" s="13">
        <f t="shared" si="0"/>
        <v>0</v>
      </c>
      <c r="H29" s="14">
        <f t="shared" si="2"/>
        <v>0</v>
      </c>
    </row>
    <row r="30" spans="2:11" ht="12" customHeight="1" x14ac:dyDescent="0.2">
      <c r="B30" s="15">
        <v>68</v>
      </c>
      <c r="C30" s="19" t="s">
        <v>5</v>
      </c>
      <c r="D30" s="17">
        <v>0</v>
      </c>
      <c r="E30" s="11">
        <f t="shared" si="1"/>
        <v>0</v>
      </c>
      <c r="F30" s="20">
        <v>10</v>
      </c>
      <c r="G30" s="13">
        <f t="shared" si="0"/>
        <v>0</v>
      </c>
      <c r="H30" s="14">
        <f t="shared" si="2"/>
        <v>0</v>
      </c>
    </row>
    <row r="31" spans="2:11" ht="12" customHeight="1" x14ac:dyDescent="0.2">
      <c r="B31" s="15">
        <v>82</v>
      </c>
      <c r="C31" s="19" t="s">
        <v>6</v>
      </c>
      <c r="D31" s="17">
        <v>0</v>
      </c>
      <c r="E31" s="11">
        <f t="shared" si="1"/>
        <v>0</v>
      </c>
      <c r="F31" s="20">
        <v>1</v>
      </c>
      <c r="G31" s="13">
        <f t="shared" si="0"/>
        <v>0</v>
      </c>
      <c r="H31" s="14">
        <f t="shared" si="2"/>
        <v>0</v>
      </c>
    </row>
    <row r="32" spans="2:11" ht="12" customHeight="1" x14ac:dyDescent="0.2">
      <c r="B32" s="15">
        <v>87</v>
      </c>
      <c r="C32" s="19" t="s">
        <v>8</v>
      </c>
      <c r="D32" s="17">
        <v>0</v>
      </c>
      <c r="E32" s="11">
        <f t="shared" si="1"/>
        <v>0</v>
      </c>
      <c r="F32" s="20">
        <v>5</v>
      </c>
      <c r="G32" s="13">
        <f t="shared" si="0"/>
        <v>0</v>
      </c>
      <c r="H32" s="14">
        <f t="shared" si="2"/>
        <v>0</v>
      </c>
    </row>
    <row r="33" spans="2:8" ht="12" customHeight="1" x14ac:dyDescent="0.2">
      <c r="B33" s="15">
        <v>97</v>
      </c>
      <c r="C33" s="16" t="s">
        <v>9</v>
      </c>
      <c r="D33" s="17">
        <v>0</v>
      </c>
      <c r="E33" s="11">
        <f t="shared" si="1"/>
        <v>0</v>
      </c>
      <c r="F33" s="18">
        <v>5</v>
      </c>
      <c r="G33" s="13">
        <f t="shared" si="0"/>
        <v>0</v>
      </c>
      <c r="H33" s="14">
        <f t="shared" si="2"/>
        <v>0</v>
      </c>
    </row>
    <row r="34" spans="2:8" ht="12" customHeight="1" x14ac:dyDescent="0.2">
      <c r="B34" s="15">
        <v>109</v>
      </c>
      <c r="C34" s="16" t="s">
        <v>26</v>
      </c>
      <c r="D34" s="17">
        <v>0</v>
      </c>
      <c r="E34" s="11">
        <f t="shared" si="1"/>
        <v>0</v>
      </c>
      <c r="F34" s="18">
        <v>2</v>
      </c>
      <c r="G34" s="13">
        <f t="shared" si="0"/>
        <v>0</v>
      </c>
      <c r="H34" s="14">
        <f t="shared" si="2"/>
        <v>0</v>
      </c>
    </row>
    <row r="35" spans="2:8" ht="12" customHeight="1" x14ac:dyDescent="0.2">
      <c r="B35" s="15">
        <v>126</v>
      </c>
      <c r="C35" s="16" t="s">
        <v>27</v>
      </c>
      <c r="D35" s="17">
        <v>0</v>
      </c>
      <c r="E35" s="11">
        <f>D35*1.2</f>
        <v>0</v>
      </c>
      <c r="F35" s="18">
        <v>1</v>
      </c>
      <c r="G35" s="13">
        <f t="shared" si="0"/>
        <v>0</v>
      </c>
      <c r="H35" s="14">
        <f t="shared" si="2"/>
        <v>0</v>
      </c>
    </row>
    <row r="36" spans="2:8" ht="12" customHeight="1" x14ac:dyDescent="0.2">
      <c r="B36" s="15">
        <v>127</v>
      </c>
      <c r="C36" s="16" t="s">
        <v>28</v>
      </c>
      <c r="D36" s="17">
        <v>0</v>
      </c>
      <c r="E36" s="11">
        <f t="shared" si="1"/>
        <v>0</v>
      </c>
      <c r="F36" s="18">
        <v>5</v>
      </c>
      <c r="G36" s="13">
        <f t="shared" si="0"/>
        <v>0</v>
      </c>
      <c r="H36" s="14">
        <f t="shared" si="2"/>
        <v>0</v>
      </c>
    </row>
    <row r="37" spans="2:8" ht="11.25" customHeight="1" x14ac:dyDescent="0.2">
      <c r="B37" s="15">
        <v>131</v>
      </c>
      <c r="C37" s="16" t="s">
        <v>29</v>
      </c>
      <c r="D37" s="17">
        <v>0</v>
      </c>
      <c r="E37" s="11">
        <f t="shared" si="1"/>
        <v>0</v>
      </c>
      <c r="F37" s="18">
        <v>2</v>
      </c>
      <c r="G37" s="13">
        <f t="shared" si="0"/>
        <v>0</v>
      </c>
      <c r="H37" s="14">
        <f t="shared" si="2"/>
        <v>0</v>
      </c>
    </row>
    <row r="38" spans="2:8" ht="12" customHeight="1" x14ac:dyDescent="0.2">
      <c r="B38" s="15">
        <v>132</v>
      </c>
      <c r="C38" s="16" t="s">
        <v>30</v>
      </c>
      <c r="D38" s="17">
        <v>0</v>
      </c>
      <c r="E38" s="11">
        <f t="shared" si="1"/>
        <v>0</v>
      </c>
      <c r="F38" s="18">
        <v>10</v>
      </c>
      <c r="G38" s="13">
        <f t="shared" si="0"/>
        <v>0</v>
      </c>
      <c r="H38" s="14">
        <f t="shared" si="2"/>
        <v>0</v>
      </c>
    </row>
    <row r="39" spans="2:8" ht="12" customHeight="1" x14ac:dyDescent="0.2">
      <c r="B39" s="15">
        <v>142</v>
      </c>
      <c r="C39" s="16" t="s">
        <v>31</v>
      </c>
      <c r="D39" s="17">
        <v>0</v>
      </c>
      <c r="E39" s="11">
        <f t="shared" si="1"/>
        <v>0</v>
      </c>
      <c r="F39" s="18">
        <v>5</v>
      </c>
      <c r="G39" s="13">
        <f t="shared" si="0"/>
        <v>0</v>
      </c>
      <c r="H39" s="14">
        <f t="shared" si="2"/>
        <v>0</v>
      </c>
    </row>
    <row r="40" spans="2:8" ht="12" customHeight="1" x14ac:dyDescent="0.2">
      <c r="B40" s="15">
        <v>147</v>
      </c>
      <c r="C40" s="16" t="s">
        <v>32</v>
      </c>
      <c r="D40" s="17">
        <v>0</v>
      </c>
      <c r="E40" s="11">
        <f t="shared" si="1"/>
        <v>0</v>
      </c>
      <c r="F40" s="18">
        <v>1</v>
      </c>
      <c r="G40" s="13">
        <f t="shared" si="0"/>
        <v>0</v>
      </c>
      <c r="H40" s="14">
        <f t="shared" si="2"/>
        <v>0</v>
      </c>
    </row>
    <row r="41" spans="2:8" ht="12" customHeight="1" x14ac:dyDescent="0.2">
      <c r="B41" s="15">
        <v>156</v>
      </c>
      <c r="C41" s="16" t="s">
        <v>33</v>
      </c>
      <c r="D41" s="17">
        <v>0</v>
      </c>
      <c r="E41" s="11">
        <f t="shared" si="1"/>
        <v>0</v>
      </c>
      <c r="F41" s="18">
        <v>100</v>
      </c>
      <c r="G41" s="13">
        <f t="shared" si="0"/>
        <v>0</v>
      </c>
      <c r="H41" s="14">
        <f>G41*1.2</f>
        <v>0</v>
      </c>
    </row>
    <row r="42" spans="2:8" ht="12" customHeight="1" x14ac:dyDescent="0.2">
      <c r="B42" s="15">
        <v>160</v>
      </c>
      <c r="C42" s="16" t="s">
        <v>34</v>
      </c>
      <c r="D42" s="17">
        <v>0</v>
      </c>
      <c r="E42" s="11">
        <f t="shared" si="1"/>
        <v>0</v>
      </c>
      <c r="F42" s="18">
        <v>2</v>
      </c>
      <c r="G42" s="13">
        <f t="shared" si="0"/>
        <v>0</v>
      </c>
      <c r="H42" s="14">
        <f t="shared" si="2"/>
        <v>0</v>
      </c>
    </row>
    <row r="43" spans="2:8" ht="13.5" thickBot="1" x14ac:dyDescent="0.25">
      <c r="B43" s="21">
        <v>164</v>
      </c>
      <c r="C43" s="22" t="s">
        <v>10</v>
      </c>
      <c r="D43" s="23">
        <v>0</v>
      </c>
      <c r="E43" s="11">
        <f t="shared" si="1"/>
        <v>0</v>
      </c>
      <c r="F43" s="24">
        <v>1</v>
      </c>
      <c r="G43" s="25">
        <f t="shared" si="0"/>
        <v>0</v>
      </c>
      <c r="H43" s="26">
        <f t="shared" si="2"/>
        <v>0</v>
      </c>
    </row>
    <row r="44" spans="2:8" ht="12.75" customHeight="1" x14ac:dyDescent="0.2">
      <c r="B44" s="32" t="s">
        <v>3</v>
      </c>
      <c r="C44" s="33"/>
      <c r="D44" s="33"/>
      <c r="E44" s="33"/>
      <c r="F44" s="33"/>
      <c r="G44" s="30">
        <f>SUM(G21:G43)</f>
        <v>0</v>
      </c>
      <c r="H44" s="28">
        <f>SUM(H21:H43)</f>
        <v>0</v>
      </c>
    </row>
    <row r="45" spans="2:8" ht="13.5" customHeight="1" thickBot="1" x14ac:dyDescent="0.25">
      <c r="B45" s="34"/>
      <c r="C45" s="35"/>
      <c r="D45" s="35"/>
      <c r="E45" s="35"/>
      <c r="F45" s="35"/>
      <c r="G45" s="31"/>
      <c r="H45" s="29"/>
    </row>
  </sheetData>
  <mergeCells count="8">
    <mergeCell ref="B10:I10"/>
    <mergeCell ref="B12:I12"/>
    <mergeCell ref="B14:I14"/>
    <mergeCell ref="H44:H45"/>
    <mergeCell ref="G44:G45"/>
    <mergeCell ref="B44:F45"/>
    <mergeCell ref="B16:I16"/>
    <mergeCell ref="B18:H18"/>
  </mergeCells>
  <pageMargins left="0.7" right="0.7" top="0.75" bottom="0.75" header="0.3" footer="0.3"/>
  <pageSetup paperSize="9" scale="48"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DQE Lot N°1</vt:lpstr>
      <vt:lpstr>'DQE Lot N°1'!Zone_d_impression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\376\377\0002\0000\0001\0007\000U\000C\000P\0000\0000\000S\0000\0000\0002\000 \000-\000 \000B\000P\000U\000 \0002\0000\0001\0009</dc:title>
  <dc:creator>\376\377\000n\000c\000h\000a\000i\000n\000e\000t</dc:creator>
  <cp:keywords>()</cp:keywords>
  <cp:lastModifiedBy>Elodie De Angelis</cp:lastModifiedBy>
  <dcterms:created xsi:type="dcterms:W3CDTF">2020-04-21T08:21:16Z</dcterms:created>
  <dcterms:modified xsi:type="dcterms:W3CDTF">2025-02-03T15:46:41Z</dcterms:modified>
</cp:coreProperties>
</file>