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hidePivotFieldList="1"/>
  <mc:AlternateContent xmlns:mc="http://schemas.openxmlformats.org/markup-compatibility/2006">
    <mc:Choice Requires="x15">
      <x15ac:absPath xmlns:x15ac="http://schemas.microsoft.com/office/spreadsheetml/2010/11/ac" url="https://altetia.sharepoint.com/sites/comdiefranaise/Documents partages/2024 Projet téléphonie/01 - Travail/03 phase DCE/"/>
    </mc:Choice>
  </mc:AlternateContent>
  <xr:revisionPtr revIDLastSave="48" documentId="8_{313BE467-6373-4A08-943C-82E95E16A974}" xr6:coauthVersionLast="47" xr6:coauthVersionMax="47" xr10:uidLastSave="{6FCA689F-DE1C-49BA-BCCB-F61FC934A385}"/>
  <bookViews>
    <workbookView xWindow="-30" yWindow="-16320" windowWidth="29040" windowHeight="15720" activeTab="2" xr2:uid="{94E59EED-6370-44E7-8789-EB9FCE8D3C9A}"/>
  </bookViews>
  <sheets>
    <sheet name="Règles" sheetId="4" r:id="rId1"/>
    <sheet name="DPGF" sheetId="3" r:id="rId2"/>
    <sheet name="BPU" sheetId="2" r:id="rId3"/>
  </sheets>
  <definedNames>
    <definedName name="_xlnm.Print_Titles" localSheetId="1">DPGF!$1:$7</definedName>
    <definedName name="_xlnm.Print_Area" localSheetId="1">DPGF!$A$1:$Q$74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3" i="3" l="1"/>
  <c r="H33" i="3"/>
  <c r="F32" i="3"/>
  <c r="H11" i="3"/>
  <c r="H10" i="3"/>
  <c r="J53" i="3"/>
  <c r="F53" i="3"/>
  <c r="J52" i="3"/>
  <c r="F52" i="3"/>
  <c r="F51" i="3"/>
  <c r="J51" i="3" s="1"/>
  <c r="J17" i="3"/>
  <c r="H17" i="3"/>
  <c r="H34" i="3" l="1"/>
  <c r="H32" i="3"/>
  <c r="H30" i="3"/>
  <c r="H29" i="3"/>
  <c r="H28" i="3"/>
  <c r="H27" i="3"/>
  <c r="H26" i="3"/>
  <c r="H24" i="3"/>
  <c r="H23" i="3"/>
  <c r="H21" i="3"/>
  <c r="H20" i="3"/>
  <c r="H18" i="3"/>
  <c r="H16" i="3"/>
  <c r="H15" i="3"/>
  <c r="H14" i="3"/>
  <c r="H13" i="3"/>
  <c r="J34" i="3"/>
  <c r="J32" i="3"/>
  <c r="J18" i="3"/>
  <c r="J11" i="3"/>
  <c r="J10" i="3"/>
  <c r="J24" i="3"/>
  <c r="J23" i="3"/>
  <c r="J30" i="3"/>
  <c r="J29" i="3"/>
  <c r="J28" i="3"/>
  <c r="J27" i="3"/>
  <c r="J26" i="3"/>
  <c r="J15" i="3"/>
  <c r="H35" i="3" l="1"/>
  <c r="J21" i="3"/>
  <c r="J20" i="3"/>
  <c r="J13" i="3"/>
  <c r="J16" i="3"/>
  <c r="J14" i="3"/>
  <c r="J35" i="3" l="1"/>
  <c r="H69" i="3" s="1"/>
  <c r="H70" i="3" s="1"/>
  <c r="J60" i="3"/>
  <c r="F60" i="3"/>
  <c r="J59" i="3"/>
  <c r="F59" i="3"/>
  <c r="J58" i="3"/>
  <c r="F58" i="3"/>
  <c r="J57" i="3"/>
  <c r="F57" i="3"/>
  <c r="J55" i="3"/>
  <c r="F55" i="3"/>
  <c r="F54" i="3"/>
  <c r="J54" i="3" s="1"/>
  <c r="J50" i="3"/>
  <c r="F50" i="3"/>
  <c r="J46" i="3"/>
  <c r="F46" i="3"/>
  <c r="J45" i="3"/>
  <c r="F45" i="3"/>
  <c r="R61" i="3" l="1"/>
  <c r="Q61" i="3"/>
  <c r="P61" i="3"/>
  <c r="O61" i="3"/>
  <c r="N61" i="3"/>
  <c r="M61" i="3"/>
  <c r="L61" i="3"/>
  <c r="F47" i="3"/>
  <c r="F48" i="3"/>
  <c r="J48" i="3" l="1"/>
  <c r="J47" i="3"/>
  <c r="J61" i="3" l="1"/>
  <c r="H66" i="3" s="1"/>
  <c r="H65" i="3" l="1"/>
  <c r="H67" i="3" s="1"/>
  <c r="H71" i="3" s="1"/>
</calcChain>
</file>

<file path=xl/sharedStrings.xml><?xml version="1.0" encoding="utf-8"?>
<sst xmlns="http://schemas.openxmlformats.org/spreadsheetml/2006/main" count="271" uniqueCount="157">
  <si>
    <t>DPGF</t>
  </si>
  <si>
    <t>PROJET</t>
  </si>
  <si>
    <t>Désignation</t>
  </si>
  <si>
    <t>Item</t>
  </si>
  <si>
    <t>Détail</t>
  </si>
  <si>
    <t>Référence</t>
  </si>
  <si>
    <t>Unité</t>
  </si>
  <si>
    <t>Charge ou quantité  avec engagement entreprise</t>
  </si>
  <si>
    <t>PT € HT</t>
  </si>
  <si>
    <t>Charge en jours autre préciser</t>
  </si>
  <si>
    <t>Prestations</t>
  </si>
  <si>
    <t>ens</t>
  </si>
  <si>
    <t>Total global euros HT</t>
  </si>
  <si>
    <t>Synthèse</t>
  </si>
  <si>
    <t>Investissement</t>
  </si>
  <si>
    <t>Fourniture et matériel</t>
  </si>
  <si>
    <t>Total investissement</t>
  </si>
  <si>
    <t>Charge en jours Chef de projet</t>
  </si>
  <si>
    <t>Charge en jours Techniciens monteurs</t>
  </si>
  <si>
    <t>Charge en jours Experts</t>
  </si>
  <si>
    <t>Réunion de lancement</t>
  </si>
  <si>
    <t>REULAN</t>
  </si>
  <si>
    <t>Comités projet</t>
  </si>
  <si>
    <t>COPIL</t>
  </si>
  <si>
    <t xml:space="preserve">Comités de Pilotage </t>
  </si>
  <si>
    <t>Réunions ponctuelles d'expertise</t>
  </si>
  <si>
    <t>REUEXP</t>
  </si>
  <si>
    <t>Réunions et comités</t>
  </si>
  <si>
    <t>Etape 1</t>
  </si>
  <si>
    <t>Etape 4</t>
  </si>
  <si>
    <t>Etape 5</t>
  </si>
  <si>
    <t>Etape 6</t>
  </si>
  <si>
    <t>DOCEXE</t>
  </si>
  <si>
    <t>Documents d'exécutuon</t>
  </si>
  <si>
    <t>Dossier de réception</t>
  </si>
  <si>
    <t>Dossier de formation</t>
  </si>
  <si>
    <t>Documents d'Ouvrages Exécutés (DOE)</t>
  </si>
  <si>
    <t>DOCRECP</t>
  </si>
  <si>
    <t>DOCFORM</t>
  </si>
  <si>
    <t>DOCDOE</t>
  </si>
  <si>
    <t>Fournitures
PT €HT</t>
  </si>
  <si>
    <t>COPROJ</t>
  </si>
  <si>
    <t>La colonne quantité estimée correspond à une indication elle n'est en rien engageante</t>
  </si>
  <si>
    <t>Les zones en blanc sont en calcul automatique</t>
  </si>
  <si>
    <t>La colonne quantité avec engagement entreprise est la seule à engager l'entreprise</t>
  </si>
  <si>
    <t>Il est important de renseigner  la charge dans le tableau de charge ainsi que le prix unitaire journalier par profil</t>
  </si>
  <si>
    <t>PU € HT /jour Chef de projets
(MOCDP)</t>
  </si>
  <si>
    <t>PU € HT /jour  Techniciens monteurs
(MOTECH)</t>
  </si>
  <si>
    <t>PU € HT /jour  Experts
(MOEXP)</t>
  </si>
  <si>
    <t>PU € HT /jour  Formateur
(MOFOR)</t>
  </si>
  <si>
    <t>PU € HT /jour Autre préciser</t>
  </si>
  <si>
    <t xml:space="preserve"> </t>
  </si>
  <si>
    <t xml:space="preserve">Exécution </t>
  </si>
  <si>
    <t xml:space="preserve">Documentation </t>
  </si>
  <si>
    <t>Charge en jours Formateurs</t>
  </si>
  <si>
    <t>u</t>
  </si>
  <si>
    <t>Règles de remplissage</t>
  </si>
  <si>
    <t>Les éléments en case saumon sont à renseigner</t>
  </si>
  <si>
    <t>Le soumissionnaire ne peut pas changer le format du tableau</t>
  </si>
  <si>
    <t>Le soumissionnaires peut renseigner des lignes si le DPGF l'indique</t>
  </si>
  <si>
    <t>Il est important de renseigner chaque colonne de maintenance</t>
  </si>
  <si>
    <t>TFAE</t>
  </si>
  <si>
    <t>Telephone fixe adminsitratif mural</t>
  </si>
  <si>
    <t>TFAM</t>
  </si>
  <si>
    <t>TFAB</t>
  </si>
  <si>
    <t>Coût de possession 3 ans</t>
  </si>
  <si>
    <t>Téléphonie</t>
  </si>
  <si>
    <t>Passerelle IP/analogique 2 ports</t>
  </si>
  <si>
    <t>Telephone fixe administratif évolué</t>
  </si>
  <si>
    <t>Telephone fixe administratif basique</t>
  </si>
  <si>
    <t>TFAES</t>
  </si>
  <si>
    <t>Boitier de touches supplémentaires pour poste TFAE</t>
  </si>
  <si>
    <t>PU Abonnement mensuel en € HT</t>
  </si>
  <si>
    <t>Soumissionnaire</t>
  </si>
  <si>
    <t>famille</t>
  </si>
  <si>
    <t>Fonctionnement sur abonnement 3 ans après mis en service</t>
  </si>
  <si>
    <t>Total fonctionnement</t>
  </si>
  <si>
    <t>PU de fourniture € HT</t>
  </si>
  <si>
    <t>PT HT Abonnement sur 36 mois</t>
  </si>
  <si>
    <t>Téléphonie centre de contacts</t>
  </si>
  <si>
    <t>Terminaux</t>
  </si>
  <si>
    <t>FORF</t>
  </si>
  <si>
    <t>Frais administratif par portabilité (par vague - peu importe le nombre de SDA)</t>
  </si>
  <si>
    <t>FASSDA</t>
  </si>
  <si>
    <t>Abonnements au service téléphonie</t>
  </si>
  <si>
    <t>Abonnements au service centre d'appels</t>
  </si>
  <si>
    <t>Forfait communications illimitées (France, DROM,  Pays européen)</t>
  </si>
  <si>
    <t>Spare</t>
  </si>
  <si>
    <t>TFABS</t>
  </si>
  <si>
    <t>TFAMS</t>
  </si>
  <si>
    <t>TBETFAE </t>
  </si>
  <si>
    <t>TBETFAES</t>
  </si>
  <si>
    <t>terminal SIP de type pieuvre</t>
  </si>
  <si>
    <t>TFP</t>
  </si>
  <si>
    <t>TPANA</t>
  </si>
  <si>
    <t>TPANAS</t>
  </si>
  <si>
    <t>Boîtiers de sonnerie externe</t>
  </si>
  <si>
    <t>TBSE</t>
  </si>
  <si>
    <t>TBSL</t>
  </si>
  <si>
    <t>Boîtiers de signalement lumineux</t>
  </si>
  <si>
    <t>ABOPADM</t>
  </si>
  <si>
    <t>ABOPIS</t>
  </si>
  <si>
    <t>ABOPANA</t>
  </si>
  <si>
    <t>Abonnement Profil3 :  Postes analogiques</t>
  </si>
  <si>
    <t>ABOACCA</t>
  </si>
  <si>
    <t>ABOACCS</t>
  </si>
  <si>
    <t>PNSDA</t>
  </si>
  <si>
    <t>Abonnement  36 mois</t>
  </si>
  <si>
    <t>Service</t>
  </si>
  <si>
    <t>Service de téléphonie et de centre de contact</t>
  </si>
  <si>
    <t>Solution d'administration et de taxation</t>
  </si>
  <si>
    <t>Service opérateur</t>
  </si>
  <si>
    <t>Abonnement Profil 1 : administratif</t>
  </si>
  <si>
    <t xml:space="preserve">Abonnement Profil2 : postes IP de service </t>
  </si>
  <si>
    <t>Abonnement Profil 4 agent centre de contact (dont les fonctions du profil 1)</t>
  </si>
  <si>
    <t>Abonnement Profil 5 superviseur centre de contact  (dont les fonctions du profil 1)</t>
  </si>
  <si>
    <t>Poste WIFI</t>
  </si>
  <si>
    <t>TWIFI</t>
  </si>
  <si>
    <t>Comédie Française</t>
  </si>
  <si>
    <t>ÉTAPE 2 : GESTION DES PREREQUIS</t>
  </si>
  <si>
    <t>ÉTAPE 1 : ÉTUDES ET SPECIFICATIONS</t>
  </si>
  <si>
    <t>ÉTAPE 3 : COMMANDE, APPROVISIONNEMENT ET LIVRAISON</t>
  </si>
  <si>
    <t xml:space="preserve">ÉTAPE 4 : TRAVAUX, INSTALLATIONS &amp; CONFIGURATIONS </t>
  </si>
  <si>
    <t>ÉTAPE 5 : OPERATIONS DE RECEPTION</t>
  </si>
  <si>
    <t>ETAPE 6 : FORMATION ET ACCOMPAGNEMENT AU DEMARRAGE</t>
  </si>
  <si>
    <t>Etape 2</t>
  </si>
  <si>
    <t>Etape 3</t>
  </si>
  <si>
    <t>Quantité</t>
  </si>
  <si>
    <t>Le soumissionnaire doit renseigner toutes les cases de couleur  bleue</t>
  </si>
  <si>
    <t>Abonnement SDA, en acquisition ou en portabilité</t>
  </si>
  <si>
    <t>j/h</t>
  </si>
  <si>
    <t>Charge en jours Chef de projet - LV - 8h-18h</t>
  </si>
  <si>
    <t>Charge en jours Techniciens monteurs - LV - 8h-18h</t>
  </si>
  <si>
    <t>Charge en jours Experts - LV - 8h-18h</t>
  </si>
  <si>
    <t>Charge en jours Formateurs  - LV - 8h-18h</t>
  </si>
  <si>
    <t>Charge en jours Chef de projet - HNO</t>
  </si>
  <si>
    <t>Charge en jours Techniciens monteurs - HNO</t>
  </si>
  <si>
    <t>Charge en jours Experts - HNO</t>
  </si>
  <si>
    <t>Prestations en Jours et heures ouvrées</t>
  </si>
  <si>
    <t>Prestations en Jours et heures non ouvrées</t>
  </si>
  <si>
    <t>PU de fourniture pour 1 exemplaire € HT</t>
  </si>
  <si>
    <t>PU de fourniture entre 10 et 19 exemplaires € HT</t>
  </si>
  <si>
    <t>PU de fourniture au-delà de 20 exemplaires € HT</t>
  </si>
  <si>
    <t>TCPHO</t>
  </si>
  <si>
    <t>TTECHO</t>
  </si>
  <si>
    <t>TEXPHO</t>
  </si>
  <si>
    <t>TFORHO</t>
  </si>
  <si>
    <t>TCPHNO</t>
  </si>
  <si>
    <t>TTECHNO</t>
  </si>
  <si>
    <t>TEXPHNO</t>
  </si>
  <si>
    <t>Frais administratifs par portabilité (par vague - peu importe le nombre de SDA)</t>
  </si>
  <si>
    <t>Cout par SDA nouvelle</t>
  </si>
  <si>
    <t>FASVPSDA</t>
  </si>
  <si>
    <t>Cout par SDA en portabilité</t>
  </si>
  <si>
    <t>PU Abonnement mensuel  pour 1 exemplaire en € HT</t>
  </si>
  <si>
    <t>PU Abonnement mensuel entre 10 et 19 exemplaires en € HT</t>
  </si>
  <si>
    <t>PU Abonnement mensuel au-delà de 20 exemplaires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</si>
</sst>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.0_-;\-* #,##0.0_-;_-* &quot;-&quot;??_-;_-@_-"/>
    <numFmt numFmtId="166" formatCode="_-* #,##0_-;\-* #,##0_-;_-* &quot;-&quot;??_-;_-@_-"/>
  </numFmts>
  <fonts count="17" x14ac:knownFonts="1">
    <font>
      <sz val="14"/>
      <color theme="1"/>
      <name val="Roboto Condensed"/>
      <family val="2"/>
    </font>
    <font>
      <sz val="14"/>
      <color theme="1"/>
      <name val="Roboto Condensed"/>
      <family val="2"/>
    </font>
    <font>
      <sz val="16"/>
      <color theme="1"/>
      <name val="Roboto Condensed"/>
    </font>
    <font>
      <b/>
      <sz val="16"/>
      <color rgb="FF0070C0"/>
      <name val="Roboto Condensed"/>
    </font>
    <font>
      <b/>
      <sz val="16"/>
      <color theme="1"/>
      <name val="Roboto Condensed"/>
    </font>
    <font>
      <b/>
      <sz val="16"/>
      <color theme="0"/>
      <name val="Roboto Condensed"/>
    </font>
    <font>
      <sz val="16"/>
      <color rgb="FF0070C0"/>
      <name val="Roboto Condensed"/>
    </font>
    <font>
      <sz val="16"/>
      <name val="Roboto Condensed"/>
    </font>
    <font>
      <sz val="16"/>
      <color rgb="FFFF0000"/>
      <name val="Roboto Condensed"/>
    </font>
    <font>
      <b/>
      <sz val="16"/>
      <name val="Roboto Condensed"/>
    </font>
    <font>
      <sz val="14"/>
      <color theme="1"/>
      <name val="Roboto Condensed"/>
    </font>
    <font>
      <sz val="11"/>
      <name val="Roboto Condensed"/>
    </font>
    <font>
      <b/>
      <sz val="14"/>
      <color theme="0"/>
      <name val="Roboto Condensed"/>
    </font>
    <font>
      <sz val="14"/>
      <name val="Roboto Condensed"/>
    </font>
    <font>
      <sz val="8"/>
      <name val="Roboto Condensed"/>
      <family val="2"/>
    </font>
    <font>
      <b/>
      <sz val="14"/>
      <color theme="1"/>
      <name val="Roboto Condensed"/>
    </font>
    <font>
      <sz val="16"/>
      <color theme="0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3">
    <xf numFmtId="0" fontId="0" fillId="0" borderId="0" xfId="0"/>
    <xf numFmtId="164" fontId="5" fillId="2" borderId="28" xfId="2" applyNumberFormat="1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164" fontId="5" fillId="2" borderId="26" xfId="2" applyNumberFormat="1" applyFont="1" applyFill="1" applyBorder="1" applyAlignment="1">
      <alignment horizontal="center" vertical="center"/>
    </xf>
    <xf numFmtId="164" fontId="5" fillId="2" borderId="1" xfId="2" applyNumberFormat="1" applyFont="1" applyFill="1" applyBorder="1" applyAlignment="1">
      <alignment horizontal="center" vertical="center" wrapText="1"/>
    </xf>
    <xf numFmtId="164" fontId="5" fillId="2" borderId="24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2" borderId="17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4" fontId="3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44" fontId="2" fillId="0" borderId="0" xfId="2" applyFont="1" applyAlignment="1">
      <alignment vertical="center"/>
    </xf>
    <xf numFmtId="165" fontId="7" fillId="0" borderId="0" xfId="1" applyNumberFormat="1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4" fontId="7" fillId="0" borderId="0" xfId="2" applyFont="1" applyAlignment="1">
      <alignment vertical="center" wrapText="1"/>
    </xf>
    <xf numFmtId="164" fontId="7" fillId="0" borderId="0" xfId="2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2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44" fontId="2" fillId="0" borderId="3" xfId="2" applyFont="1" applyBorder="1" applyAlignment="1">
      <alignment vertical="center"/>
    </xf>
    <xf numFmtId="44" fontId="2" fillId="0" borderId="9" xfId="2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44" fontId="4" fillId="0" borderId="20" xfId="2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44" fontId="6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44" fontId="2" fillId="0" borderId="0" xfId="2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3" fontId="7" fillId="0" borderId="3" xfId="1" applyFont="1" applyBorder="1" applyAlignment="1">
      <alignment vertical="center" wrapText="1"/>
    </xf>
    <xf numFmtId="43" fontId="7" fillId="0" borderId="3" xfId="1" applyFont="1" applyBorder="1" applyAlignment="1">
      <alignment horizontal="center" vertical="center" wrapText="1"/>
    </xf>
    <xf numFmtId="43" fontId="7" fillId="0" borderId="9" xfId="1" applyFont="1" applyBorder="1" applyAlignment="1">
      <alignment vertical="center" wrapText="1"/>
    </xf>
    <xf numFmtId="44" fontId="8" fillId="0" borderId="9" xfId="2" applyFont="1" applyFill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2" fillId="0" borderId="20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44" fontId="9" fillId="0" borderId="18" xfId="2" applyFont="1" applyBorder="1" applyAlignment="1">
      <alignment vertical="center" wrapText="1"/>
    </xf>
    <xf numFmtId="43" fontId="3" fillId="0" borderId="11" xfId="1" applyFont="1" applyBorder="1" applyAlignment="1">
      <alignment vertical="center" wrapText="1"/>
    </xf>
    <xf numFmtId="43" fontId="3" fillId="0" borderId="11" xfId="1" applyFont="1" applyBorder="1" applyAlignment="1">
      <alignment horizontal="center" vertical="center" wrapText="1"/>
    </xf>
    <xf numFmtId="43" fontId="3" fillId="0" borderId="12" xfId="1" applyFont="1" applyBorder="1" applyAlignment="1">
      <alignment vertical="center" wrapText="1"/>
    </xf>
    <xf numFmtId="0" fontId="4" fillId="0" borderId="27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0" fillId="0" borderId="0" xfId="0" applyFont="1"/>
    <xf numFmtId="164" fontId="12" fillId="0" borderId="0" xfId="2" applyNumberFormat="1" applyFont="1" applyFill="1" applyBorder="1" applyAlignment="1">
      <alignment vertical="center" wrapText="1"/>
    </xf>
    <xf numFmtId="164" fontId="13" fillId="0" borderId="0" xfId="2" applyNumberFormat="1" applyFont="1" applyFill="1" applyBorder="1" applyAlignment="1">
      <alignment wrapText="1"/>
    </xf>
    <xf numFmtId="44" fontId="13" fillId="0" borderId="0" xfId="2" applyFont="1" applyFill="1" applyBorder="1" applyAlignment="1">
      <alignment wrapText="1"/>
    </xf>
    <xf numFmtId="166" fontId="2" fillId="0" borderId="0" xfId="1" applyNumberFormat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 wrapText="1"/>
    </xf>
    <xf numFmtId="166" fontId="5" fillId="2" borderId="17" xfId="1" applyNumberFormat="1" applyFont="1" applyFill="1" applyBorder="1" applyAlignment="1">
      <alignment horizontal="center" vertical="center" wrapText="1"/>
    </xf>
    <xf numFmtId="166" fontId="6" fillId="0" borderId="0" xfId="1" applyNumberFormat="1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166" fontId="9" fillId="0" borderId="17" xfId="1" applyNumberFormat="1" applyFont="1" applyBorder="1" applyAlignment="1">
      <alignment horizontal="center" vertical="center" wrapText="1"/>
    </xf>
    <xf numFmtId="166" fontId="4" fillId="0" borderId="27" xfId="0" applyNumberFormat="1" applyFont="1" applyBorder="1" applyAlignment="1">
      <alignment horizontal="center" vertical="center"/>
    </xf>
    <xf numFmtId="166" fontId="4" fillId="0" borderId="14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43" fontId="7" fillId="0" borderId="22" xfId="1" applyFont="1" applyBorder="1" applyAlignment="1">
      <alignment horizontal="center" vertical="center" wrapText="1"/>
    </xf>
    <xf numFmtId="43" fontId="3" fillId="0" borderId="10" xfId="1" applyFont="1" applyBorder="1" applyAlignment="1">
      <alignment horizontal="center" vertical="center" wrapText="1"/>
    </xf>
    <xf numFmtId="164" fontId="5" fillId="2" borderId="17" xfId="2" applyNumberFormat="1" applyFont="1" applyFill="1" applyBorder="1" applyAlignment="1">
      <alignment horizontal="center" vertical="center" wrapText="1"/>
    </xf>
    <xf numFmtId="166" fontId="7" fillId="0" borderId="0" xfId="1" applyNumberFormat="1" applyFont="1" applyBorder="1" applyAlignment="1">
      <alignment horizontal="center" vertical="center" wrapText="1"/>
    </xf>
    <xf numFmtId="44" fontId="7" fillId="0" borderId="31" xfId="2" applyFont="1" applyBorder="1" applyAlignment="1">
      <alignment vertical="center" wrapText="1"/>
    </xf>
    <xf numFmtId="44" fontId="5" fillId="2" borderId="21" xfId="2" applyFont="1" applyFill="1" applyBorder="1" applyAlignment="1">
      <alignment horizontal="center" vertical="center" wrapText="1"/>
    </xf>
    <xf numFmtId="44" fontId="2" fillId="0" borderId="29" xfId="2" applyFont="1" applyBorder="1" applyAlignment="1">
      <alignment vertical="center"/>
    </xf>
    <xf numFmtId="164" fontId="5" fillId="2" borderId="18" xfId="2" applyNumberFormat="1" applyFont="1" applyFill="1" applyBorder="1" applyAlignment="1">
      <alignment horizontal="center" vertical="center" wrapText="1"/>
    </xf>
    <xf numFmtId="44" fontId="5" fillId="2" borderId="17" xfId="2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166" fontId="2" fillId="0" borderId="5" xfId="0" applyNumberFormat="1" applyFont="1" applyBorder="1" applyAlignment="1">
      <alignment horizontal="center" vertical="center"/>
    </xf>
    <xf numFmtId="44" fontId="10" fillId="0" borderId="0" xfId="2" applyFont="1"/>
    <xf numFmtId="44" fontId="11" fillId="0" borderId="0" xfId="2" applyFont="1" applyAlignment="1">
      <alignment wrapText="1"/>
    </xf>
    <xf numFmtId="44" fontId="7" fillId="0" borderId="0" xfId="2" applyFont="1" applyAlignment="1">
      <alignment wrapText="1"/>
    </xf>
    <xf numFmtId="0" fontId="15" fillId="0" borderId="0" xfId="0" applyFont="1"/>
    <xf numFmtId="164" fontId="5" fillId="2" borderId="19" xfId="2" applyNumberFormat="1" applyFont="1" applyFill="1" applyBorder="1" applyAlignment="1">
      <alignment vertical="center"/>
    </xf>
    <xf numFmtId="164" fontId="5" fillId="2" borderId="20" xfId="2" applyNumberFormat="1" applyFont="1" applyFill="1" applyBorder="1" applyAlignment="1">
      <alignment vertical="center"/>
    </xf>
    <xf numFmtId="0" fontId="16" fillId="0" borderId="0" xfId="0" applyFont="1" applyAlignment="1">
      <alignment vertical="center" wrapText="1"/>
    </xf>
    <xf numFmtId="0" fontId="4" fillId="4" borderId="0" xfId="0" applyFont="1" applyFill="1" applyAlignment="1">
      <alignment horizontal="left" vertical="center"/>
    </xf>
    <xf numFmtId="44" fontId="2" fillId="4" borderId="3" xfId="2" applyFont="1" applyFill="1" applyBorder="1" applyAlignment="1">
      <alignment vertical="center"/>
    </xf>
    <xf numFmtId="43" fontId="7" fillId="4" borderId="22" xfId="1" applyFont="1" applyFill="1" applyBorder="1" applyAlignment="1">
      <alignment horizontal="center" vertical="center" wrapText="1"/>
    </xf>
    <xf numFmtId="43" fontId="7" fillId="4" borderId="3" xfId="1" applyFont="1" applyFill="1" applyBorder="1" applyAlignment="1">
      <alignment horizontal="center" vertical="center" wrapText="1"/>
    </xf>
    <xf numFmtId="43" fontId="7" fillId="4" borderId="3" xfId="1" applyFont="1" applyFill="1" applyBorder="1" applyAlignment="1">
      <alignment vertical="center" wrapText="1"/>
    </xf>
    <xf numFmtId="43" fontId="7" fillId="4" borderId="9" xfId="1" applyFont="1" applyFill="1" applyBorder="1" applyAlignment="1">
      <alignment vertical="center" wrapText="1"/>
    </xf>
    <xf numFmtId="44" fontId="2" fillId="4" borderId="16" xfId="2" applyFont="1" applyFill="1" applyBorder="1" applyAlignment="1">
      <alignment horizontal="center" vertical="center" wrapText="1"/>
    </xf>
    <xf numFmtId="44" fontId="2" fillId="4" borderId="17" xfId="2" applyFont="1" applyFill="1" applyBorder="1" applyAlignment="1">
      <alignment horizontal="center" vertical="center" wrapText="1"/>
    </xf>
    <xf numFmtId="44" fontId="2" fillId="4" borderId="17" xfId="2" applyFont="1" applyFill="1" applyBorder="1" applyAlignment="1">
      <alignment vertical="center" wrapText="1"/>
    </xf>
    <xf numFmtId="44" fontId="2" fillId="4" borderId="18" xfId="2" applyFont="1" applyFill="1" applyBorder="1" applyAlignment="1">
      <alignment vertical="center" wrapText="1"/>
    </xf>
    <xf numFmtId="44" fontId="13" fillId="4" borderId="3" xfId="2" applyFont="1" applyFill="1" applyBorder="1" applyAlignment="1">
      <alignment wrapText="1"/>
    </xf>
    <xf numFmtId="166" fontId="5" fillId="2" borderId="28" xfId="2" applyNumberFormat="1" applyFont="1" applyFill="1" applyBorder="1" applyAlignment="1">
      <alignment horizontal="center" vertical="center"/>
    </xf>
    <xf numFmtId="166" fontId="5" fillId="2" borderId="32" xfId="2" applyNumberFormat="1" applyFont="1" applyFill="1" applyBorder="1" applyAlignment="1">
      <alignment horizontal="center" vertical="center"/>
    </xf>
    <xf numFmtId="44" fontId="4" fillId="0" borderId="7" xfId="2" applyFont="1" applyBorder="1" applyAlignment="1">
      <alignment horizontal="center" vertical="center"/>
    </xf>
    <xf numFmtId="44" fontId="2" fillId="0" borderId="9" xfId="2" applyFont="1" applyBorder="1" applyAlignment="1">
      <alignment horizontal="center" vertical="center"/>
    </xf>
    <xf numFmtId="44" fontId="4" fillId="0" borderId="33" xfId="2" applyFont="1" applyBorder="1" applyAlignment="1">
      <alignment horizontal="center" vertical="center"/>
    </xf>
    <xf numFmtId="44" fontId="4" fillId="0" borderId="15" xfId="2" applyFont="1" applyBorder="1" applyAlignment="1">
      <alignment horizontal="center" vertical="center"/>
    </xf>
    <xf numFmtId="44" fontId="2" fillId="0" borderId="0" xfId="2" applyFont="1" applyAlignment="1">
      <alignment horizontal="center" vertical="center"/>
    </xf>
    <xf numFmtId="44" fontId="7" fillId="0" borderId="0" xfId="2" applyFont="1" applyAlignment="1">
      <alignment horizontal="center" vertical="center" wrapText="1"/>
    </xf>
    <xf numFmtId="44" fontId="5" fillId="2" borderId="18" xfId="2" applyFont="1" applyFill="1" applyBorder="1" applyAlignment="1">
      <alignment horizontal="center" vertical="center" wrapText="1"/>
    </xf>
    <xf numFmtId="44" fontId="6" fillId="0" borderId="0" xfId="2" applyFont="1" applyAlignment="1">
      <alignment horizontal="center" vertical="center"/>
    </xf>
    <xf numFmtId="44" fontId="5" fillId="2" borderId="16" xfId="2" applyFont="1" applyFill="1" applyBorder="1" applyAlignment="1">
      <alignment horizontal="center" vertical="center" wrapText="1"/>
    </xf>
    <xf numFmtId="44" fontId="5" fillId="2" borderId="23" xfId="2" applyFont="1" applyFill="1" applyBorder="1" applyAlignment="1">
      <alignment horizontal="center" vertical="center" wrapText="1"/>
    </xf>
    <xf numFmtId="44" fontId="5" fillId="2" borderId="1" xfId="2" applyFont="1" applyFill="1" applyBorder="1" applyAlignment="1">
      <alignment horizontal="center" vertical="center" wrapText="1"/>
    </xf>
    <xf numFmtId="43" fontId="2" fillId="0" borderId="30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6" xfId="1" applyFont="1" applyBorder="1" applyAlignment="1">
      <alignment vertical="center"/>
    </xf>
    <xf numFmtId="43" fontId="2" fillId="0" borderId="7" xfId="1" applyFont="1" applyBorder="1" applyAlignment="1">
      <alignment vertical="center"/>
    </xf>
    <xf numFmtId="44" fontId="2" fillId="0" borderId="5" xfId="2" applyFont="1" applyBorder="1" applyAlignment="1">
      <alignment vertical="center"/>
    </xf>
    <xf numFmtId="44" fontId="4" fillId="0" borderId="34" xfId="2" applyFont="1" applyBorder="1" applyAlignment="1">
      <alignment vertical="center"/>
    </xf>
    <xf numFmtId="0" fontId="5" fillId="2" borderId="16" xfId="0" applyFont="1" applyFill="1" applyBorder="1" applyAlignment="1">
      <alignment vertical="center" wrapText="1"/>
    </xf>
    <xf numFmtId="0" fontId="4" fillId="0" borderId="27" xfId="0" applyFont="1" applyBorder="1" applyAlignment="1">
      <alignment vertical="center"/>
    </xf>
    <xf numFmtId="0" fontId="2" fillId="0" borderId="5" xfId="1" applyNumberFormat="1" applyFont="1" applyBorder="1" applyAlignment="1">
      <alignment horizontal="right" vertical="center"/>
    </xf>
    <xf numFmtId="0" fontId="2" fillId="0" borderId="27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44" fontId="2" fillId="0" borderId="27" xfId="2" applyFont="1" applyBorder="1" applyAlignment="1">
      <alignment vertical="center"/>
    </xf>
    <xf numFmtId="44" fontId="2" fillId="0" borderId="35" xfId="2" applyFont="1" applyBorder="1" applyAlignment="1">
      <alignment vertical="center"/>
    </xf>
    <xf numFmtId="44" fontId="2" fillId="0" borderId="9" xfId="2" applyFont="1" applyFill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166" fontId="2" fillId="0" borderId="3" xfId="1" applyNumberFormat="1" applyFont="1" applyFill="1" applyBorder="1" applyAlignment="1">
      <alignment vertical="center"/>
    </xf>
    <xf numFmtId="166" fontId="2" fillId="0" borderId="5" xfId="1" applyNumberFormat="1" applyFont="1" applyFill="1" applyBorder="1" applyAlignment="1">
      <alignment vertical="center"/>
    </xf>
    <xf numFmtId="43" fontId="7" fillId="0" borderId="5" xfId="1" applyFont="1" applyFill="1" applyBorder="1" applyAlignment="1">
      <alignment horizontal="center" vertical="center" wrapText="1"/>
    </xf>
    <xf numFmtId="43" fontId="2" fillId="0" borderId="3" xfId="1" applyFont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44" fontId="2" fillId="0" borderId="9" xfId="2" applyFont="1" applyFill="1" applyBorder="1" applyAlignment="1">
      <alignment vertical="center"/>
    </xf>
    <xf numFmtId="44" fontId="2" fillId="0" borderId="29" xfId="2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44" fontId="2" fillId="3" borderId="3" xfId="2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44" fontId="2" fillId="0" borderId="31" xfId="2" applyFont="1" applyFill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166" fontId="5" fillId="2" borderId="37" xfId="1" applyNumberFormat="1" applyFont="1" applyFill="1" applyBorder="1" applyAlignment="1">
      <alignment horizontal="center" vertical="center" wrapText="1"/>
    </xf>
    <xf numFmtId="166" fontId="5" fillId="2" borderId="20" xfId="1" applyNumberFormat="1" applyFont="1" applyFill="1" applyBorder="1" applyAlignment="1">
      <alignment horizontal="center" vertical="center" wrapText="1"/>
    </xf>
    <xf numFmtId="166" fontId="5" fillId="2" borderId="25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0" fillId="0" borderId="8" xfId="0" applyFont="1" applyBorder="1"/>
    <xf numFmtId="0" fontId="10" fillId="0" borderId="0" xfId="0" applyFont="1" applyBorder="1"/>
    <xf numFmtId="44" fontId="10" fillId="0" borderId="0" xfId="2" applyFont="1" applyBorder="1"/>
    <xf numFmtId="44" fontId="10" fillId="0" borderId="31" xfId="2" applyFont="1" applyBorder="1"/>
    <xf numFmtId="0" fontId="10" fillId="0" borderId="13" xfId="0" applyFont="1" applyBorder="1"/>
    <xf numFmtId="0" fontId="10" fillId="0" borderId="14" xfId="0" applyFont="1" applyBorder="1"/>
    <xf numFmtId="0" fontId="2" fillId="0" borderId="38" xfId="0" applyFont="1" applyBorder="1" applyAlignment="1">
      <alignment vertical="center"/>
    </xf>
    <xf numFmtId="44" fontId="2" fillId="4" borderId="11" xfId="2" applyFont="1" applyFill="1" applyBorder="1" applyAlignment="1">
      <alignment vertical="center"/>
    </xf>
    <xf numFmtId="0" fontId="10" fillId="0" borderId="3" xfId="0" applyFont="1" applyBorder="1"/>
    <xf numFmtId="0" fontId="10" fillId="0" borderId="11" xfId="0" applyFont="1" applyBorder="1"/>
    <xf numFmtId="44" fontId="10" fillId="0" borderId="11" xfId="2" applyFont="1" applyBorder="1"/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5" fillId="0" borderId="2" xfId="0" applyFont="1" applyBorder="1"/>
    <xf numFmtId="44" fontId="2" fillId="4" borderId="9" xfId="2" applyFont="1" applyFill="1" applyBorder="1" applyAlignment="1">
      <alignment vertical="center"/>
    </xf>
    <xf numFmtId="44" fontId="2" fillId="3" borderId="9" xfId="2" applyFont="1" applyFill="1" applyBorder="1" applyAlignment="1">
      <alignment vertical="center"/>
    </xf>
    <xf numFmtId="44" fontId="2" fillId="3" borderId="12" xfId="2" applyFont="1" applyFill="1" applyBorder="1" applyAlignment="1">
      <alignment vertical="center"/>
    </xf>
    <xf numFmtId="44" fontId="10" fillId="0" borderId="3" xfId="2" applyFont="1" applyBorder="1" applyAlignment="1">
      <alignment horizontal="center"/>
    </xf>
    <xf numFmtId="44" fontId="10" fillId="0" borderId="0" xfId="2" applyFont="1" applyBorder="1" applyAlignment="1">
      <alignment horizont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324890</xdr:colOff>
      <xdr:row>0</xdr:row>
      <xdr:rowOff>114300</xdr:rowOff>
    </xdr:from>
    <xdr:to>
      <xdr:col>10</xdr:col>
      <xdr:colOff>1431214</xdr:colOff>
      <xdr:row>5</xdr:row>
      <xdr:rowOff>171450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BD3610C-2909-4457-B3DB-7B29EB60F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737090" y="114300"/>
          <a:ext cx="2744623" cy="1390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271111</xdr:colOff>
      <xdr:row>0</xdr:row>
      <xdr:rowOff>101600</xdr:rowOff>
    </xdr:from>
    <xdr:to>
      <xdr:col>7</xdr:col>
      <xdr:colOff>208087</xdr:colOff>
      <xdr:row>3</xdr:row>
      <xdr:rowOff>172223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E303077-34C7-43F1-9E8C-6D0E71AF52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574111" y="101600"/>
          <a:ext cx="2027589" cy="10574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Altetia 2025 reférence">
  <a:themeElements>
    <a:clrScheme name="Bleu chaud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Roboto">
      <a:majorFont>
        <a:latin typeface="Roboto Condensed"/>
        <a:ea typeface=""/>
        <a:cs typeface=""/>
      </a:majorFont>
      <a:minorFont>
        <a:latin typeface="Roboto Condense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Altetia 2025 reférence" id="{71AC68AF-0880-4F54-B96E-4B6083C293A6}" vid="{78467F6B-2558-40A0-BE56-2168C50BF061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14ACE-437B-4BEF-8015-5E3D0710DC80}">
  <dimension ref="A1:C13"/>
  <sheetViews>
    <sheetView workbookViewId="0">
      <selection activeCell="B9" sqref="B9"/>
    </sheetView>
  </sheetViews>
  <sheetFormatPr baseColWidth="10" defaultRowHeight="18" x14ac:dyDescent="0.35"/>
  <cols>
    <col min="2" max="2" width="89.36328125" customWidth="1"/>
  </cols>
  <sheetData>
    <row r="1" spans="1:3" x14ac:dyDescent="0.35">
      <c r="A1" s="88" t="s">
        <v>56</v>
      </c>
    </row>
    <row r="3" spans="1:3" x14ac:dyDescent="0.35">
      <c r="B3" t="s">
        <v>57</v>
      </c>
    </row>
    <row r="4" spans="1:3" x14ac:dyDescent="0.35">
      <c r="B4" t="s">
        <v>42</v>
      </c>
    </row>
    <row r="5" spans="1:3" x14ac:dyDescent="0.35">
      <c r="B5" t="s">
        <v>44</v>
      </c>
    </row>
    <row r="7" spans="1:3" x14ac:dyDescent="0.35">
      <c r="B7" t="s">
        <v>58</v>
      </c>
    </row>
    <row r="8" spans="1:3" x14ac:dyDescent="0.35">
      <c r="B8" t="s">
        <v>128</v>
      </c>
      <c r="C8" s="102"/>
    </row>
    <row r="9" spans="1:3" x14ac:dyDescent="0.35">
      <c r="B9" t="s">
        <v>59</v>
      </c>
    </row>
    <row r="11" spans="1:3" x14ac:dyDescent="0.35">
      <c r="B11" t="s">
        <v>43</v>
      </c>
    </row>
    <row r="12" spans="1:3" x14ac:dyDescent="0.35">
      <c r="B12" t="s">
        <v>45</v>
      </c>
    </row>
    <row r="13" spans="1:3" x14ac:dyDescent="0.35">
      <c r="B13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3D4A3-16AB-4AB1-AEE6-CE9D9920DE74}">
  <sheetPr>
    <pageSetUpPr fitToPage="1"/>
  </sheetPr>
  <dimension ref="A1:R75"/>
  <sheetViews>
    <sheetView topLeftCell="D1" zoomScale="60" zoomScaleNormal="40" workbookViewId="0">
      <pane ySplit="7" topLeftCell="A42" activePane="bottomLeft" state="frozen"/>
      <selection pane="bottomLeft" activeCell="H44" sqref="H44"/>
    </sheetView>
  </sheetViews>
  <sheetFormatPr baseColWidth="10" defaultColWidth="10.6328125" defaultRowHeight="21" x14ac:dyDescent="0.35"/>
  <cols>
    <col min="1" max="1" width="10.81640625" style="6" customWidth="1"/>
    <col min="2" max="2" width="6.90625" style="6" customWidth="1"/>
    <col min="3" max="3" width="103.453125" style="11" customWidth="1"/>
    <col min="4" max="4" width="18.90625" style="7" customWidth="1"/>
    <col min="5" max="5" width="8.54296875" style="7" customWidth="1"/>
    <col min="6" max="6" width="16.1796875" style="13" customWidth="1"/>
    <col min="7" max="7" width="19" style="65" customWidth="1"/>
    <col min="8" max="8" width="18.6328125" style="14" customWidth="1"/>
    <col min="9" max="9" width="24.81640625" style="14" customWidth="1"/>
    <col min="10" max="10" width="19.453125" style="14" customWidth="1"/>
    <col min="11" max="11" width="20.453125" style="7" customWidth="1"/>
    <col min="12" max="12" width="19.36328125" style="14" customWidth="1"/>
    <col min="13" max="13" width="19.36328125" style="109" customWidth="1"/>
    <col min="14" max="16" width="19.36328125" style="14" customWidth="1"/>
    <col min="17" max="18" width="19.36328125" style="7" customWidth="1"/>
    <col min="19" max="16384" width="10.6328125" style="7"/>
  </cols>
  <sheetData>
    <row r="1" spans="1:16" x14ac:dyDescent="0.35">
      <c r="A1" s="11" t="s">
        <v>73</v>
      </c>
      <c r="B1" s="92"/>
      <c r="L1" s="7"/>
      <c r="M1" s="7"/>
      <c r="N1" s="7"/>
      <c r="O1" s="7"/>
      <c r="P1" s="7"/>
    </row>
    <row r="2" spans="1:16" x14ac:dyDescent="0.35">
      <c r="A2" s="11" t="s">
        <v>0</v>
      </c>
      <c r="B2" s="143" t="s">
        <v>79</v>
      </c>
      <c r="E2" s="15"/>
      <c r="F2" s="16"/>
      <c r="G2" s="66"/>
      <c r="H2" s="17"/>
      <c r="I2" s="17"/>
      <c r="J2" s="17"/>
      <c r="K2" s="18"/>
      <c r="L2" s="19"/>
      <c r="M2" s="7"/>
      <c r="N2" s="7"/>
      <c r="O2" s="7"/>
      <c r="P2" s="7"/>
    </row>
    <row r="3" spans="1:16" x14ac:dyDescent="0.35">
      <c r="A3" s="11" t="s">
        <v>1</v>
      </c>
      <c r="B3" s="143" t="s">
        <v>118</v>
      </c>
      <c r="F3" s="16"/>
      <c r="G3" s="66"/>
      <c r="H3" s="17"/>
      <c r="I3" s="17"/>
      <c r="J3" s="17"/>
      <c r="K3" s="18"/>
      <c r="L3" s="19"/>
      <c r="M3" s="7"/>
      <c r="N3" s="7"/>
      <c r="O3" s="7"/>
      <c r="P3" s="7"/>
    </row>
    <row r="4" spans="1:16" x14ac:dyDescent="0.35">
      <c r="K4" s="14"/>
      <c r="L4" s="7"/>
      <c r="M4" s="7"/>
      <c r="N4" s="7"/>
      <c r="O4" s="7"/>
      <c r="P4" s="7"/>
    </row>
    <row r="5" spans="1:16" x14ac:dyDescent="0.35">
      <c r="B5" s="11"/>
      <c r="E5" s="13"/>
      <c r="G5" s="14"/>
      <c r="L5" s="7"/>
      <c r="M5" s="7"/>
      <c r="N5" s="7"/>
      <c r="O5" s="7"/>
      <c r="P5" s="7"/>
    </row>
    <row r="6" spans="1:16" ht="21.6" thickBot="1" x14ac:dyDescent="0.4">
      <c r="B6" s="11"/>
      <c r="E6" s="13"/>
      <c r="G6" s="14"/>
      <c r="L6" s="7"/>
      <c r="M6" s="7"/>
      <c r="N6" s="7"/>
      <c r="O6" s="7"/>
      <c r="P6" s="7"/>
    </row>
    <row r="7" spans="1:16" s="20" customFormat="1" ht="134.4" customHeight="1" thickBot="1" x14ac:dyDescent="0.4">
      <c r="A7" s="122" t="s">
        <v>3</v>
      </c>
      <c r="B7" s="9" t="s">
        <v>74</v>
      </c>
      <c r="C7" s="9" t="s">
        <v>4</v>
      </c>
      <c r="D7" s="9" t="s">
        <v>5</v>
      </c>
      <c r="E7" s="10" t="s">
        <v>6</v>
      </c>
      <c r="F7" s="10" t="s">
        <v>127</v>
      </c>
      <c r="G7" s="82" t="s">
        <v>77</v>
      </c>
      <c r="H7" s="82" t="s">
        <v>40</v>
      </c>
      <c r="I7" s="82" t="s">
        <v>72</v>
      </c>
      <c r="J7" s="111" t="s">
        <v>78</v>
      </c>
      <c r="K7" s="91" t="s">
        <v>51</v>
      </c>
    </row>
    <row r="8" spans="1:16" x14ac:dyDescent="0.35">
      <c r="A8" s="21" t="s">
        <v>66</v>
      </c>
      <c r="B8" s="123"/>
      <c r="C8" s="123"/>
      <c r="D8" s="125"/>
      <c r="E8" s="126"/>
      <c r="F8" s="126"/>
      <c r="G8" s="127"/>
      <c r="H8" s="127"/>
      <c r="I8" s="127"/>
      <c r="J8" s="128"/>
      <c r="L8" s="7"/>
      <c r="M8" s="7"/>
      <c r="N8" s="7"/>
      <c r="O8" s="7"/>
      <c r="P8" s="7"/>
    </row>
    <row r="9" spans="1:16" x14ac:dyDescent="0.35">
      <c r="A9" s="22"/>
      <c r="B9" s="11" t="s">
        <v>108</v>
      </c>
      <c r="C9" s="26"/>
      <c r="D9" s="26"/>
      <c r="E9" s="38"/>
      <c r="F9" s="124"/>
      <c r="G9" s="120"/>
      <c r="H9" s="120"/>
      <c r="I9" s="120"/>
      <c r="J9" s="80"/>
      <c r="L9" s="7"/>
      <c r="M9" s="7"/>
      <c r="N9" s="7"/>
      <c r="O9" s="7"/>
      <c r="P9" s="7"/>
    </row>
    <row r="10" spans="1:16" x14ac:dyDescent="0.35">
      <c r="A10" s="22"/>
      <c r="B10" s="11"/>
      <c r="C10" s="26" t="s">
        <v>109</v>
      </c>
      <c r="D10" s="41"/>
      <c r="E10" s="130" t="s">
        <v>55</v>
      </c>
      <c r="F10" s="131">
        <v>1</v>
      </c>
      <c r="G10" s="93"/>
      <c r="H10" s="24">
        <f t="shared" ref="H10:H34" si="0">G10*F10</f>
        <v>0</v>
      </c>
      <c r="I10" s="93"/>
      <c r="J10" s="136">
        <f>(I10*F10)*36</f>
        <v>0</v>
      </c>
      <c r="L10" s="7"/>
      <c r="M10" s="7"/>
      <c r="N10" s="7"/>
      <c r="O10" s="7"/>
      <c r="P10" s="7"/>
    </row>
    <row r="11" spans="1:16" x14ac:dyDescent="0.35">
      <c r="A11" s="22"/>
      <c r="B11" s="11"/>
      <c r="C11" s="26" t="s">
        <v>110</v>
      </c>
      <c r="D11" s="41"/>
      <c r="E11" s="23" t="s">
        <v>55</v>
      </c>
      <c r="F11" s="131">
        <v>1</v>
      </c>
      <c r="G11" s="93"/>
      <c r="H11" s="24">
        <f t="shared" si="0"/>
        <v>0</v>
      </c>
      <c r="I11" s="93"/>
      <c r="J11" s="136">
        <f>(I11*F11)*36</f>
        <v>0</v>
      </c>
      <c r="L11" s="7"/>
      <c r="M11" s="7"/>
      <c r="N11" s="7"/>
      <c r="O11" s="7"/>
      <c r="P11" s="7"/>
    </row>
    <row r="12" spans="1:16" x14ac:dyDescent="0.35">
      <c r="A12" s="22"/>
      <c r="B12" s="11" t="s">
        <v>80</v>
      </c>
      <c r="C12" s="26"/>
      <c r="D12" s="26"/>
      <c r="E12" s="38"/>
      <c r="F12" s="124"/>
      <c r="G12" s="120"/>
      <c r="H12" s="24"/>
      <c r="I12" s="120"/>
      <c r="J12" s="80"/>
      <c r="L12" s="7"/>
      <c r="M12" s="7"/>
      <c r="N12" s="7"/>
      <c r="O12" s="7"/>
      <c r="P12" s="7"/>
    </row>
    <row r="13" spans="1:16" x14ac:dyDescent="0.35">
      <c r="A13" s="22"/>
      <c r="B13" s="11"/>
      <c r="C13" s="26" t="s">
        <v>69</v>
      </c>
      <c r="D13" s="41" t="s">
        <v>64</v>
      </c>
      <c r="E13" s="130" t="s">
        <v>55</v>
      </c>
      <c r="F13" s="131">
        <v>19</v>
      </c>
      <c r="G13" s="93"/>
      <c r="H13" s="24">
        <f t="shared" si="0"/>
        <v>0</v>
      </c>
      <c r="I13" s="139"/>
      <c r="J13" s="136">
        <f t="shared" ref="J13:J18" si="1">(I13*F13)*36</f>
        <v>0</v>
      </c>
      <c r="L13" s="7"/>
      <c r="M13" s="7"/>
      <c r="N13" s="7"/>
      <c r="O13" s="7"/>
      <c r="P13" s="7"/>
    </row>
    <row r="14" spans="1:16" x14ac:dyDescent="0.35">
      <c r="A14" s="22"/>
      <c r="B14" s="11"/>
      <c r="C14" s="26" t="s">
        <v>68</v>
      </c>
      <c r="D14" s="41" t="s">
        <v>61</v>
      </c>
      <c r="E14" s="23" t="s">
        <v>55</v>
      </c>
      <c r="F14" s="131">
        <v>1</v>
      </c>
      <c r="G14" s="93"/>
      <c r="H14" s="24">
        <f t="shared" si="0"/>
        <v>0</v>
      </c>
      <c r="I14" s="139"/>
      <c r="J14" s="136">
        <f t="shared" si="1"/>
        <v>0</v>
      </c>
      <c r="L14" s="7"/>
      <c r="M14" s="7"/>
      <c r="N14" s="7"/>
      <c r="O14" s="7"/>
      <c r="P14" s="7"/>
    </row>
    <row r="15" spans="1:16" x14ac:dyDescent="0.35">
      <c r="A15" s="22"/>
      <c r="B15" s="11"/>
      <c r="C15" s="26" t="s">
        <v>71</v>
      </c>
      <c r="D15" s="41" t="s">
        <v>90</v>
      </c>
      <c r="E15" s="130" t="s">
        <v>55</v>
      </c>
      <c r="F15" s="131">
        <v>1</v>
      </c>
      <c r="G15" s="93"/>
      <c r="H15" s="24">
        <f t="shared" si="0"/>
        <v>0</v>
      </c>
      <c r="I15" s="139"/>
      <c r="J15" s="136">
        <f t="shared" si="1"/>
        <v>0</v>
      </c>
      <c r="L15" s="7"/>
      <c r="M15" s="7"/>
      <c r="N15" s="7"/>
      <c r="O15" s="7"/>
      <c r="P15" s="7"/>
    </row>
    <row r="16" spans="1:16" x14ac:dyDescent="0.35">
      <c r="A16" s="22"/>
      <c r="B16" s="11"/>
      <c r="C16" s="26" t="s">
        <v>62</v>
      </c>
      <c r="D16" s="41" t="s">
        <v>63</v>
      </c>
      <c r="E16" s="130" t="s">
        <v>55</v>
      </c>
      <c r="F16" s="131">
        <v>37</v>
      </c>
      <c r="G16" s="93"/>
      <c r="H16" s="24">
        <f t="shared" si="0"/>
        <v>0</v>
      </c>
      <c r="I16" s="139"/>
      <c r="J16" s="136">
        <f t="shared" si="1"/>
        <v>0</v>
      </c>
      <c r="L16" s="7"/>
      <c r="M16" s="7"/>
      <c r="N16" s="7"/>
      <c r="O16" s="7"/>
      <c r="P16" s="7"/>
    </row>
    <row r="17" spans="1:16" x14ac:dyDescent="0.35">
      <c r="A17" s="22"/>
      <c r="B17" s="11"/>
      <c r="C17" s="138" t="s">
        <v>116</v>
      </c>
      <c r="D17" s="138" t="s">
        <v>117</v>
      </c>
      <c r="E17" s="130" t="s">
        <v>55</v>
      </c>
      <c r="F17" s="132">
        <v>10</v>
      </c>
      <c r="G17" s="93"/>
      <c r="H17" s="24">
        <f t="shared" ref="H17" si="2">G17*F17</f>
        <v>0</v>
      </c>
      <c r="I17" s="139"/>
      <c r="J17" s="136">
        <f t="shared" ref="J17" si="3">(I17*F17)*36</f>
        <v>0</v>
      </c>
      <c r="L17" s="7"/>
      <c r="M17" s="7"/>
      <c r="N17" s="7"/>
      <c r="O17" s="7"/>
      <c r="P17" s="7"/>
    </row>
    <row r="18" spans="1:16" x14ac:dyDescent="0.35">
      <c r="A18" s="22"/>
      <c r="B18" s="11"/>
      <c r="C18" s="138" t="s">
        <v>99</v>
      </c>
      <c r="D18" s="138" t="s">
        <v>98</v>
      </c>
      <c r="E18" s="130" t="s">
        <v>55</v>
      </c>
      <c r="F18" s="132">
        <v>5</v>
      </c>
      <c r="G18" s="93"/>
      <c r="H18" s="24">
        <f t="shared" si="0"/>
        <v>0</v>
      </c>
      <c r="I18" s="139"/>
      <c r="J18" s="136">
        <f t="shared" si="1"/>
        <v>0</v>
      </c>
      <c r="L18" s="7"/>
      <c r="M18" s="7"/>
      <c r="N18" s="7"/>
      <c r="O18" s="7"/>
      <c r="P18" s="7"/>
    </row>
    <row r="19" spans="1:16" x14ac:dyDescent="0.35">
      <c r="A19" s="22"/>
      <c r="B19" s="11" t="s">
        <v>84</v>
      </c>
      <c r="C19" s="138"/>
      <c r="D19" s="138"/>
      <c r="E19" s="23"/>
      <c r="F19" s="132"/>
      <c r="G19" s="120"/>
      <c r="H19" s="24"/>
      <c r="I19" s="120"/>
      <c r="J19" s="137"/>
      <c r="L19" s="7"/>
      <c r="M19" s="7"/>
      <c r="N19" s="7"/>
      <c r="O19" s="7"/>
      <c r="P19" s="7"/>
    </row>
    <row r="20" spans="1:16" x14ac:dyDescent="0.35">
      <c r="A20" s="22"/>
      <c r="B20" s="11"/>
      <c r="C20" s="138" t="s">
        <v>112</v>
      </c>
      <c r="D20" s="26" t="s">
        <v>100</v>
      </c>
      <c r="E20" s="39" t="s">
        <v>55</v>
      </c>
      <c r="F20" s="132">
        <v>150</v>
      </c>
      <c r="G20" s="93"/>
      <c r="H20" s="24">
        <f t="shared" si="0"/>
        <v>0</v>
      </c>
      <c r="I20" s="93"/>
      <c r="J20" s="136">
        <f>(I20*F20)*36</f>
        <v>0</v>
      </c>
      <c r="L20" s="7"/>
      <c r="M20" s="7"/>
      <c r="N20" s="7"/>
      <c r="O20" s="7"/>
      <c r="P20" s="7"/>
    </row>
    <row r="21" spans="1:16" x14ac:dyDescent="0.35">
      <c r="A21" s="22"/>
      <c r="B21" s="11"/>
      <c r="C21" s="138" t="s">
        <v>113</v>
      </c>
      <c r="D21" s="26" t="s">
        <v>101</v>
      </c>
      <c r="E21" s="39" t="s">
        <v>55</v>
      </c>
      <c r="F21" s="132">
        <v>64</v>
      </c>
      <c r="G21" s="93"/>
      <c r="H21" s="24">
        <f t="shared" si="0"/>
        <v>0</v>
      </c>
      <c r="I21" s="93"/>
      <c r="J21" s="136">
        <f>(I21*F21)*36</f>
        <v>0</v>
      </c>
      <c r="L21" s="7"/>
      <c r="M21" s="7"/>
      <c r="N21" s="7"/>
      <c r="O21" s="7"/>
      <c r="P21" s="7"/>
    </row>
    <row r="22" spans="1:16" x14ac:dyDescent="0.35">
      <c r="A22" s="22"/>
      <c r="B22" s="11" t="s">
        <v>85</v>
      </c>
      <c r="C22" s="138"/>
      <c r="D22" s="138"/>
      <c r="E22" s="23"/>
      <c r="F22" s="132"/>
      <c r="G22" s="120"/>
      <c r="H22" s="24"/>
      <c r="I22" s="120"/>
      <c r="J22" s="137"/>
      <c r="L22" s="7"/>
      <c r="M22" s="7"/>
      <c r="N22" s="7"/>
      <c r="O22" s="7"/>
      <c r="P22" s="7"/>
    </row>
    <row r="23" spans="1:16" x14ac:dyDescent="0.35">
      <c r="A23" s="22"/>
      <c r="B23" s="11"/>
      <c r="C23" s="138" t="s">
        <v>114</v>
      </c>
      <c r="D23" s="26" t="s">
        <v>104</v>
      </c>
      <c r="E23" s="39" t="s">
        <v>55</v>
      </c>
      <c r="F23" s="132">
        <v>4</v>
      </c>
      <c r="G23" s="93"/>
      <c r="H23" s="24">
        <f t="shared" si="0"/>
        <v>0</v>
      </c>
      <c r="I23" s="93"/>
      <c r="J23" s="136">
        <f>(I23*F23)*36</f>
        <v>0</v>
      </c>
      <c r="L23" s="7"/>
      <c r="M23" s="7"/>
      <c r="N23" s="7"/>
      <c r="O23" s="7"/>
      <c r="P23" s="7"/>
    </row>
    <row r="24" spans="1:16" x14ac:dyDescent="0.35">
      <c r="A24" s="22"/>
      <c r="B24" s="11"/>
      <c r="C24" s="138" t="s">
        <v>115</v>
      </c>
      <c r="D24" s="26" t="s">
        <v>105</v>
      </c>
      <c r="E24" s="39" t="s">
        <v>55</v>
      </c>
      <c r="F24" s="132">
        <v>1</v>
      </c>
      <c r="G24" s="93"/>
      <c r="H24" s="24">
        <f t="shared" si="0"/>
        <v>0</v>
      </c>
      <c r="I24" s="93"/>
      <c r="J24" s="136">
        <f>(I24*F24)*36</f>
        <v>0</v>
      </c>
      <c r="L24" s="7"/>
      <c r="M24" s="7"/>
      <c r="N24" s="7"/>
      <c r="O24" s="7"/>
      <c r="P24" s="7"/>
    </row>
    <row r="25" spans="1:16" x14ac:dyDescent="0.35">
      <c r="A25" s="22"/>
      <c r="B25" s="11" t="s">
        <v>87</v>
      </c>
      <c r="C25" s="7"/>
      <c r="E25" s="13"/>
      <c r="F25" s="140"/>
      <c r="G25" s="37"/>
      <c r="H25" s="24"/>
      <c r="I25" s="37"/>
      <c r="J25" s="141"/>
      <c r="L25" s="7"/>
      <c r="M25" s="7"/>
      <c r="N25" s="7"/>
      <c r="O25" s="7"/>
      <c r="P25" s="7"/>
    </row>
    <row r="26" spans="1:16" x14ac:dyDescent="0.35">
      <c r="A26" s="22"/>
      <c r="B26" s="11"/>
      <c r="C26" s="26" t="s">
        <v>69</v>
      </c>
      <c r="D26" s="41" t="s">
        <v>88</v>
      </c>
      <c r="E26" s="130" t="s">
        <v>55</v>
      </c>
      <c r="F26" s="131">
        <v>2</v>
      </c>
      <c r="G26" s="93"/>
      <c r="H26" s="24">
        <f t="shared" si="0"/>
        <v>0</v>
      </c>
      <c r="I26" s="139"/>
      <c r="J26" s="136">
        <f>(I26*F26)*36</f>
        <v>0</v>
      </c>
      <c r="L26" s="7"/>
      <c r="M26" s="7"/>
      <c r="N26" s="7"/>
      <c r="O26" s="7"/>
      <c r="P26" s="7"/>
    </row>
    <row r="27" spans="1:16" x14ac:dyDescent="0.35">
      <c r="A27" s="22"/>
      <c r="B27" s="11"/>
      <c r="C27" s="26" t="s">
        <v>68</v>
      </c>
      <c r="D27" s="41" t="s">
        <v>70</v>
      </c>
      <c r="E27" s="23" t="s">
        <v>55</v>
      </c>
      <c r="F27" s="131">
        <v>1</v>
      </c>
      <c r="G27" s="93"/>
      <c r="H27" s="24">
        <f t="shared" si="0"/>
        <v>0</v>
      </c>
      <c r="I27" s="139"/>
      <c r="J27" s="136">
        <f>(I27*F27)*36</f>
        <v>0</v>
      </c>
      <c r="L27" s="7"/>
      <c r="M27" s="7"/>
      <c r="N27" s="7"/>
      <c r="O27" s="7"/>
      <c r="P27" s="7"/>
    </row>
    <row r="28" spans="1:16" x14ac:dyDescent="0.35">
      <c r="A28" s="22"/>
      <c r="B28" s="11"/>
      <c r="C28" s="26" t="s">
        <v>71</v>
      </c>
      <c r="D28" s="41" t="s">
        <v>91</v>
      </c>
      <c r="E28" s="130" t="s">
        <v>55</v>
      </c>
      <c r="F28" s="131">
        <v>1</v>
      </c>
      <c r="G28" s="93"/>
      <c r="H28" s="24">
        <f t="shared" si="0"/>
        <v>0</v>
      </c>
      <c r="I28" s="139"/>
      <c r="J28" s="136">
        <f>(I28*F28)*36</f>
        <v>0</v>
      </c>
      <c r="L28" s="7"/>
      <c r="M28" s="7"/>
      <c r="N28" s="7"/>
      <c r="O28" s="7"/>
      <c r="P28" s="7"/>
    </row>
    <row r="29" spans="1:16" x14ac:dyDescent="0.35">
      <c r="A29" s="22"/>
      <c r="B29" s="11"/>
      <c r="C29" s="26" t="s">
        <v>62</v>
      </c>
      <c r="D29" s="41" t="s">
        <v>89</v>
      </c>
      <c r="E29" s="130" t="s">
        <v>55</v>
      </c>
      <c r="F29" s="131">
        <v>1</v>
      </c>
      <c r="G29" s="93"/>
      <c r="H29" s="24">
        <f t="shared" si="0"/>
        <v>0</v>
      </c>
      <c r="I29" s="139"/>
      <c r="J29" s="136">
        <f>(I29*F29)*36</f>
        <v>0</v>
      </c>
      <c r="L29" s="7"/>
      <c r="M29" s="7"/>
      <c r="N29" s="7"/>
      <c r="O29" s="7"/>
      <c r="P29" s="7"/>
    </row>
    <row r="30" spans="1:16" x14ac:dyDescent="0.35">
      <c r="A30" s="22"/>
      <c r="B30" s="11"/>
      <c r="C30" s="138" t="s">
        <v>67</v>
      </c>
      <c r="D30" s="138" t="s">
        <v>95</v>
      </c>
      <c r="E30" s="130" t="s">
        <v>55</v>
      </c>
      <c r="F30" s="131">
        <v>1</v>
      </c>
      <c r="G30" s="93"/>
      <c r="H30" s="24">
        <f t="shared" si="0"/>
        <v>0</v>
      </c>
      <c r="I30" s="139"/>
      <c r="J30" s="136">
        <f>(I30*F30)*36</f>
        <v>0</v>
      </c>
      <c r="L30" s="7"/>
      <c r="M30" s="7"/>
      <c r="N30" s="7"/>
      <c r="O30" s="7"/>
      <c r="P30" s="7"/>
    </row>
    <row r="31" spans="1:16" x14ac:dyDescent="0.35">
      <c r="A31" s="22" t="s">
        <v>111</v>
      </c>
      <c r="B31" s="7"/>
      <c r="C31" s="7"/>
      <c r="F31" s="7"/>
      <c r="G31" s="7"/>
      <c r="H31" s="24"/>
      <c r="I31" s="7"/>
      <c r="J31" s="142"/>
      <c r="L31" s="7"/>
      <c r="M31" s="7"/>
      <c r="N31" s="7"/>
      <c r="O31" s="7"/>
      <c r="P31" s="7"/>
    </row>
    <row r="32" spans="1:16" x14ac:dyDescent="0.35">
      <c r="A32" s="22"/>
      <c r="B32" s="11"/>
      <c r="C32" s="138" t="s">
        <v>86</v>
      </c>
      <c r="D32" s="26" t="s">
        <v>81</v>
      </c>
      <c r="E32" s="39" t="s">
        <v>55</v>
      </c>
      <c r="F32" s="132">
        <f>F20</f>
        <v>150</v>
      </c>
      <c r="G32" s="93"/>
      <c r="H32" s="24">
        <f t="shared" si="0"/>
        <v>0</v>
      </c>
      <c r="I32" s="93"/>
      <c r="J32" s="136">
        <f>(I32*F32)*36</f>
        <v>0</v>
      </c>
      <c r="L32" s="7"/>
      <c r="M32" s="7"/>
      <c r="N32" s="7"/>
      <c r="O32" s="7"/>
      <c r="P32" s="7"/>
    </row>
    <row r="33" spans="1:18" x14ac:dyDescent="0.35">
      <c r="A33" s="22"/>
      <c r="B33" s="11"/>
      <c r="C33" s="138" t="s">
        <v>129</v>
      </c>
      <c r="D33" s="26" t="s">
        <v>106</v>
      </c>
      <c r="E33" s="39" t="s">
        <v>55</v>
      </c>
      <c r="F33" s="132">
        <v>320</v>
      </c>
      <c r="G33" s="93"/>
      <c r="H33" s="24">
        <f t="shared" ref="H33" si="4">G33*F33</f>
        <v>0</v>
      </c>
      <c r="I33" s="93"/>
      <c r="J33" s="136">
        <f>(I33*F33)*36</f>
        <v>0</v>
      </c>
      <c r="L33" s="7"/>
      <c r="M33" s="7"/>
      <c r="N33" s="7"/>
      <c r="O33" s="7"/>
      <c r="P33" s="7"/>
    </row>
    <row r="34" spans="1:18" ht="21.6" thickBot="1" x14ac:dyDescent="0.4">
      <c r="A34" s="22"/>
      <c r="B34" s="11"/>
      <c r="C34" s="138" t="s">
        <v>82</v>
      </c>
      <c r="D34" s="26" t="s">
        <v>83</v>
      </c>
      <c r="E34" s="39" t="s">
        <v>55</v>
      </c>
      <c r="F34" s="132">
        <v>3</v>
      </c>
      <c r="G34" s="93"/>
      <c r="H34" s="24">
        <f t="shared" si="0"/>
        <v>0</v>
      </c>
      <c r="I34" s="139"/>
      <c r="J34" s="136">
        <f>(I34*F34)*36</f>
        <v>0</v>
      </c>
      <c r="L34" s="7"/>
      <c r="M34" s="7"/>
      <c r="N34" s="7"/>
      <c r="O34" s="7"/>
      <c r="P34" s="7"/>
    </row>
    <row r="35" spans="1:18" s="11" customFormat="1" ht="21.6" thickBot="1" x14ac:dyDescent="0.4">
      <c r="A35" s="46"/>
      <c r="B35" s="29"/>
      <c r="C35" s="29"/>
      <c r="D35" s="30"/>
      <c r="E35" s="31"/>
      <c r="F35" s="31"/>
      <c r="G35" s="32"/>
      <c r="H35" s="121">
        <f>SUBTOTAL(9,H10:H34)</f>
        <v>0</v>
      </c>
      <c r="I35" s="121"/>
      <c r="J35" s="121">
        <f>SUBTOTAL(9,J10:J34)</f>
        <v>0</v>
      </c>
    </row>
    <row r="36" spans="1:18" x14ac:dyDescent="0.35">
      <c r="A36" s="8"/>
      <c r="B36" s="11"/>
      <c r="E36" s="13"/>
      <c r="G36" s="14"/>
      <c r="L36" s="7"/>
      <c r="M36" s="7"/>
      <c r="N36" s="7"/>
      <c r="O36" s="7"/>
      <c r="P36" s="7"/>
    </row>
    <row r="37" spans="1:18" x14ac:dyDescent="0.35">
      <c r="K37" s="14"/>
      <c r="L37" s="7"/>
      <c r="M37" s="7"/>
      <c r="N37" s="7"/>
      <c r="O37" s="7"/>
      <c r="P37" s="7"/>
    </row>
    <row r="38" spans="1:18" s="8" customFormat="1" ht="21.6" thickBot="1" x14ac:dyDescent="0.4">
      <c r="F38" s="33"/>
      <c r="G38" s="68"/>
      <c r="H38" s="34"/>
      <c r="I38" s="34"/>
      <c r="J38" s="34"/>
      <c r="L38" s="14"/>
      <c r="M38" s="112"/>
      <c r="N38" s="34"/>
      <c r="O38" s="34"/>
      <c r="P38" s="34"/>
    </row>
    <row r="39" spans="1:18" s="8" customFormat="1" ht="86.4" customHeight="1" thickBot="1" x14ac:dyDescent="0.4">
      <c r="F39" s="33"/>
      <c r="G39" s="68"/>
      <c r="H39" s="34"/>
      <c r="I39" s="34"/>
      <c r="J39" s="34"/>
      <c r="L39" s="113" t="s">
        <v>46</v>
      </c>
      <c r="M39" s="82" t="s">
        <v>47</v>
      </c>
      <c r="N39" s="82" t="s">
        <v>48</v>
      </c>
      <c r="O39" s="82" t="s">
        <v>49</v>
      </c>
      <c r="P39" s="82" t="s">
        <v>50</v>
      </c>
      <c r="Q39" s="76" t="s">
        <v>50</v>
      </c>
      <c r="R39" s="81" t="s">
        <v>50</v>
      </c>
    </row>
    <row r="40" spans="1:18" s="8" customFormat="1" ht="21.6" thickBot="1" x14ac:dyDescent="0.4">
      <c r="F40" s="33"/>
      <c r="G40" s="68"/>
      <c r="H40" s="34"/>
      <c r="I40" s="34"/>
      <c r="J40" s="34"/>
      <c r="L40" s="98"/>
      <c r="M40" s="99"/>
      <c r="N40" s="99"/>
      <c r="O40" s="100"/>
      <c r="P40" s="99" t="s">
        <v>51</v>
      </c>
      <c r="Q40" s="99"/>
      <c r="R40" s="101"/>
    </row>
    <row r="41" spans="1:18" ht="21.6" thickBot="1" x14ac:dyDescent="0.4">
      <c r="C41" s="6"/>
      <c r="D41" s="35"/>
      <c r="E41" s="35"/>
      <c r="F41" s="36"/>
      <c r="G41" s="69"/>
      <c r="H41" s="12"/>
      <c r="I41" s="34"/>
      <c r="J41" s="34"/>
      <c r="M41" s="110"/>
      <c r="N41" s="110"/>
      <c r="O41" s="110"/>
      <c r="P41" s="17"/>
      <c r="Q41" s="16"/>
      <c r="R41" s="16"/>
    </row>
    <row r="42" spans="1:18" ht="84.6" thickBot="1" x14ac:dyDescent="0.4">
      <c r="A42" s="89" t="s">
        <v>2</v>
      </c>
      <c r="B42" s="90"/>
      <c r="C42" s="90"/>
      <c r="D42" s="76" t="s">
        <v>5</v>
      </c>
      <c r="E42" s="76" t="s">
        <v>6</v>
      </c>
      <c r="F42" s="67" t="s">
        <v>7</v>
      </c>
      <c r="G42" s="149"/>
      <c r="H42" s="150"/>
      <c r="I42" s="151"/>
      <c r="J42" s="79" t="s">
        <v>8</v>
      </c>
      <c r="L42" s="114" t="s">
        <v>17</v>
      </c>
      <c r="M42" s="115" t="s">
        <v>18</v>
      </c>
      <c r="N42" s="115" t="s">
        <v>19</v>
      </c>
      <c r="O42" s="115" t="s">
        <v>54</v>
      </c>
      <c r="P42" s="115" t="s">
        <v>9</v>
      </c>
      <c r="Q42" s="4" t="s">
        <v>9</v>
      </c>
      <c r="R42" s="5" t="s">
        <v>9</v>
      </c>
    </row>
    <row r="43" spans="1:18" ht="21.6" thickBot="1" x14ac:dyDescent="0.4">
      <c r="A43" s="22" t="s">
        <v>10</v>
      </c>
      <c r="D43" s="13"/>
      <c r="E43" s="13"/>
      <c r="F43" s="77"/>
      <c r="G43" s="37"/>
      <c r="H43" s="37"/>
      <c r="I43" s="37"/>
      <c r="J43" s="78"/>
      <c r="L43" s="116"/>
      <c r="M43" s="117"/>
      <c r="N43" s="117"/>
      <c r="O43" s="118"/>
      <c r="P43" s="118"/>
      <c r="Q43" s="117"/>
      <c r="R43" s="119"/>
    </row>
    <row r="44" spans="1:18" x14ac:dyDescent="0.35">
      <c r="A44" s="22"/>
      <c r="B44" s="6" t="s">
        <v>27</v>
      </c>
      <c r="C44" s="26"/>
      <c r="D44" s="38"/>
      <c r="E44" s="38"/>
      <c r="F44" s="133"/>
      <c r="G44" s="38"/>
      <c r="H44" s="38"/>
      <c r="I44" s="38"/>
      <c r="J44" s="80"/>
      <c r="L44" s="116"/>
      <c r="M44" s="117"/>
      <c r="N44" s="117"/>
      <c r="O44" s="118"/>
      <c r="P44" s="118"/>
      <c r="Q44" s="117"/>
      <c r="R44" s="119"/>
    </row>
    <row r="45" spans="1:18" x14ac:dyDescent="0.35">
      <c r="A45" s="22"/>
      <c r="C45" s="26" t="s">
        <v>20</v>
      </c>
      <c r="D45" s="41" t="s">
        <v>21</v>
      </c>
      <c r="E45" s="39" t="s">
        <v>11</v>
      </c>
      <c r="F45" s="43">
        <f>SUM(L45:R45)</f>
        <v>0</v>
      </c>
      <c r="G45" s="40"/>
      <c r="H45" s="40"/>
      <c r="I45" s="40"/>
      <c r="J45" s="25">
        <f>SUMPRODUCT(L45:R45,$L$40:$R$40)</f>
        <v>0</v>
      </c>
      <c r="L45" s="94"/>
      <c r="M45" s="95"/>
      <c r="N45" s="95"/>
      <c r="O45" s="96"/>
      <c r="P45" s="96"/>
      <c r="Q45" s="95"/>
      <c r="R45" s="97"/>
    </row>
    <row r="46" spans="1:18" x14ac:dyDescent="0.35">
      <c r="A46" s="22"/>
      <c r="C46" s="26" t="s">
        <v>22</v>
      </c>
      <c r="D46" s="41" t="s">
        <v>41</v>
      </c>
      <c r="E46" s="39" t="s">
        <v>11</v>
      </c>
      <c r="F46" s="43">
        <f>SUM(L46:R46)</f>
        <v>0</v>
      </c>
      <c r="G46" s="40"/>
      <c r="H46" s="40"/>
      <c r="I46" s="40"/>
      <c r="J46" s="25">
        <f>SUMPRODUCT(L46:R46,$L$40:$R$40)</f>
        <v>0</v>
      </c>
      <c r="L46" s="94"/>
      <c r="M46" s="95"/>
      <c r="N46" s="95"/>
      <c r="O46" s="96"/>
      <c r="P46" s="96"/>
      <c r="Q46" s="95"/>
      <c r="R46" s="97"/>
    </row>
    <row r="47" spans="1:18" x14ac:dyDescent="0.35">
      <c r="A47" s="22"/>
      <c r="C47" s="26" t="s">
        <v>24</v>
      </c>
      <c r="D47" s="41" t="s">
        <v>23</v>
      </c>
      <c r="E47" s="39" t="s">
        <v>11</v>
      </c>
      <c r="F47" s="43">
        <f>SUM(L47:R47)</f>
        <v>0</v>
      </c>
      <c r="G47" s="40"/>
      <c r="H47" s="40"/>
      <c r="I47" s="40"/>
      <c r="J47" s="25">
        <f>SUMPRODUCT(L47:R47,$L$40:$R$40)</f>
        <v>0</v>
      </c>
      <c r="L47" s="94"/>
      <c r="M47" s="95"/>
      <c r="N47" s="95"/>
      <c r="O47" s="96"/>
      <c r="P47" s="96"/>
      <c r="Q47" s="95"/>
      <c r="R47" s="97"/>
    </row>
    <row r="48" spans="1:18" x14ac:dyDescent="0.35">
      <c r="A48" s="22"/>
      <c r="C48" s="26" t="s">
        <v>25</v>
      </c>
      <c r="D48" s="41" t="s">
        <v>26</v>
      </c>
      <c r="E48" s="39" t="s">
        <v>11</v>
      </c>
      <c r="F48" s="43">
        <f>SUM(L48:R48)</f>
        <v>0</v>
      </c>
      <c r="G48" s="40"/>
      <c r="H48" s="40"/>
      <c r="I48" s="40"/>
      <c r="J48" s="25">
        <f>SUMPRODUCT(L48:R48,$L$40:$R$40)</f>
        <v>0</v>
      </c>
      <c r="L48" s="94"/>
      <c r="M48" s="95"/>
      <c r="N48" s="95"/>
      <c r="O48" s="96"/>
      <c r="P48" s="96"/>
      <c r="Q48" s="95"/>
      <c r="R48" s="97"/>
    </row>
    <row r="49" spans="1:18" x14ac:dyDescent="0.35">
      <c r="A49" s="22"/>
      <c r="B49" s="6" t="s">
        <v>52</v>
      </c>
      <c r="C49" s="26"/>
      <c r="D49" s="23"/>
      <c r="E49" s="39"/>
      <c r="F49" s="134"/>
      <c r="G49" s="37"/>
      <c r="H49" s="37"/>
      <c r="I49" s="37"/>
      <c r="J49" s="25"/>
      <c r="L49" s="74"/>
      <c r="M49" s="43"/>
      <c r="N49" s="43"/>
      <c r="O49" s="42"/>
      <c r="P49" s="42"/>
      <c r="Q49" s="43"/>
      <c r="R49" s="44"/>
    </row>
    <row r="50" spans="1:18" x14ac:dyDescent="0.35">
      <c r="A50" s="22"/>
      <c r="C50" s="26" t="s">
        <v>120</v>
      </c>
      <c r="D50" s="41" t="s">
        <v>28</v>
      </c>
      <c r="E50" s="39" t="s">
        <v>11</v>
      </c>
      <c r="F50" s="43">
        <f t="shared" ref="F50:F55" si="5">SUM(L50:R50)</f>
        <v>0</v>
      </c>
      <c r="G50" s="40"/>
      <c r="H50" s="40"/>
      <c r="I50" s="40"/>
      <c r="J50" s="25">
        <f>SUMPRODUCT(L50:R50,$L$40:$R$40)</f>
        <v>0</v>
      </c>
      <c r="L50" s="94"/>
      <c r="M50" s="95"/>
      <c r="N50" s="95"/>
      <c r="O50" s="96"/>
      <c r="P50" s="96"/>
      <c r="Q50" s="95"/>
      <c r="R50" s="97"/>
    </row>
    <row r="51" spans="1:18" x14ac:dyDescent="0.35">
      <c r="A51" s="22"/>
      <c r="C51" s="26" t="s">
        <v>119</v>
      </c>
      <c r="D51" s="41" t="s">
        <v>125</v>
      </c>
      <c r="E51" s="39" t="s">
        <v>11</v>
      </c>
      <c r="F51" s="43">
        <f t="shared" si="5"/>
        <v>0</v>
      </c>
      <c r="G51" s="40"/>
      <c r="H51" s="40"/>
      <c r="I51" s="40"/>
      <c r="J51" s="25">
        <f>G51*F51</f>
        <v>0</v>
      </c>
      <c r="L51" s="94"/>
      <c r="M51" s="95"/>
      <c r="N51" s="95"/>
      <c r="O51" s="96"/>
      <c r="P51" s="96"/>
      <c r="Q51" s="95"/>
      <c r="R51" s="97"/>
    </row>
    <row r="52" spans="1:18" x14ac:dyDescent="0.35">
      <c r="A52" s="22"/>
      <c r="C52" s="26" t="s">
        <v>121</v>
      </c>
      <c r="D52" s="41" t="s">
        <v>126</v>
      </c>
      <c r="E52" s="39" t="s">
        <v>11</v>
      </c>
      <c r="F52" s="43">
        <f t="shared" si="5"/>
        <v>0</v>
      </c>
      <c r="G52" s="40"/>
      <c r="H52" s="40"/>
      <c r="I52" s="40"/>
      <c r="J52" s="25">
        <f>SUMPRODUCT(L52:R52,$L$40:$R$40)</f>
        <v>0</v>
      </c>
      <c r="L52" s="94"/>
      <c r="M52" s="95"/>
      <c r="N52" s="95"/>
      <c r="O52" s="96"/>
      <c r="P52" s="96"/>
      <c r="Q52" s="95"/>
      <c r="R52" s="97"/>
    </row>
    <row r="53" spans="1:18" x14ac:dyDescent="0.35">
      <c r="A53" s="22"/>
      <c r="C53" s="26" t="s">
        <v>122</v>
      </c>
      <c r="D53" s="41" t="s">
        <v>29</v>
      </c>
      <c r="E53" s="39" t="s">
        <v>11</v>
      </c>
      <c r="F53" s="43">
        <f t="shared" si="5"/>
        <v>0</v>
      </c>
      <c r="G53" s="40"/>
      <c r="H53" s="40"/>
      <c r="I53" s="40"/>
      <c r="J53" s="25">
        <f>SUMPRODUCT(L53:R53,$L$40:$R$40)</f>
        <v>0</v>
      </c>
      <c r="L53" s="94"/>
      <c r="M53" s="95"/>
      <c r="N53" s="95"/>
      <c r="O53" s="96"/>
      <c r="P53" s="96"/>
      <c r="Q53" s="95"/>
      <c r="R53" s="97"/>
    </row>
    <row r="54" spans="1:18" x14ac:dyDescent="0.35">
      <c r="A54" s="22"/>
      <c r="C54" s="26" t="s">
        <v>123</v>
      </c>
      <c r="D54" s="41" t="s">
        <v>30</v>
      </c>
      <c r="E54" s="39" t="s">
        <v>11</v>
      </c>
      <c r="F54" s="43">
        <f t="shared" si="5"/>
        <v>0</v>
      </c>
      <c r="G54" s="40"/>
      <c r="H54" s="40"/>
      <c r="I54" s="40"/>
      <c r="J54" s="25">
        <f>G54*F54</f>
        <v>0</v>
      </c>
      <c r="L54" s="94"/>
      <c r="M54" s="95"/>
      <c r="N54" s="95"/>
      <c r="O54" s="96"/>
      <c r="P54" s="96"/>
      <c r="Q54" s="95"/>
      <c r="R54" s="97"/>
    </row>
    <row r="55" spans="1:18" x14ac:dyDescent="0.35">
      <c r="A55" s="22"/>
      <c r="C55" s="26" t="s">
        <v>124</v>
      </c>
      <c r="D55" s="41" t="s">
        <v>31</v>
      </c>
      <c r="E55" s="39" t="s">
        <v>11</v>
      </c>
      <c r="F55" s="43">
        <f t="shared" si="5"/>
        <v>0</v>
      </c>
      <c r="G55" s="40"/>
      <c r="H55" s="40"/>
      <c r="I55" s="40"/>
      <c r="J55" s="25">
        <f>SUMPRODUCT(L55:R55,$L$40:$R$40)</f>
        <v>0</v>
      </c>
      <c r="L55" s="94"/>
      <c r="M55" s="95"/>
      <c r="N55" s="95"/>
      <c r="O55" s="96"/>
      <c r="P55" s="96"/>
      <c r="Q55" s="95"/>
      <c r="R55" s="97"/>
    </row>
    <row r="56" spans="1:18" x14ac:dyDescent="0.35">
      <c r="A56" s="22"/>
      <c r="B56" s="6" t="s">
        <v>53</v>
      </c>
      <c r="C56" s="26"/>
      <c r="D56" s="23"/>
      <c r="E56" s="39"/>
      <c r="F56" s="135"/>
      <c r="G56" s="37"/>
      <c r="H56" s="37"/>
      <c r="I56" s="37"/>
      <c r="J56" s="45"/>
      <c r="L56" s="74"/>
      <c r="M56" s="43"/>
      <c r="N56" s="43"/>
      <c r="O56" s="42"/>
      <c r="P56" s="42"/>
      <c r="Q56" s="43"/>
      <c r="R56" s="44"/>
    </row>
    <row r="57" spans="1:18" x14ac:dyDescent="0.35">
      <c r="A57" s="22"/>
      <c r="C57" s="26" t="s">
        <v>33</v>
      </c>
      <c r="D57" s="41" t="s">
        <v>32</v>
      </c>
      <c r="E57" s="39" t="s">
        <v>11</v>
      </c>
      <c r="F57" s="43">
        <f>SUM(L57:R57)</f>
        <v>0</v>
      </c>
      <c r="G57" s="40"/>
      <c r="H57" s="40"/>
      <c r="I57" s="40"/>
      <c r="J57" s="25">
        <f>SUMPRODUCT(L57:R57,$L$40:$R$40)</f>
        <v>0</v>
      </c>
      <c r="L57" s="94"/>
      <c r="M57" s="95"/>
      <c r="N57" s="95"/>
      <c r="O57" s="96"/>
      <c r="P57" s="96"/>
      <c r="Q57" s="95"/>
      <c r="R57" s="97"/>
    </row>
    <row r="58" spans="1:18" x14ac:dyDescent="0.35">
      <c r="A58" s="22"/>
      <c r="C58" s="26" t="s">
        <v>34</v>
      </c>
      <c r="D58" s="41" t="s">
        <v>37</v>
      </c>
      <c r="E58" s="39" t="s">
        <v>11</v>
      </c>
      <c r="F58" s="43">
        <f>SUM(L58:R58)</f>
        <v>0</v>
      </c>
      <c r="G58" s="40"/>
      <c r="H58" s="40"/>
      <c r="I58" s="40"/>
      <c r="J58" s="25">
        <f>SUMPRODUCT(L58:R58,$L$40:$R$40)</f>
        <v>0</v>
      </c>
      <c r="L58" s="94"/>
      <c r="M58" s="95"/>
      <c r="N58" s="95"/>
      <c r="O58" s="96"/>
      <c r="P58" s="96"/>
      <c r="Q58" s="95"/>
      <c r="R58" s="97"/>
    </row>
    <row r="59" spans="1:18" x14ac:dyDescent="0.35">
      <c r="A59" s="22"/>
      <c r="C59" s="26" t="s">
        <v>35</v>
      </c>
      <c r="D59" s="41" t="s">
        <v>38</v>
      </c>
      <c r="E59" s="39" t="s">
        <v>11</v>
      </c>
      <c r="F59" s="43">
        <f>SUM(L59:R59)</f>
        <v>0</v>
      </c>
      <c r="G59" s="40"/>
      <c r="H59" s="40"/>
      <c r="I59" s="40"/>
      <c r="J59" s="25">
        <f>SUMPRODUCT(L59:R59,$L$40:$R$40)</f>
        <v>0</v>
      </c>
      <c r="L59" s="94"/>
      <c r="M59" s="95"/>
      <c r="N59" s="95"/>
      <c r="O59" s="96"/>
      <c r="P59" s="96"/>
      <c r="Q59" s="95"/>
      <c r="R59" s="97"/>
    </row>
    <row r="60" spans="1:18" ht="21.6" thickBot="1" x14ac:dyDescent="0.4">
      <c r="A60" s="22"/>
      <c r="C60" s="26" t="s">
        <v>36</v>
      </c>
      <c r="D60" s="41" t="s">
        <v>39</v>
      </c>
      <c r="E60" s="39" t="s">
        <v>11</v>
      </c>
      <c r="F60" s="43">
        <f>SUM(L60:R60)</f>
        <v>0</v>
      </c>
      <c r="G60" s="40"/>
      <c r="H60" s="40"/>
      <c r="I60" s="40"/>
      <c r="J60" s="25">
        <f>SUMPRODUCT(L60:R60,$L$40:$R$40)</f>
        <v>0</v>
      </c>
      <c r="L60" s="94"/>
      <c r="M60" s="95"/>
      <c r="N60" s="95"/>
      <c r="O60" s="96"/>
      <c r="P60" s="96"/>
      <c r="Q60" s="95"/>
      <c r="R60" s="97"/>
    </row>
    <row r="61" spans="1:18" ht="21.6" thickBot="1" x14ac:dyDescent="0.4">
      <c r="A61" s="46"/>
      <c r="B61" s="28"/>
      <c r="C61" s="47"/>
      <c r="D61" s="48"/>
      <c r="E61" s="49" t="s">
        <v>12</v>
      </c>
      <c r="F61" s="50"/>
      <c r="G61" s="70"/>
      <c r="H61" s="70"/>
      <c r="I61" s="70"/>
      <c r="J61" s="51">
        <f>SUBTOTAL(9,J44:J60)</f>
        <v>0</v>
      </c>
      <c r="L61" s="75">
        <f t="shared" ref="L61:R61" si="6">SUM(L44:L60)</f>
        <v>0</v>
      </c>
      <c r="M61" s="53">
        <f t="shared" si="6"/>
        <v>0</v>
      </c>
      <c r="N61" s="53">
        <f t="shared" si="6"/>
        <v>0</v>
      </c>
      <c r="O61" s="52">
        <f t="shared" si="6"/>
        <v>0</v>
      </c>
      <c r="P61" s="52">
        <f t="shared" si="6"/>
        <v>0</v>
      </c>
      <c r="Q61" s="53">
        <f t="shared" si="6"/>
        <v>0</v>
      </c>
      <c r="R61" s="54">
        <f t="shared" si="6"/>
        <v>0</v>
      </c>
    </row>
    <row r="62" spans="1:18" s="8" customFormat="1" ht="21.6" thickBot="1" x14ac:dyDescent="0.4">
      <c r="F62" s="33"/>
      <c r="G62" s="68"/>
      <c r="H62" s="34"/>
      <c r="I62" s="34"/>
      <c r="J62" s="34"/>
      <c r="L62" s="14"/>
      <c r="M62" s="112"/>
      <c r="N62" s="34"/>
      <c r="O62" s="34"/>
      <c r="P62" s="34"/>
    </row>
    <row r="63" spans="1:18" s="8" customFormat="1" ht="21.6" thickBot="1" x14ac:dyDescent="0.4">
      <c r="A63" s="6"/>
      <c r="B63" s="6"/>
      <c r="D63" s="3" t="s">
        <v>13</v>
      </c>
      <c r="E63" s="1"/>
      <c r="F63" s="1"/>
      <c r="G63" s="103"/>
      <c r="H63" s="104"/>
      <c r="I63" s="34"/>
      <c r="J63" s="12"/>
      <c r="K63" s="7"/>
      <c r="L63" s="14"/>
      <c r="M63" s="14"/>
      <c r="N63" s="14"/>
      <c r="O63" s="14"/>
      <c r="P63" s="34"/>
    </row>
    <row r="64" spans="1:18" s="8" customFormat="1" x14ac:dyDescent="0.35">
      <c r="A64" s="6"/>
      <c r="B64" s="6"/>
      <c r="D64" s="21" t="s">
        <v>14</v>
      </c>
      <c r="E64" s="55"/>
      <c r="F64" s="56"/>
      <c r="G64" s="71"/>
      <c r="H64" s="105"/>
      <c r="I64" s="34"/>
      <c r="J64" s="12"/>
      <c r="K64" s="7"/>
      <c r="L64" s="14"/>
      <c r="M64" s="109"/>
      <c r="N64" s="14"/>
      <c r="O64" s="14"/>
      <c r="P64" s="34"/>
    </row>
    <row r="65" spans="1:16" s="8" customFormat="1" x14ac:dyDescent="0.35">
      <c r="A65" s="6"/>
      <c r="B65" s="6"/>
      <c r="D65" s="22"/>
      <c r="E65" s="83" t="s">
        <v>15</v>
      </c>
      <c r="F65" s="38"/>
      <c r="G65" s="84"/>
      <c r="H65" s="106">
        <f>H35</f>
        <v>0</v>
      </c>
      <c r="I65" s="34"/>
      <c r="J65" s="12"/>
      <c r="K65" s="7"/>
      <c r="L65" s="14"/>
      <c r="M65" s="109"/>
      <c r="N65" s="14"/>
      <c r="O65" s="14"/>
      <c r="P65" s="34"/>
    </row>
    <row r="66" spans="1:16" s="8" customFormat="1" x14ac:dyDescent="0.35">
      <c r="A66" s="6"/>
      <c r="B66" s="6"/>
      <c r="D66" s="22"/>
      <c r="E66" s="83" t="s">
        <v>10</v>
      </c>
      <c r="F66" s="38"/>
      <c r="G66" s="84"/>
      <c r="H66" s="106">
        <f>J61</f>
        <v>0</v>
      </c>
      <c r="I66" s="34"/>
      <c r="J66" s="12"/>
      <c r="K66" s="6"/>
      <c r="L66" s="14"/>
      <c r="M66" s="109"/>
      <c r="N66" s="14"/>
      <c r="O66" s="14"/>
      <c r="P66" s="34"/>
    </row>
    <row r="67" spans="1:16" s="8" customFormat="1" ht="21.6" thickBot="1" x14ac:dyDescent="0.4">
      <c r="A67" s="6"/>
      <c r="B67" s="6"/>
      <c r="D67" s="146" t="s">
        <v>16</v>
      </c>
      <c r="E67" s="147"/>
      <c r="F67" s="147"/>
      <c r="G67" s="148"/>
      <c r="H67" s="107">
        <f>SUBTOTAL(9,H65:H66)</f>
        <v>0</v>
      </c>
      <c r="I67" s="34"/>
      <c r="J67" s="12"/>
      <c r="K67" s="6"/>
      <c r="L67" s="14"/>
      <c r="M67" s="109"/>
      <c r="N67" s="14"/>
      <c r="O67" s="14"/>
      <c r="P67" s="34"/>
    </row>
    <row r="68" spans="1:16" s="8" customFormat="1" x14ac:dyDescent="0.35">
      <c r="A68" s="6"/>
      <c r="B68" s="6"/>
      <c r="D68" s="22" t="s">
        <v>75</v>
      </c>
      <c r="E68" s="59"/>
      <c r="F68" s="60"/>
      <c r="G68" s="73"/>
      <c r="H68" s="108"/>
      <c r="I68" s="34"/>
      <c r="J68" s="12"/>
      <c r="K68" s="6"/>
      <c r="L68" s="14"/>
      <c r="M68" s="109"/>
      <c r="N68" s="14"/>
      <c r="O68" s="14"/>
      <c r="P68" s="34"/>
    </row>
    <row r="69" spans="1:16" s="8" customFormat="1" x14ac:dyDescent="0.35">
      <c r="A69" s="6"/>
      <c r="B69" s="6"/>
      <c r="D69" s="22"/>
      <c r="E69" s="144" t="s">
        <v>107</v>
      </c>
      <c r="F69" s="144"/>
      <c r="G69" s="145"/>
      <c r="H69" s="129">
        <f>+J35</f>
        <v>0</v>
      </c>
      <c r="I69" s="34"/>
      <c r="J69" s="12"/>
      <c r="K69" s="7"/>
      <c r="L69" s="14"/>
      <c r="M69" s="109"/>
      <c r="N69" s="14"/>
      <c r="O69" s="14"/>
      <c r="P69" s="34"/>
    </row>
    <row r="70" spans="1:16" s="8" customFormat="1" ht="21.6" thickBot="1" x14ac:dyDescent="0.4">
      <c r="A70" s="6"/>
      <c r="B70" s="6"/>
      <c r="D70" s="146" t="s">
        <v>76</v>
      </c>
      <c r="E70" s="147"/>
      <c r="F70" s="147"/>
      <c r="G70" s="148"/>
      <c r="H70" s="107">
        <f>SUM(H69)</f>
        <v>0</v>
      </c>
      <c r="I70" s="34"/>
      <c r="J70" s="34"/>
      <c r="K70" s="6"/>
      <c r="L70" s="14"/>
      <c r="M70" s="109"/>
      <c r="N70" s="14"/>
      <c r="O70" s="14"/>
      <c r="P70" s="34"/>
    </row>
    <row r="71" spans="1:16" s="8" customFormat="1" ht="21.6" thickBot="1" x14ac:dyDescent="0.4">
      <c r="A71" s="6"/>
      <c r="B71" s="6"/>
      <c r="D71" s="27"/>
      <c r="E71" s="57" t="s">
        <v>65</v>
      </c>
      <c r="F71" s="58"/>
      <c r="G71" s="72"/>
      <c r="H71" s="107">
        <f>H70+H67</f>
        <v>0</v>
      </c>
      <c r="I71" s="34"/>
      <c r="J71" s="34"/>
      <c r="K71" s="6"/>
      <c r="L71" s="14"/>
      <c r="M71" s="109"/>
      <c r="N71" s="14"/>
      <c r="O71" s="14"/>
      <c r="P71" s="34"/>
    </row>
    <row r="72" spans="1:16" s="8" customFormat="1" x14ac:dyDescent="0.35">
      <c r="A72" s="6"/>
      <c r="B72" s="6"/>
      <c r="C72" s="6"/>
      <c r="D72" s="35"/>
      <c r="E72" s="35"/>
      <c r="F72" s="36"/>
      <c r="G72" s="69"/>
      <c r="H72" s="12"/>
      <c r="I72" s="34"/>
      <c r="J72" s="34"/>
      <c r="K72" s="6"/>
      <c r="L72" s="14"/>
      <c r="M72" s="109"/>
      <c r="N72" s="14"/>
      <c r="O72" s="14"/>
      <c r="P72" s="34"/>
    </row>
    <row r="73" spans="1:16" s="8" customFormat="1" x14ac:dyDescent="0.35">
      <c r="A73" s="6"/>
      <c r="B73" s="6"/>
      <c r="C73" s="6"/>
      <c r="D73" s="35"/>
      <c r="E73" s="35"/>
      <c r="F73" s="36"/>
      <c r="G73" s="69"/>
      <c r="H73" s="12"/>
      <c r="I73" s="34"/>
      <c r="J73" s="34"/>
      <c r="K73" s="6"/>
      <c r="L73" s="14"/>
      <c r="M73" s="109"/>
      <c r="N73" s="14"/>
      <c r="O73" s="14"/>
      <c r="P73" s="34"/>
    </row>
    <row r="74" spans="1:16" s="8" customFormat="1" x14ac:dyDescent="0.35">
      <c r="A74" s="6"/>
      <c r="B74" s="6"/>
      <c r="C74" s="6"/>
      <c r="D74" s="35"/>
      <c r="E74" s="35"/>
      <c r="F74" s="36"/>
      <c r="G74" s="69"/>
      <c r="H74" s="12"/>
      <c r="I74" s="34"/>
      <c r="J74" s="12"/>
      <c r="K74" s="6"/>
      <c r="L74" s="14"/>
      <c r="M74" s="109"/>
      <c r="N74" s="14"/>
      <c r="O74" s="14"/>
      <c r="P74" s="34"/>
    </row>
    <row r="75" spans="1:16" x14ac:dyDescent="0.35">
      <c r="I75" s="34"/>
    </row>
  </sheetData>
  <mergeCells count="4">
    <mergeCell ref="E69:G69"/>
    <mergeCell ref="D67:G67"/>
    <mergeCell ref="D70:G70"/>
    <mergeCell ref="G42:I42"/>
  </mergeCells>
  <phoneticPr fontId="14" type="noConversion"/>
  <pageMargins left="0.70866141732283472" right="0.70866141732283472" top="0.74803149606299213" bottom="0.74803149606299213" header="0.31496062992125984" footer="0.31496062992125984"/>
  <pageSetup paperSize="8" scale="33" fitToHeight="0" orientation="portrait" r:id="rId1"/>
  <rowBreaks count="1" manualBreakCount="1">
    <brk id="3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2C977-7E07-4916-83C9-D7A185D54A73}">
  <sheetPr>
    <pageSetUpPr fitToPage="1"/>
  </sheetPr>
  <dimension ref="A1:L43"/>
  <sheetViews>
    <sheetView tabSelected="1" zoomScale="53" zoomScaleNormal="60" workbookViewId="0">
      <selection activeCell="E27" sqref="E27"/>
    </sheetView>
  </sheetViews>
  <sheetFormatPr baseColWidth="10" defaultColWidth="11.54296875" defaultRowHeight="18" x14ac:dyDescent="0.35"/>
  <cols>
    <col min="1" max="1" width="17.6328125" style="61" customWidth="1"/>
    <col min="2" max="2" width="14.6328125" style="61" customWidth="1"/>
    <col min="3" max="3" width="100.6328125" style="61" customWidth="1"/>
    <col min="4" max="4" width="12.453125" style="61" customWidth="1"/>
    <col min="5" max="5" width="20.81640625" style="85" customWidth="1"/>
    <col min="6" max="8" width="12.453125" style="85" customWidth="1"/>
    <col min="9" max="11" width="17.90625" style="85" customWidth="1"/>
    <col min="12" max="16384" width="11.54296875" style="61"/>
  </cols>
  <sheetData>
    <row r="1" spans="1:12" ht="36" customHeight="1" x14ac:dyDescent="0.35">
      <c r="A1" s="11" t="s">
        <v>73</v>
      </c>
      <c r="B1" s="92"/>
    </row>
    <row r="2" spans="1:12" ht="21" x14ac:dyDescent="0.35">
      <c r="A2" s="11" t="s">
        <v>0</v>
      </c>
      <c r="B2" s="143" t="s">
        <v>79</v>
      </c>
      <c r="F2" s="86"/>
      <c r="G2" s="86"/>
      <c r="H2" s="86"/>
      <c r="I2" s="86"/>
      <c r="J2" s="86"/>
      <c r="K2" s="86"/>
    </row>
    <row r="3" spans="1:12" ht="21" x14ac:dyDescent="0.35">
      <c r="A3" s="11" t="s">
        <v>1</v>
      </c>
      <c r="B3" s="143" t="s">
        <v>118</v>
      </c>
      <c r="F3" s="86"/>
      <c r="G3" s="86"/>
      <c r="H3" s="86"/>
      <c r="I3" s="86"/>
      <c r="J3" s="86"/>
      <c r="K3" s="86"/>
    </row>
    <row r="4" spans="1:12" ht="21.6" thickBot="1" x14ac:dyDescent="0.45">
      <c r="A4" s="2"/>
      <c r="B4" s="2"/>
      <c r="C4" s="2"/>
      <c r="D4" s="2"/>
      <c r="E4" s="87"/>
      <c r="F4" s="87"/>
      <c r="G4" s="87"/>
      <c r="H4" s="87"/>
      <c r="I4" s="87"/>
      <c r="J4" s="87"/>
      <c r="K4" s="87"/>
    </row>
    <row r="5" spans="1:12" ht="127.95" customHeight="1" thickBot="1" x14ac:dyDescent="0.4">
      <c r="A5" s="122" t="s">
        <v>3</v>
      </c>
      <c r="B5" s="9" t="s">
        <v>74</v>
      </c>
      <c r="C5" s="9" t="s">
        <v>4</v>
      </c>
      <c r="D5" s="9" t="s">
        <v>5</v>
      </c>
      <c r="E5" s="10" t="s">
        <v>6</v>
      </c>
      <c r="F5" s="82" t="s">
        <v>140</v>
      </c>
      <c r="G5" s="82" t="s">
        <v>141</v>
      </c>
      <c r="H5" s="82" t="s">
        <v>142</v>
      </c>
      <c r="I5" s="111" t="s">
        <v>154</v>
      </c>
      <c r="J5" s="111" t="s">
        <v>155</v>
      </c>
      <c r="K5" s="111" t="s">
        <v>156</v>
      </c>
      <c r="L5" s="62"/>
    </row>
    <row r="6" spans="1:12" ht="21" x14ac:dyDescent="0.35">
      <c r="A6" s="21" t="s">
        <v>66</v>
      </c>
      <c r="B6" s="123"/>
      <c r="C6" s="123"/>
      <c r="D6" s="125"/>
      <c r="E6" s="126"/>
      <c r="F6" s="127"/>
      <c r="G6" s="127"/>
      <c r="H6" s="127"/>
      <c r="I6" s="128"/>
      <c r="J6" s="128"/>
      <c r="K6" s="128"/>
      <c r="L6" s="63"/>
    </row>
    <row r="7" spans="1:12" ht="21" x14ac:dyDescent="0.35">
      <c r="A7" s="22"/>
      <c r="B7" s="165" t="s">
        <v>108</v>
      </c>
      <c r="C7" s="26"/>
      <c r="D7" s="26"/>
      <c r="E7" s="38"/>
      <c r="F7" s="120"/>
      <c r="G7" s="120"/>
      <c r="H7" s="120"/>
      <c r="I7" s="80"/>
      <c r="J7" s="80"/>
      <c r="K7" s="80"/>
      <c r="L7" s="64"/>
    </row>
    <row r="8" spans="1:12" ht="21" x14ac:dyDescent="0.35">
      <c r="A8" s="22"/>
      <c r="B8" s="152"/>
      <c r="C8" s="26" t="s">
        <v>109</v>
      </c>
      <c r="D8" s="41"/>
      <c r="E8" s="130" t="s">
        <v>55</v>
      </c>
      <c r="F8" s="93"/>
      <c r="G8" s="139"/>
      <c r="H8" s="139"/>
      <c r="I8" s="168"/>
      <c r="J8" s="168"/>
      <c r="K8" s="168"/>
      <c r="L8" s="64"/>
    </row>
    <row r="9" spans="1:12" ht="21" x14ac:dyDescent="0.35">
      <c r="A9" s="22"/>
      <c r="B9" s="152"/>
      <c r="C9" s="26" t="s">
        <v>110</v>
      </c>
      <c r="D9" s="41"/>
      <c r="E9" s="23" t="s">
        <v>55</v>
      </c>
      <c r="F9" s="93"/>
      <c r="G9" s="139"/>
      <c r="H9" s="139"/>
      <c r="I9" s="168"/>
      <c r="J9" s="168"/>
      <c r="K9" s="168"/>
      <c r="L9" s="64"/>
    </row>
    <row r="10" spans="1:12" ht="21" x14ac:dyDescent="0.35">
      <c r="A10" s="22"/>
      <c r="B10" s="166" t="s">
        <v>80</v>
      </c>
      <c r="C10" s="26"/>
      <c r="D10" s="26"/>
      <c r="E10" s="38"/>
      <c r="F10" s="120"/>
      <c r="G10" s="120"/>
      <c r="H10" s="120"/>
      <c r="I10" s="80"/>
      <c r="J10" s="80"/>
      <c r="K10" s="80"/>
      <c r="L10" s="64"/>
    </row>
    <row r="11" spans="1:12" ht="21" x14ac:dyDescent="0.35">
      <c r="A11" s="22"/>
      <c r="B11" s="152"/>
      <c r="C11" s="26" t="s">
        <v>69</v>
      </c>
      <c r="D11" s="41" t="s">
        <v>64</v>
      </c>
      <c r="E11" s="130" t="s">
        <v>55</v>
      </c>
      <c r="F11" s="93"/>
      <c r="G11" s="93"/>
      <c r="H11" s="93"/>
      <c r="I11" s="169"/>
      <c r="J11" s="169"/>
      <c r="K11" s="169"/>
      <c r="L11" s="64"/>
    </row>
    <row r="12" spans="1:12" ht="21" x14ac:dyDescent="0.35">
      <c r="A12" s="22"/>
      <c r="B12" s="152"/>
      <c r="C12" s="26" t="s">
        <v>68</v>
      </c>
      <c r="D12" s="41" t="s">
        <v>61</v>
      </c>
      <c r="E12" s="23" t="s">
        <v>55</v>
      </c>
      <c r="F12" s="93"/>
      <c r="G12" s="93"/>
      <c r="H12" s="93"/>
      <c r="I12" s="169"/>
      <c r="J12" s="169"/>
      <c r="K12" s="169"/>
      <c r="L12" s="64"/>
    </row>
    <row r="13" spans="1:12" ht="21" x14ac:dyDescent="0.35">
      <c r="A13" s="22"/>
      <c r="B13" s="152"/>
      <c r="C13" s="26" t="s">
        <v>71</v>
      </c>
      <c r="D13" s="41" t="s">
        <v>90</v>
      </c>
      <c r="E13" s="130" t="s">
        <v>55</v>
      </c>
      <c r="F13" s="93"/>
      <c r="G13" s="93"/>
      <c r="H13" s="93"/>
      <c r="I13" s="169"/>
      <c r="J13" s="169"/>
      <c r="K13" s="169"/>
      <c r="L13" s="64"/>
    </row>
    <row r="14" spans="1:12" ht="21" x14ac:dyDescent="0.35">
      <c r="A14" s="22"/>
      <c r="B14" s="152"/>
      <c r="C14" s="26" t="s">
        <v>62</v>
      </c>
      <c r="D14" s="41" t="s">
        <v>63</v>
      </c>
      <c r="E14" s="130" t="s">
        <v>55</v>
      </c>
      <c r="F14" s="93"/>
      <c r="G14" s="93"/>
      <c r="H14" s="93"/>
      <c r="I14" s="169"/>
      <c r="J14" s="169"/>
      <c r="K14" s="169"/>
      <c r="L14" s="64"/>
    </row>
    <row r="15" spans="1:12" ht="21" x14ac:dyDescent="0.35">
      <c r="A15" s="22"/>
      <c r="B15" s="152"/>
      <c r="C15" s="26" t="s">
        <v>92</v>
      </c>
      <c r="D15" s="41" t="s">
        <v>93</v>
      </c>
      <c r="E15" s="130" t="s">
        <v>55</v>
      </c>
      <c r="F15" s="93"/>
      <c r="G15" s="93"/>
      <c r="H15" s="93"/>
      <c r="I15" s="169"/>
      <c r="J15" s="169"/>
      <c r="K15" s="169"/>
      <c r="L15" s="64"/>
    </row>
    <row r="16" spans="1:12" ht="21" x14ac:dyDescent="0.35">
      <c r="A16" s="22"/>
      <c r="B16" s="152"/>
      <c r="C16" s="138" t="s">
        <v>67</v>
      </c>
      <c r="D16" s="138" t="s">
        <v>94</v>
      </c>
      <c r="E16" s="130" t="s">
        <v>55</v>
      </c>
      <c r="F16" s="93"/>
      <c r="G16" s="93"/>
      <c r="H16" s="93"/>
      <c r="I16" s="169"/>
      <c r="J16" s="169"/>
      <c r="K16" s="169"/>
      <c r="L16" s="64"/>
    </row>
    <row r="17" spans="1:12" ht="21" x14ac:dyDescent="0.35">
      <c r="A17" s="22"/>
      <c r="B17" s="152"/>
      <c r="C17" s="138" t="s">
        <v>116</v>
      </c>
      <c r="D17" s="138" t="s">
        <v>117</v>
      </c>
      <c r="E17" s="130" t="s">
        <v>55</v>
      </c>
      <c r="F17" s="93"/>
      <c r="G17" s="93"/>
      <c r="H17" s="93"/>
      <c r="I17" s="169"/>
      <c r="J17" s="169"/>
      <c r="K17" s="169"/>
      <c r="L17" s="64"/>
    </row>
    <row r="18" spans="1:12" ht="21" x14ac:dyDescent="0.35">
      <c r="A18" s="22"/>
      <c r="B18" s="152"/>
      <c r="C18" s="138" t="s">
        <v>96</v>
      </c>
      <c r="D18" s="138" t="s">
        <v>97</v>
      </c>
      <c r="E18" s="130" t="s">
        <v>55</v>
      </c>
      <c r="F18" s="93"/>
      <c r="G18" s="93"/>
      <c r="H18" s="93"/>
      <c r="I18" s="169"/>
      <c r="J18" s="169"/>
      <c r="K18" s="169"/>
      <c r="L18" s="64"/>
    </row>
    <row r="19" spans="1:12" ht="21" x14ac:dyDescent="0.35">
      <c r="A19" s="22"/>
      <c r="B19" s="152"/>
      <c r="C19" s="138" t="s">
        <v>99</v>
      </c>
      <c r="D19" s="138" t="s">
        <v>98</v>
      </c>
      <c r="E19" s="130" t="s">
        <v>55</v>
      </c>
      <c r="F19" s="93"/>
      <c r="G19" s="93"/>
      <c r="H19" s="93"/>
      <c r="I19" s="169"/>
      <c r="J19" s="169"/>
      <c r="K19" s="169"/>
      <c r="L19" s="64"/>
    </row>
    <row r="20" spans="1:12" ht="21" x14ac:dyDescent="0.35">
      <c r="A20" s="22"/>
      <c r="B20" s="166" t="s">
        <v>84</v>
      </c>
      <c r="C20" s="138"/>
      <c r="D20" s="138"/>
      <c r="E20" s="23"/>
      <c r="F20" s="120"/>
      <c r="G20" s="120"/>
      <c r="H20" s="120"/>
      <c r="I20" s="80"/>
      <c r="J20" s="80"/>
      <c r="K20" s="80"/>
      <c r="L20" s="64"/>
    </row>
    <row r="21" spans="1:12" ht="21" x14ac:dyDescent="0.35">
      <c r="A21" s="22"/>
      <c r="B21" s="152"/>
      <c r="C21" s="138" t="s">
        <v>112</v>
      </c>
      <c r="D21" s="26" t="s">
        <v>100</v>
      </c>
      <c r="E21" s="39" t="s">
        <v>55</v>
      </c>
      <c r="F21" s="93"/>
      <c r="G21" s="93"/>
      <c r="H21" s="93"/>
      <c r="I21" s="168"/>
      <c r="J21" s="168"/>
      <c r="K21" s="168"/>
      <c r="L21" s="64"/>
    </row>
    <row r="22" spans="1:12" ht="21" x14ac:dyDescent="0.35">
      <c r="A22" s="22"/>
      <c r="B22" s="152"/>
      <c r="C22" s="138" t="s">
        <v>113</v>
      </c>
      <c r="D22" s="26" t="s">
        <v>101</v>
      </c>
      <c r="E22" s="39" t="s">
        <v>55</v>
      </c>
      <c r="F22" s="93"/>
      <c r="G22" s="93"/>
      <c r="H22" s="93"/>
      <c r="I22" s="168"/>
      <c r="J22" s="168"/>
      <c r="K22" s="168"/>
      <c r="L22" s="64"/>
    </row>
    <row r="23" spans="1:12" ht="21" x14ac:dyDescent="0.35">
      <c r="A23" s="22"/>
      <c r="B23" s="152"/>
      <c r="C23" s="138" t="s">
        <v>103</v>
      </c>
      <c r="D23" s="26" t="s">
        <v>102</v>
      </c>
      <c r="E23" s="39" t="s">
        <v>55</v>
      </c>
      <c r="F23" s="93"/>
      <c r="G23" s="93"/>
      <c r="H23" s="93"/>
      <c r="I23" s="168"/>
      <c r="J23" s="168"/>
      <c r="K23" s="168"/>
      <c r="L23" s="64"/>
    </row>
    <row r="24" spans="1:12" ht="21" x14ac:dyDescent="0.35">
      <c r="A24" s="22"/>
      <c r="B24" s="166" t="s">
        <v>85</v>
      </c>
      <c r="C24" s="138"/>
      <c r="D24" s="138"/>
      <c r="E24" s="23"/>
      <c r="F24" s="120"/>
      <c r="G24" s="120"/>
      <c r="H24" s="120"/>
      <c r="I24" s="80"/>
      <c r="J24" s="80"/>
      <c r="K24" s="80"/>
      <c r="L24" s="64"/>
    </row>
    <row r="25" spans="1:12" ht="21" x14ac:dyDescent="0.35">
      <c r="A25" s="22"/>
      <c r="B25" s="152"/>
      <c r="C25" s="138" t="s">
        <v>114</v>
      </c>
      <c r="D25" s="26" t="s">
        <v>104</v>
      </c>
      <c r="E25" s="39" t="s">
        <v>55</v>
      </c>
      <c r="F25" s="93"/>
      <c r="G25" s="93"/>
      <c r="H25" s="93"/>
      <c r="I25" s="168"/>
      <c r="J25" s="168"/>
      <c r="K25" s="168"/>
      <c r="L25" s="64"/>
    </row>
    <row r="26" spans="1:12" ht="21" x14ac:dyDescent="0.35">
      <c r="A26" s="22"/>
      <c r="B26" s="152"/>
      <c r="C26" s="138" t="s">
        <v>115</v>
      </c>
      <c r="D26" s="26" t="s">
        <v>105</v>
      </c>
      <c r="E26" s="39" t="s">
        <v>55</v>
      </c>
      <c r="F26" s="93"/>
      <c r="G26" s="93"/>
      <c r="H26" s="93"/>
      <c r="I26" s="168"/>
      <c r="J26" s="168"/>
      <c r="K26" s="168"/>
      <c r="L26" s="64"/>
    </row>
    <row r="27" spans="1:12" ht="21" x14ac:dyDescent="0.35">
      <c r="A27" s="22" t="s">
        <v>111</v>
      </c>
      <c r="B27" s="153"/>
      <c r="C27" s="153"/>
      <c r="D27" s="153"/>
      <c r="E27" s="153"/>
      <c r="F27" s="153"/>
      <c r="G27" s="153"/>
      <c r="H27" s="153"/>
      <c r="I27" s="142"/>
      <c r="J27" s="142"/>
      <c r="K27" s="142"/>
    </row>
    <row r="28" spans="1:12" ht="21" x14ac:dyDescent="0.35">
      <c r="A28" s="22"/>
      <c r="B28" s="152"/>
      <c r="C28" s="138" t="s">
        <v>86</v>
      </c>
      <c r="D28" s="26" t="s">
        <v>81</v>
      </c>
      <c r="E28" s="39" t="s">
        <v>55</v>
      </c>
      <c r="F28" s="93"/>
      <c r="G28" s="93"/>
      <c r="H28" s="93"/>
      <c r="I28" s="168"/>
      <c r="J28" s="168"/>
      <c r="K28" s="168"/>
    </row>
    <row r="29" spans="1:12" ht="21" x14ac:dyDescent="0.35">
      <c r="A29" s="22"/>
      <c r="B29" s="152"/>
      <c r="C29" s="138" t="s">
        <v>153</v>
      </c>
      <c r="D29" s="26" t="s">
        <v>106</v>
      </c>
      <c r="E29" s="39" t="s">
        <v>55</v>
      </c>
      <c r="F29" s="93"/>
      <c r="G29" s="93"/>
      <c r="H29" s="93"/>
      <c r="I29" s="169"/>
      <c r="J29" s="169"/>
      <c r="K29" s="169"/>
    </row>
    <row r="30" spans="1:12" ht="21" x14ac:dyDescent="0.35">
      <c r="A30" s="22"/>
      <c r="B30" s="152"/>
      <c r="C30" s="138" t="s">
        <v>151</v>
      </c>
      <c r="D30" s="26" t="s">
        <v>83</v>
      </c>
      <c r="E30" s="39" t="s">
        <v>55</v>
      </c>
      <c r="F30" s="93"/>
      <c r="G30" s="93"/>
      <c r="H30" s="93"/>
      <c r="I30" s="169"/>
      <c r="J30" s="169"/>
      <c r="K30" s="169"/>
    </row>
    <row r="31" spans="1:12" ht="21" x14ac:dyDescent="0.35">
      <c r="A31" s="22"/>
      <c r="B31" s="152"/>
      <c r="C31" s="138" t="s">
        <v>150</v>
      </c>
      <c r="D31" s="26" t="s">
        <v>152</v>
      </c>
      <c r="E31" s="39" t="s">
        <v>55</v>
      </c>
      <c r="F31" s="93"/>
      <c r="G31" s="93"/>
      <c r="H31" s="93"/>
      <c r="I31" s="169"/>
      <c r="J31" s="169"/>
      <c r="K31" s="169"/>
    </row>
    <row r="32" spans="1:12" x14ac:dyDescent="0.35">
      <c r="A32" s="154"/>
      <c r="B32" s="155"/>
      <c r="C32" s="155"/>
      <c r="D32" s="155"/>
      <c r="E32" s="156"/>
      <c r="F32" s="156"/>
      <c r="G32" s="156"/>
      <c r="H32" s="156"/>
      <c r="I32" s="157"/>
      <c r="J32" s="157"/>
      <c r="K32" s="157"/>
    </row>
    <row r="33" spans="1:11" ht="21" x14ac:dyDescent="0.35">
      <c r="A33" s="22" t="s">
        <v>10</v>
      </c>
      <c r="B33" s="155"/>
      <c r="C33" s="155"/>
      <c r="D33" s="155"/>
      <c r="E33" s="156"/>
      <c r="F33" s="156"/>
      <c r="G33" s="156"/>
      <c r="H33" s="156"/>
      <c r="I33" s="157"/>
      <c r="J33" s="157"/>
      <c r="K33" s="157"/>
    </row>
    <row r="34" spans="1:11" ht="21" x14ac:dyDescent="0.35">
      <c r="A34" s="22"/>
      <c r="B34" s="167" t="s">
        <v>138</v>
      </c>
      <c r="C34" s="155"/>
      <c r="D34" s="155"/>
      <c r="E34" s="156"/>
      <c r="F34" s="156"/>
      <c r="G34" s="156"/>
      <c r="H34" s="156"/>
      <c r="I34" s="157"/>
      <c r="J34" s="157"/>
      <c r="K34" s="157"/>
    </row>
    <row r="35" spans="1:11" ht="21" x14ac:dyDescent="0.35">
      <c r="A35" s="154"/>
      <c r="B35" s="155"/>
      <c r="C35" s="138" t="s">
        <v>131</v>
      </c>
      <c r="D35" s="162" t="s">
        <v>143</v>
      </c>
      <c r="E35" s="171" t="s">
        <v>130</v>
      </c>
      <c r="F35" s="93"/>
      <c r="G35" s="93"/>
      <c r="H35" s="93"/>
      <c r="I35" s="169"/>
      <c r="J35" s="169"/>
      <c r="K35" s="169"/>
    </row>
    <row r="36" spans="1:11" ht="21" x14ac:dyDescent="0.35">
      <c r="A36" s="154"/>
      <c r="B36" s="155"/>
      <c r="C36" s="138" t="s">
        <v>132</v>
      </c>
      <c r="D36" s="162" t="s">
        <v>144</v>
      </c>
      <c r="E36" s="171" t="s">
        <v>130</v>
      </c>
      <c r="F36" s="93"/>
      <c r="G36" s="93"/>
      <c r="H36" s="93"/>
      <c r="I36" s="169"/>
      <c r="J36" s="169"/>
      <c r="K36" s="169"/>
    </row>
    <row r="37" spans="1:11" ht="21" x14ac:dyDescent="0.35">
      <c r="A37" s="154"/>
      <c r="B37" s="155"/>
      <c r="C37" s="138" t="s">
        <v>133</v>
      </c>
      <c r="D37" s="162" t="s">
        <v>145</v>
      </c>
      <c r="E37" s="171" t="s">
        <v>130</v>
      </c>
      <c r="F37" s="93"/>
      <c r="G37" s="93"/>
      <c r="H37" s="93"/>
      <c r="I37" s="169"/>
      <c r="J37" s="169"/>
      <c r="K37" s="169"/>
    </row>
    <row r="38" spans="1:11" ht="21" x14ac:dyDescent="0.35">
      <c r="A38" s="154"/>
      <c r="B38" s="155"/>
      <c r="C38" s="138" t="s">
        <v>134</v>
      </c>
      <c r="D38" s="162" t="s">
        <v>146</v>
      </c>
      <c r="E38" s="171" t="s">
        <v>130</v>
      </c>
      <c r="F38" s="93"/>
      <c r="G38" s="93"/>
      <c r="H38" s="93"/>
      <c r="I38" s="169"/>
      <c r="J38" s="169"/>
      <c r="K38" s="169"/>
    </row>
    <row r="39" spans="1:11" x14ac:dyDescent="0.35">
      <c r="A39" s="154"/>
      <c r="B39" s="167" t="s">
        <v>139</v>
      </c>
      <c r="C39" s="155"/>
      <c r="D39" s="155"/>
      <c r="E39" s="172"/>
      <c r="F39" s="156"/>
      <c r="G39" s="156"/>
      <c r="H39" s="156"/>
      <c r="I39" s="157"/>
      <c r="J39" s="157"/>
      <c r="K39" s="157"/>
    </row>
    <row r="40" spans="1:11" ht="21" x14ac:dyDescent="0.35">
      <c r="A40" s="154"/>
      <c r="B40" s="155"/>
      <c r="C40" s="138" t="s">
        <v>135</v>
      </c>
      <c r="D40" s="162" t="s">
        <v>147</v>
      </c>
      <c r="E40" s="171" t="s">
        <v>130</v>
      </c>
      <c r="F40" s="93"/>
      <c r="G40" s="93"/>
      <c r="H40" s="93"/>
      <c r="I40" s="169"/>
      <c r="J40" s="169"/>
      <c r="K40" s="169"/>
    </row>
    <row r="41" spans="1:11" ht="21" x14ac:dyDescent="0.35">
      <c r="A41" s="154"/>
      <c r="B41" s="155"/>
      <c r="C41" s="138" t="s">
        <v>136</v>
      </c>
      <c r="D41" s="162" t="s">
        <v>148</v>
      </c>
      <c r="E41" s="171" t="s">
        <v>130</v>
      </c>
      <c r="F41" s="93"/>
      <c r="G41" s="93"/>
      <c r="H41" s="93"/>
      <c r="I41" s="169"/>
      <c r="J41" s="169"/>
      <c r="K41" s="169"/>
    </row>
    <row r="42" spans="1:11" ht="21" x14ac:dyDescent="0.35">
      <c r="A42" s="154"/>
      <c r="B42" s="155"/>
      <c r="C42" s="138" t="s">
        <v>137</v>
      </c>
      <c r="D42" s="162" t="s">
        <v>149</v>
      </c>
      <c r="E42" s="171" t="s">
        <v>130</v>
      </c>
      <c r="F42" s="93"/>
      <c r="G42" s="93"/>
      <c r="H42" s="93"/>
      <c r="I42" s="169"/>
      <c r="J42" s="169"/>
      <c r="K42" s="169"/>
    </row>
    <row r="43" spans="1:11" ht="21.6" thickBot="1" x14ac:dyDescent="0.4">
      <c r="A43" s="158"/>
      <c r="B43" s="159"/>
      <c r="C43" s="160"/>
      <c r="D43" s="163"/>
      <c r="E43" s="164"/>
      <c r="F43" s="161"/>
      <c r="G43" s="161"/>
      <c r="H43" s="161"/>
      <c r="I43" s="170"/>
      <c r="J43" s="170"/>
      <c r="K43" s="170"/>
    </row>
  </sheetData>
  <pageMargins left="0.36" right="0.32" top="0.74803149606299213" bottom="0.74803149606299213" header="0.31496062992125984" footer="0.31496062992125984"/>
  <pageSetup paperSize="9" scale="32" fitToHeight="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D81D1C501A7E48AD49D55B3A65114A" ma:contentTypeVersion="4" ma:contentTypeDescription="Crée un document." ma:contentTypeScope="" ma:versionID="c350af6491fd7d3e0a6c3c376b0358df">
  <xsd:schema xmlns:xsd="http://www.w3.org/2001/XMLSchema" xmlns:xs="http://www.w3.org/2001/XMLSchema" xmlns:p="http://schemas.microsoft.com/office/2006/metadata/properties" xmlns:ns2="71648cb6-0d99-4c53-97ba-cc4fed343ae7" targetNamespace="http://schemas.microsoft.com/office/2006/metadata/properties" ma:root="true" ma:fieldsID="7de9794eaf218b20dcd3c774d6d8ba18" ns2:_="">
    <xsd:import namespace="71648cb6-0d99-4c53-97ba-cc4fed343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48cb6-0d99-4c53-97ba-cc4fed343a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E6C4DB-5018-40C8-9396-F595014F9A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B292AC-ADBB-4F7C-8F28-810138D15122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0d80ccca-c959-4d64-9326-d6fab6b74cdd"/>
    <ds:schemaRef ds:uri="http://purl.org/dc/elements/1.1/"/>
    <ds:schemaRef ds:uri="http://purl.org/dc/dcmitype/"/>
    <ds:schemaRef ds:uri="http://schemas.microsoft.com/office/infopath/2007/PartnerControls"/>
    <ds:schemaRef ds:uri="00ffe05c-76a9-42b4-93bc-45d2647dc522"/>
    <ds:schemaRef ds:uri="43bafd94-f988-41d2-afaa-96d99bfaa246"/>
    <ds:schemaRef ds:uri="1f8e7ae9-fcbc-4cf8-939f-ff6007646f68"/>
  </ds:schemaRefs>
</ds:datastoreItem>
</file>

<file path=customXml/itemProps3.xml><?xml version="1.0" encoding="utf-8"?>
<ds:datastoreItem xmlns:ds="http://schemas.openxmlformats.org/officeDocument/2006/customXml" ds:itemID="{410E5905-82AE-433F-ABFF-4B67C219431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Règles</vt:lpstr>
      <vt:lpstr>DPGF</vt:lpstr>
      <vt:lpstr>BPU</vt:lpstr>
      <vt:lpstr>DPGF!Impression_des_titres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Arnaud Loisel</dc:creator>
  <cp:keywords/>
  <dc:description/>
  <cp:lastModifiedBy>Dominique Mouchet</cp:lastModifiedBy>
  <cp:revision/>
  <cp:lastPrinted>2022-04-14T09:59:14Z</cp:lastPrinted>
  <dcterms:created xsi:type="dcterms:W3CDTF">2022-04-01T08:42:49Z</dcterms:created>
  <dcterms:modified xsi:type="dcterms:W3CDTF">2025-01-24T14:15:47Z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0x010100CDD81D1C501A7E48AD49D55B3A65114A</vt:lpwstr>
  </property>
  <property fmtid="{D5CDD505-2E9C-101B-9397-08002B2CF9AE}" pid="3" name="MediaServiceImageTags">
    <vt:lpwstr/>
  </property>
</Properties>
</file>