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AA\__SERVICE_DAE\02- SECTEUR ACHATS NON MEDICAUX\Procédures\Locale\Equipements et mobiliers\Maintenance\Detection de gaz\2024-2027\2- DCE\V2\"/>
    </mc:Choice>
  </mc:AlternateContent>
  <xr:revisionPtr revIDLastSave="0" documentId="13_ncr:1_{F2D456AA-72AC-47A4-96B8-321E0B89CF78}" xr6:coauthVersionLast="36" xr6:coauthVersionMax="47" xr10:uidLastSave="{00000000-0000-0000-0000-000000000000}"/>
  <bookViews>
    <workbookView xWindow="0" yWindow="0" windowWidth="28800" windowHeight="12870" activeTab="3" xr2:uid="{D33B67DF-E248-4DB5-AD50-64E740445F08}"/>
  </bookViews>
  <sheets>
    <sheet name="LOT 1 - OLDHAM" sheetId="1" r:id="rId1"/>
    <sheet name="LOT 2 - GASMASTER (ADS)" sheetId="2" r:id="rId2"/>
    <sheet name="LOT 3 - DRAGER" sheetId="3" r:id="rId3"/>
    <sheet name="LOT 4 - MSA" sheetId="4" r:id="rId4"/>
    <sheet name="LOT 5 - Autres marques" sheetId="5" r:id="rId5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4" l="1"/>
  <c r="I9" i="3"/>
  <c r="I13" i="2"/>
  <c r="I14" i="1"/>
  <c r="I21" i="5"/>
</calcChain>
</file>

<file path=xl/sharedStrings.xml><?xml version="1.0" encoding="utf-8"?>
<sst xmlns="http://schemas.openxmlformats.org/spreadsheetml/2006/main" count="284" uniqueCount="135">
  <si>
    <t>Lot 1 : matériels de marque OLDHAM</t>
  </si>
  <si>
    <t>Site</t>
  </si>
  <si>
    <t>Localisation</t>
  </si>
  <si>
    <t>Délai d'indisponibilité maximum (en jours)</t>
  </si>
  <si>
    <t>Marque</t>
  </si>
  <si>
    <t>Type</t>
  </si>
  <si>
    <t>Gaz</t>
  </si>
  <si>
    <t>Capteurs</t>
  </si>
  <si>
    <t>n° série</t>
  </si>
  <si>
    <t>Bretonneau</t>
  </si>
  <si>
    <t>Bât B2A 1er étage 01LM24</t>
  </si>
  <si>
    <t>OLDHAM</t>
  </si>
  <si>
    <t>MX 32</t>
  </si>
  <si>
    <t>Oxygène</t>
  </si>
  <si>
    <t>1 (CTX 300)</t>
  </si>
  <si>
    <t>6514809/100336T-007</t>
  </si>
  <si>
    <t>Bât B2A 1er étage Microscopie stockage azote liquide 01LM09</t>
  </si>
  <si>
    <t>6514809-7106007</t>
  </si>
  <si>
    <t>Bât B2A 1er étage stockage azote liquide 01LC03</t>
  </si>
  <si>
    <t>6514809-6181002</t>
  </si>
  <si>
    <r>
      <t>Bât B2A 4</t>
    </r>
    <r>
      <rPr>
        <vertAlign val="superscript"/>
        <sz val="9"/>
        <color theme="1"/>
        <rFont val="Times New Roman"/>
        <family val="1"/>
      </rPr>
      <t>ème</t>
    </r>
    <r>
      <rPr>
        <sz val="9"/>
        <color theme="1"/>
        <rFont val="Times New Roman"/>
        <family val="1"/>
      </rPr>
      <t xml:space="preserve"> étage pharmaco toxicologie 04TO01</t>
    </r>
  </si>
  <si>
    <t>WINGAS</t>
  </si>
  <si>
    <t>Hydrogène + C3H8</t>
  </si>
  <si>
    <t>2 (CEX 300)</t>
  </si>
  <si>
    <t>6514811/3233/002</t>
  </si>
  <si>
    <t>Bât.B1B 00GEN19 Génétique</t>
  </si>
  <si>
    <t>4036-008</t>
  </si>
  <si>
    <t>Bât.B1B LBR 05-06-07 Biologie de la reproduction</t>
  </si>
  <si>
    <t>MX42A</t>
  </si>
  <si>
    <t>4 (CTX 300)</t>
  </si>
  <si>
    <t>4035-034</t>
  </si>
  <si>
    <t>Trousseau</t>
  </si>
  <si>
    <t>I.R.M</t>
  </si>
  <si>
    <t>O2</t>
  </si>
  <si>
    <t>1 (CTX300 O2)</t>
  </si>
  <si>
    <t>Garages</t>
  </si>
  <si>
    <t>CPS 4 voies</t>
  </si>
  <si>
    <t>CO / NO2</t>
  </si>
  <si>
    <t>8 (CPS 10)</t>
  </si>
  <si>
    <t>6451596/8136016</t>
  </si>
  <si>
    <t>Magasins Logipôle (chargeurs)</t>
  </si>
  <si>
    <t>Hydrogène</t>
  </si>
  <si>
    <t>2 (CAPTEX)</t>
  </si>
  <si>
    <t>1178-005</t>
  </si>
  <si>
    <t>Lot 2 : matériels de marque GASMASTER (ADS)</t>
  </si>
  <si>
    <t>Établissement</t>
  </si>
  <si>
    <r>
      <t>Bât B2A 4</t>
    </r>
    <r>
      <rPr>
        <vertAlign val="superscript"/>
        <sz val="9"/>
        <color theme="1"/>
        <rFont val="Times New Roman"/>
        <family val="1"/>
      </rPr>
      <t>ème</t>
    </r>
    <r>
      <rPr>
        <sz val="9"/>
        <color theme="1"/>
        <rFont val="Times New Roman"/>
        <family val="1"/>
      </rPr>
      <t xml:space="preserve"> étage pharmaco toxicologie 04TO03 et 04TO06</t>
    </r>
  </si>
  <si>
    <t>GASMASTER</t>
  </si>
  <si>
    <t>CE400</t>
  </si>
  <si>
    <t>3 (XGard)</t>
  </si>
  <si>
    <t>B2A 1er étage - 01LH14</t>
  </si>
  <si>
    <t>CROWCON</t>
  </si>
  <si>
    <t>GASMASTER 4</t>
  </si>
  <si>
    <t>Oxygène / 
CO2</t>
  </si>
  <si>
    <t>GMS617261/02-001</t>
  </si>
  <si>
    <t>Bât T02 SS-2 Ana-Path</t>
  </si>
  <si>
    <t>Crowcon</t>
  </si>
  <si>
    <t>GMS386181/05-021</t>
  </si>
  <si>
    <t>Clocheville</t>
  </si>
  <si>
    <t>CE 400</t>
  </si>
  <si>
    <t>Méthane</t>
  </si>
  <si>
    <t>Atelier Plomberie</t>
  </si>
  <si>
    <t>« Portatif »</t>
  </si>
  <si>
    <t>Oxygène / CO / H2S Méthane</t>
  </si>
  <si>
    <t>KA414-1076063</t>
  </si>
  <si>
    <t>Ermitage</t>
  </si>
  <si>
    <t>Chaufferie</t>
  </si>
  <si>
    <t>IFPS</t>
  </si>
  <si>
    <t>CPTS</t>
  </si>
  <si>
    <t>2 (XGard)</t>
  </si>
  <si>
    <t>CPU</t>
  </si>
  <si>
    <t>LOT 3 : matériels de marque DRAGER</t>
  </si>
  <si>
    <t>Parking souterrain B1A/B2A</t>
  </si>
  <si>
    <t>DRÄGER</t>
  </si>
  <si>
    <t>COMYTRON 30 RS</t>
  </si>
  <si>
    <t>CO / NOX</t>
  </si>
  <si>
    <t>12
(6 voies CO et 6 voies NO)</t>
  </si>
  <si>
    <t>PRYF-0150</t>
  </si>
  <si>
    <t>LT B3 - Parking B3 et Ambulances</t>
  </si>
  <si>
    <t>DRAGER</t>
  </si>
  <si>
    <t>12
(6 VARITOX NO / 
6 VARITOX CO)</t>
  </si>
  <si>
    <t>PRBS-0081</t>
  </si>
  <si>
    <t>Parking souterrain B1B</t>
  </si>
  <si>
    <t>COMYTRON 30 RS SAA</t>
  </si>
  <si>
    <t>8
(4 voies CO et 4 voies NO)</t>
  </si>
  <si>
    <t>PRYM-0304</t>
  </si>
  <si>
    <t>Parking souterrain</t>
  </si>
  <si>
    <t>COMYTRON 20416 F</t>
  </si>
  <si>
    <t>PRRL-0100</t>
  </si>
  <si>
    <t>Lot 4 : matériel de marque MSA</t>
  </si>
  <si>
    <t>Blanchisserie</t>
  </si>
  <si>
    <t>MSA</t>
  </si>
  <si>
    <t>GASGARD XL -7 voies CH4</t>
  </si>
  <si>
    <t>2 (DALEMANS) 5 (XGard)</t>
  </si>
  <si>
    <t>Lot 5 : autres matériels (AMON, ZELLWEGER, ZAREBA…)</t>
  </si>
  <si>
    <t>T25 - serres</t>
  </si>
  <si>
    <t>AMON</t>
  </si>
  <si>
    <t>CDG 01 MT AF</t>
  </si>
  <si>
    <t>CH4</t>
  </si>
  <si>
    <t>1 (ATX)</t>
  </si>
  <si>
    <t>PRYB-0043</t>
  </si>
  <si>
    <t>Sécurité incendie - Portable</t>
  </si>
  <si>
    <t>BW Technologie</t>
  </si>
  <si>
    <t>GazAlertMicroClip XT</t>
  </si>
  <si>
    <t>4 gazs</t>
  </si>
  <si>
    <t>KA422-103525</t>
  </si>
  <si>
    <t>Portable</t>
  </si>
  <si>
    <t>CH4/H2S/CO/O2</t>
  </si>
  <si>
    <t>KA414-1076049</t>
  </si>
  <si>
    <t>KA414-1076176</t>
  </si>
  <si>
    <t>I,F,P,S</t>
  </si>
  <si>
    <t>TECNOCONTROL</t>
  </si>
  <si>
    <t>C.P.T.S</t>
  </si>
  <si>
    <t>Garage- logipôle</t>
  </si>
  <si>
    <t>CE400 Trousseau</t>
  </si>
  <si>
    <t>CE408</t>
  </si>
  <si>
    <t>B2A04</t>
  </si>
  <si>
    <t>B2A01
01LB02</t>
  </si>
  <si>
    <t>B2A01
01LH08</t>
  </si>
  <si>
    <t>Pharmacie</t>
  </si>
  <si>
    <t>MICROCLIP X3</t>
  </si>
  <si>
    <t xml:space="preserve"> KA422-1003525</t>
  </si>
  <si>
    <t>Chaufferie Logipôle</t>
  </si>
  <si>
    <t>ZELLWEGER</t>
  </si>
  <si>
    <t>UNIPOINT</t>
  </si>
  <si>
    <t>UNIPOINT LOGIPOLE</t>
  </si>
  <si>
    <t>B1A 1er étage
 - 01MNR32</t>
  </si>
  <si>
    <t>MSR</t>
  </si>
  <si>
    <t>Polygard II</t>
  </si>
  <si>
    <t>Montant annuel H.T. du forfait</t>
  </si>
  <si>
    <t>TOTAL annuel HT 
Lot 3</t>
  </si>
  <si>
    <t>TOTAL annuel HT 
lot 4</t>
  </si>
  <si>
    <t>TOTAL annuel HT 
Lot 5</t>
  </si>
  <si>
    <t>TOTAL annuel HT
Lot 2</t>
  </si>
  <si>
    <t>TOTAL annuel HT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</si>
</sst>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sz val="9"/>
      <color rgb="FF000000"/>
      <name val="Times New Roman"/>
    </font>
    <font>
      <sz val="9"/>
      <color theme="1"/>
      <name val="Times New Roman"/>
    </font>
    <font>
      <strike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>
      <alignment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4" fontId="0" fillId="0" borderId="17" xfId="1" applyFont="1" applyBorder="1"/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44" fontId="0" fillId="2" borderId="14" xfId="1" applyFont="1" applyFill="1" applyBorder="1"/>
    <xf numFmtId="44" fontId="0" fillId="2" borderId="15" xfId="1" applyFont="1" applyFill="1" applyBorder="1"/>
    <xf numFmtId="0" fontId="1" fillId="0" borderId="21" xfId="0" applyFont="1" applyBorder="1" applyAlignment="1">
      <alignment horizontal="center" vertical="center" wrapText="1"/>
    </xf>
    <xf numFmtId="44" fontId="0" fillId="0" borderId="22" xfId="1" applyFont="1" applyBorder="1"/>
    <xf numFmtId="44" fontId="0" fillId="2" borderId="14" xfId="1" applyFont="1" applyFill="1" applyBorder="1" applyAlignment="1">
      <alignment horizontal="center" vertical="center" wrapText="1"/>
    </xf>
    <xf numFmtId="44" fontId="0" fillId="2" borderId="15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4" fontId="0" fillId="2" borderId="14" xfId="1" applyFont="1" applyFill="1" applyBorder="1" applyAlignment="1">
      <alignment vertical="center"/>
    </xf>
    <xf numFmtId="44" fontId="0" fillId="2" borderId="14" xfId="1" applyFont="1" applyFill="1" applyBorder="1" applyAlignment="1">
      <alignment vertical="center" wrapText="1"/>
    </xf>
    <xf numFmtId="44" fontId="0" fillId="2" borderId="15" xfId="1" applyFont="1" applyFill="1" applyBorder="1" applyAlignment="1">
      <alignment horizontal="center" vertical="center"/>
    </xf>
    <xf numFmtId="44" fontId="0" fillId="2" borderId="15" xfId="1" applyFont="1" applyFill="1" applyBorder="1" applyAlignment="1">
      <alignment horizontal="center"/>
    </xf>
    <xf numFmtId="0" fontId="13" fillId="0" borderId="16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17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B9A78-1048-40A3-B40F-7A12C4A5F1AE}">
  <dimension ref="A1:L15"/>
  <sheetViews>
    <sheetView workbookViewId="0">
      <selection sqref="A1:A1048576"/>
    </sheetView>
  </sheetViews>
  <sheetFormatPr baseColWidth="10" defaultColWidth="11.42578125" defaultRowHeight="15" x14ac:dyDescent="0.25"/>
  <cols>
    <col min="1" max="1" width="15.5703125" customWidth="1"/>
    <col min="2" max="2" width="20.140625" customWidth="1"/>
    <col min="3" max="3" width="17.7109375" customWidth="1"/>
    <col min="8" max="8" width="35.140625" customWidth="1"/>
    <col min="9" max="9" width="16.28515625" customWidth="1"/>
  </cols>
  <sheetData>
    <row r="1" spans="1:12" ht="15.75" thickBot="1" x14ac:dyDescent="0.3"/>
    <row r="2" spans="1:12" ht="24" customHeight="1" thickBot="1" x14ac:dyDescent="0.3">
      <c r="A2" s="58" t="s">
        <v>0</v>
      </c>
      <c r="B2" s="59"/>
      <c r="C2" s="59"/>
      <c r="D2" s="59"/>
      <c r="E2" s="59"/>
      <c r="F2" s="59"/>
      <c r="G2" s="59"/>
      <c r="H2" s="59"/>
      <c r="I2" s="60"/>
    </row>
    <row r="3" spans="1:12" ht="24" customHeight="1" thickBot="1" x14ac:dyDescent="0.3">
      <c r="A3" s="3"/>
    </row>
    <row r="4" spans="1:12" ht="37.5" customHeight="1" x14ac:dyDescent="0.25">
      <c r="A4" s="20" t="s">
        <v>1</v>
      </c>
      <c r="B4" s="21" t="s">
        <v>2</v>
      </c>
      <c r="C4" s="21" t="s">
        <v>3</v>
      </c>
      <c r="D4" s="21" t="s">
        <v>4</v>
      </c>
      <c r="E4" s="21" t="s">
        <v>5</v>
      </c>
      <c r="F4" s="21" t="s">
        <v>6</v>
      </c>
      <c r="G4" s="21" t="s">
        <v>7</v>
      </c>
      <c r="H4" s="21" t="s">
        <v>8</v>
      </c>
      <c r="I4" s="33" t="s">
        <v>129</v>
      </c>
    </row>
    <row r="5" spans="1:12" ht="24" x14ac:dyDescent="0.25">
      <c r="A5" s="22" t="s">
        <v>9</v>
      </c>
      <c r="B5" s="23" t="s">
        <v>10</v>
      </c>
      <c r="C5" s="23">
        <v>2</v>
      </c>
      <c r="D5" s="23" t="s">
        <v>11</v>
      </c>
      <c r="E5" s="23" t="s">
        <v>12</v>
      </c>
      <c r="F5" s="23" t="s">
        <v>13</v>
      </c>
      <c r="G5" s="23" t="s">
        <v>14</v>
      </c>
      <c r="H5" s="23" t="s">
        <v>15</v>
      </c>
      <c r="I5" s="46"/>
    </row>
    <row r="6" spans="1:12" ht="36" x14ac:dyDescent="0.25">
      <c r="A6" s="22" t="s">
        <v>9</v>
      </c>
      <c r="B6" s="23" t="s">
        <v>16</v>
      </c>
      <c r="C6" s="23">
        <v>2</v>
      </c>
      <c r="D6" s="23" t="s">
        <v>11</v>
      </c>
      <c r="E6" s="23" t="s">
        <v>12</v>
      </c>
      <c r="F6" s="23" t="s">
        <v>13</v>
      </c>
      <c r="G6" s="23" t="s">
        <v>14</v>
      </c>
      <c r="H6" s="23" t="s">
        <v>17</v>
      </c>
      <c r="I6" s="46"/>
    </row>
    <row r="7" spans="1:12" ht="32.25" customHeight="1" thickBot="1" x14ac:dyDescent="0.3">
      <c r="A7" s="22" t="s">
        <v>9</v>
      </c>
      <c r="B7" s="23" t="s">
        <v>18</v>
      </c>
      <c r="C7" s="23">
        <v>2</v>
      </c>
      <c r="D7" s="23" t="s">
        <v>11</v>
      </c>
      <c r="E7" s="23" t="s">
        <v>12</v>
      </c>
      <c r="F7" s="23" t="s">
        <v>13</v>
      </c>
      <c r="G7" s="23" t="s">
        <v>14</v>
      </c>
      <c r="H7" s="23" t="s">
        <v>19</v>
      </c>
      <c r="I7" s="46"/>
    </row>
    <row r="8" spans="1:12" ht="33.75" customHeight="1" thickBot="1" x14ac:dyDescent="0.3">
      <c r="A8" s="22" t="s">
        <v>9</v>
      </c>
      <c r="B8" s="23" t="s">
        <v>20</v>
      </c>
      <c r="C8" s="23">
        <v>2</v>
      </c>
      <c r="D8" s="23" t="s">
        <v>11</v>
      </c>
      <c r="E8" s="23" t="s">
        <v>21</v>
      </c>
      <c r="F8" s="23" t="s">
        <v>22</v>
      </c>
      <c r="G8" s="23" t="s">
        <v>23</v>
      </c>
      <c r="H8" s="23" t="s">
        <v>24</v>
      </c>
      <c r="I8" s="46"/>
      <c r="L8" s="14"/>
    </row>
    <row r="9" spans="1:12" ht="24" x14ac:dyDescent="0.25">
      <c r="A9" s="22" t="s">
        <v>9</v>
      </c>
      <c r="B9" s="23" t="s">
        <v>25</v>
      </c>
      <c r="C9" s="23">
        <v>2</v>
      </c>
      <c r="D9" s="23" t="s">
        <v>11</v>
      </c>
      <c r="E9" s="23" t="s">
        <v>12</v>
      </c>
      <c r="F9" s="34" t="s">
        <v>13</v>
      </c>
      <c r="G9" s="23" t="s">
        <v>14</v>
      </c>
      <c r="H9" s="23" t="s">
        <v>26</v>
      </c>
      <c r="I9" s="46"/>
    </row>
    <row r="10" spans="1:12" ht="24" x14ac:dyDescent="0.25">
      <c r="A10" s="22" t="s">
        <v>9</v>
      </c>
      <c r="B10" s="23" t="s">
        <v>27</v>
      </c>
      <c r="C10" s="23">
        <v>2</v>
      </c>
      <c r="D10" s="23" t="s">
        <v>11</v>
      </c>
      <c r="E10" s="23" t="s">
        <v>28</v>
      </c>
      <c r="F10" s="34" t="s">
        <v>13</v>
      </c>
      <c r="G10" s="23" t="s">
        <v>29</v>
      </c>
      <c r="H10" s="23" t="s">
        <v>30</v>
      </c>
      <c r="I10" s="46"/>
    </row>
    <row r="11" spans="1:12" x14ac:dyDescent="0.25">
      <c r="A11" s="22" t="s">
        <v>31</v>
      </c>
      <c r="B11" s="23" t="s">
        <v>32</v>
      </c>
      <c r="C11" s="23">
        <v>2</v>
      </c>
      <c r="D11" s="23" t="s">
        <v>11</v>
      </c>
      <c r="E11" s="23" t="s">
        <v>12</v>
      </c>
      <c r="F11" s="23" t="s">
        <v>33</v>
      </c>
      <c r="G11" s="35" t="s">
        <v>34</v>
      </c>
      <c r="H11" s="23"/>
      <c r="I11" s="46"/>
    </row>
    <row r="12" spans="1:12" x14ac:dyDescent="0.25">
      <c r="A12" s="22" t="s">
        <v>31</v>
      </c>
      <c r="B12" s="23" t="s">
        <v>35</v>
      </c>
      <c r="C12" s="23">
        <v>5</v>
      </c>
      <c r="D12" s="23" t="s">
        <v>11</v>
      </c>
      <c r="E12" s="23" t="s">
        <v>36</v>
      </c>
      <c r="F12" s="23" t="s">
        <v>37</v>
      </c>
      <c r="G12" s="23" t="s">
        <v>38</v>
      </c>
      <c r="H12" s="23" t="s">
        <v>39</v>
      </c>
      <c r="I12" s="46"/>
    </row>
    <row r="13" spans="1:12" ht="24.75" thickBot="1" x14ac:dyDescent="0.3">
      <c r="A13" s="36" t="s">
        <v>31</v>
      </c>
      <c r="B13" s="37" t="s">
        <v>40</v>
      </c>
      <c r="C13" s="37">
        <v>5</v>
      </c>
      <c r="D13" s="37" t="s">
        <v>11</v>
      </c>
      <c r="E13" s="37" t="s">
        <v>12</v>
      </c>
      <c r="F13" s="37" t="s">
        <v>41</v>
      </c>
      <c r="G13" s="37" t="s">
        <v>42</v>
      </c>
      <c r="H13" s="37" t="s">
        <v>43</v>
      </c>
      <c r="I13" s="47"/>
    </row>
    <row r="14" spans="1:12" ht="15.75" thickBot="1" x14ac:dyDescent="0.3">
      <c r="H14" s="38" t="s">
        <v>134</v>
      </c>
      <c r="I14" s="39">
        <f>SUM(I5:I13)</f>
        <v>0</v>
      </c>
    </row>
    <row r="15" spans="1:12" x14ac:dyDescent="0.25">
      <c r="H15" s="12"/>
    </row>
  </sheetData>
  <mergeCells count="1">
    <mergeCell ref="A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96AF6-16B6-4C39-9485-79123D3E6724}">
  <dimension ref="A1:I13"/>
  <sheetViews>
    <sheetView workbookViewId="0">
      <selection sqref="A1:A1048576"/>
    </sheetView>
  </sheetViews>
  <sheetFormatPr baseColWidth="10" defaultColWidth="11.42578125" defaultRowHeight="15" x14ac:dyDescent="0.25"/>
  <cols>
    <col min="2" max="2" width="15.85546875" customWidth="1"/>
    <col min="3" max="3" width="13.42578125" customWidth="1"/>
    <col min="6" max="6" width="13.42578125" customWidth="1"/>
    <col min="8" max="8" width="18.28515625" customWidth="1"/>
  </cols>
  <sheetData>
    <row r="1" spans="1:9" ht="15.75" thickBot="1" x14ac:dyDescent="0.3"/>
    <row r="2" spans="1:9" ht="15.75" thickBot="1" x14ac:dyDescent="0.3">
      <c r="A2" s="58" t="s">
        <v>44</v>
      </c>
      <c r="B2" s="59"/>
      <c r="C2" s="59"/>
      <c r="D2" s="59"/>
      <c r="E2" s="59"/>
      <c r="F2" s="59"/>
      <c r="G2" s="59"/>
      <c r="H2" s="59"/>
      <c r="I2" s="60"/>
    </row>
    <row r="3" spans="1:9" ht="15.75" thickBot="1" x14ac:dyDescent="0.3">
      <c r="A3" s="3"/>
      <c r="B3" s="8"/>
    </row>
    <row r="4" spans="1:9" ht="48" x14ac:dyDescent="0.25">
      <c r="A4" s="20" t="s">
        <v>45</v>
      </c>
      <c r="B4" s="21" t="s">
        <v>2</v>
      </c>
      <c r="C4" s="21" t="s">
        <v>3</v>
      </c>
      <c r="D4" s="21" t="s">
        <v>4</v>
      </c>
      <c r="E4" s="21" t="s">
        <v>5</v>
      </c>
      <c r="F4" s="21" t="s">
        <v>6</v>
      </c>
      <c r="G4" s="21" t="s">
        <v>7</v>
      </c>
      <c r="H4" s="21" t="s">
        <v>8</v>
      </c>
      <c r="I4" s="33" t="s">
        <v>129</v>
      </c>
    </row>
    <row r="5" spans="1:9" ht="53.25" customHeight="1" x14ac:dyDescent="0.25">
      <c r="A5" s="22" t="s">
        <v>9</v>
      </c>
      <c r="B5" s="23" t="s">
        <v>46</v>
      </c>
      <c r="C5" s="23">
        <v>2</v>
      </c>
      <c r="D5" s="23" t="s">
        <v>47</v>
      </c>
      <c r="E5" s="23" t="s">
        <v>48</v>
      </c>
      <c r="F5" s="23" t="s">
        <v>13</v>
      </c>
      <c r="G5" s="23" t="s">
        <v>49</v>
      </c>
      <c r="H5" s="23">
        <v>3412844</v>
      </c>
      <c r="I5" s="46"/>
    </row>
    <row r="6" spans="1:9" ht="24" x14ac:dyDescent="0.25">
      <c r="A6" s="22" t="s">
        <v>9</v>
      </c>
      <c r="B6" s="23" t="s">
        <v>50</v>
      </c>
      <c r="C6" s="23">
        <v>2</v>
      </c>
      <c r="D6" s="23" t="s">
        <v>51</v>
      </c>
      <c r="E6" s="23" t="s">
        <v>52</v>
      </c>
      <c r="F6" s="23" t="s">
        <v>53</v>
      </c>
      <c r="G6" s="23">
        <v>2</v>
      </c>
      <c r="H6" s="23" t="s">
        <v>54</v>
      </c>
      <c r="I6" s="46"/>
    </row>
    <row r="7" spans="1:9" ht="24.75" thickBot="1" x14ac:dyDescent="0.3">
      <c r="A7" s="36" t="s">
        <v>31</v>
      </c>
      <c r="B7" s="37" t="s">
        <v>55</v>
      </c>
      <c r="C7" s="37">
        <v>2</v>
      </c>
      <c r="D7" s="37" t="s">
        <v>47</v>
      </c>
      <c r="E7" s="37" t="s">
        <v>56</v>
      </c>
      <c r="F7" s="37" t="s">
        <v>13</v>
      </c>
      <c r="G7" s="37">
        <v>1</v>
      </c>
      <c r="H7" s="37" t="s">
        <v>57</v>
      </c>
      <c r="I7" s="47"/>
    </row>
    <row r="8" spans="1:9" ht="24.75" hidden="1" thickBot="1" x14ac:dyDescent="0.3">
      <c r="A8" s="40" t="s">
        <v>58</v>
      </c>
      <c r="B8" s="41" t="s">
        <v>61</v>
      </c>
      <c r="C8" s="41">
        <v>5</v>
      </c>
      <c r="D8" s="41" t="s">
        <v>47</v>
      </c>
      <c r="E8" s="41" t="s">
        <v>62</v>
      </c>
      <c r="F8" s="41" t="s">
        <v>63</v>
      </c>
      <c r="G8" s="42">
        <v>4</v>
      </c>
      <c r="H8" s="43" t="s">
        <v>64</v>
      </c>
    </row>
    <row r="9" spans="1:9" ht="24.75" hidden="1" thickBot="1" x14ac:dyDescent="0.3">
      <c r="A9" s="6" t="s">
        <v>65</v>
      </c>
      <c r="B9" s="4" t="s">
        <v>66</v>
      </c>
      <c r="C9" s="4">
        <v>5</v>
      </c>
      <c r="D9" s="4" t="s">
        <v>47</v>
      </c>
      <c r="E9" s="4" t="s">
        <v>59</v>
      </c>
      <c r="F9" s="4" t="s">
        <v>60</v>
      </c>
      <c r="G9" s="10">
        <v>3</v>
      </c>
      <c r="H9" s="13">
        <v>3521043</v>
      </c>
    </row>
    <row r="10" spans="1:9" ht="24.75" hidden="1" thickBot="1" x14ac:dyDescent="0.3">
      <c r="A10" s="16" t="s">
        <v>67</v>
      </c>
      <c r="B10" s="17" t="s">
        <v>66</v>
      </c>
      <c r="C10" s="17">
        <v>5</v>
      </c>
      <c r="D10" s="17" t="s">
        <v>47</v>
      </c>
      <c r="E10" s="17" t="s">
        <v>59</v>
      </c>
      <c r="F10" s="17" t="s">
        <v>60</v>
      </c>
      <c r="G10" s="19">
        <v>3</v>
      </c>
      <c r="H10" s="18">
        <v>3442189</v>
      </c>
    </row>
    <row r="11" spans="1:9" ht="24.75" hidden="1" thickBot="1" x14ac:dyDescent="0.3">
      <c r="A11" s="16" t="s">
        <v>68</v>
      </c>
      <c r="B11" s="17" t="s">
        <v>66</v>
      </c>
      <c r="C11" s="17">
        <v>5</v>
      </c>
      <c r="D11" s="17" t="s">
        <v>47</v>
      </c>
      <c r="E11" s="17" t="s">
        <v>59</v>
      </c>
      <c r="F11" s="17" t="s">
        <v>60</v>
      </c>
      <c r="G11" s="19" t="s">
        <v>69</v>
      </c>
      <c r="H11" s="18">
        <v>3437077</v>
      </c>
    </row>
    <row r="12" spans="1:9" ht="24.75" hidden="1" thickBot="1" x14ac:dyDescent="0.3">
      <c r="A12" s="7" t="s">
        <v>70</v>
      </c>
      <c r="B12" s="5" t="s">
        <v>66</v>
      </c>
      <c r="C12" s="5">
        <v>5</v>
      </c>
      <c r="D12" s="5" t="s">
        <v>47</v>
      </c>
      <c r="E12" s="5" t="s">
        <v>59</v>
      </c>
      <c r="F12" s="5" t="s">
        <v>60</v>
      </c>
      <c r="G12" s="11" t="s">
        <v>69</v>
      </c>
      <c r="H12" s="44">
        <v>3444826</v>
      </c>
    </row>
    <row r="13" spans="1:9" ht="24.75" thickBot="1" x14ac:dyDescent="0.3">
      <c r="H13" s="38" t="s">
        <v>133</v>
      </c>
      <c r="I13" s="39">
        <f>SUM(I5:I7)</f>
        <v>0</v>
      </c>
    </row>
  </sheetData>
  <mergeCells count="1">
    <mergeCell ref="A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2900C-3CC8-4E68-9427-B280830B6CF6}">
  <dimension ref="A1:I18"/>
  <sheetViews>
    <sheetView workbookViewId="0">
      <selection sqref="A1:A1048576"/>
    </sheetView>
  </sheetViews>
  <sheetFormatPr baseColWidth="10" defaultColWidth="11.42578125" defaultRowHeight="15" x14ac:dyDescent="0.25"/>
  <cols>
    <col min="1" max="2" width="11.42578125" style="1"/>
    <col min="3" max="3" width="13.85546875" style="1" customWidth="1"/>
    <col min="4" max="7" width="11.42578125" style="1"/>
    <col min="8" max="8" width="15.28515625" style="1" customWidth="1"/>
    <col min="9" max="16384" width="11.42578125" style="1"/>
  </cols>
  <sheetData>
    <row r="1" spans="1:9" ht="15.75" thickBot="1" x14ac:dyDescent="0.3"/>
    <row r="2" spans="1:9" ht="15.75" thickBot="1" x14ac:dyDescent="0.3">
      <c r="A2" s="61" t="s">
        <v>71</v>
      </c>
      <c r="B2" s="62"/>
      <c r="C2" s="62"/>
      <c r="D2" s="62"/>
      <c r="E2" s="62"/>
      <c r="F2" s="62"/>
      <c r="G2" s="62"/>
      <c r="H2" s="62"/>
      <c r="I2" s="63"/>
    </row>
    <row r="3" spans="1:9" ht="15.75" thickBot="1" x14ac:dyDescent="0.3">
      <c r="A3" s="8"/>
    </row>
    <row r="4" spans="1:9" ht="48" x14ac:dyDescent="0.25">
      <c r="A4" s="20" t="s">
        <v>45</v>
      </c>
      <c r="B4" s="21" t="s">
        <v>2</v>
      </c>
      <c r="C4" s="21" t="s">
        <v>3</v>
      </c>
      <c r="D4" s="21" t="s">
        <v>4</v>
      </c>
      <c r="E4" s="21" t="s">
        <v>5</v>
      </c>
      <c r="F4" s="21" t="s">
        <v>6</v>
      </c>
      <c r="G4" s="21" t="s">
        <v>7</v>
      </c>
      <c r="H4" s="21" t="s">
        <v>8</v>
      </c>
      <c r="I4" s="33" t="s">
        <v>129</v>
      </c>
    </row>
    <row r="5" spans="1:9" ht="36" x14ac:dyDescent="0.25">
      <c r="A5" s="22" t="s">
        <v>9</v>
      </c>
      <c r="B5" s="23" t="s">
        <v>72</v>
      </c>
      <c r="C5" s="23">
        <v>5</v>
      </c>
      <c r="D5" s="23" t="s">
        <v>73</v>
      </c>
      <c r="E5" s="23" t="s">
        <v>74</v>
      </c>
      <c r="F5" s="23" t="s">
        <v>75</v>
      </c>
      <c r="G5" s="23" t="s">
        <v>76</v>
      </c>
      <c r="H5" s="23" t="s">
        <v>77</v>
      </c>
      <c r="I5" s="50"/>
    </row>
    <row r="6" spans="1:9" ht="60" x14ac:dyDescent="0.25">
      <c r="A6" s="22" t="s">
        <v>9</v>
      </c>
      <c r="B6" s="23" t="s">
        <v>78</v>
      </c>
      <c r="C6" s="23">
        <v>5</v>
      </c>
      <c r="D6" s="23" t="s">
        <v>79</v>
      </c>
      <c r="E6" s="23"/>
      <c r="F6" s="23" t="s">
        <v>75</v>
      </c>
      <c r="G6" s="23" t="s">
        <v>80</v>
      </c>
      <c r="H6" s="23" t="s">
        <v>81</v>
      </c>
      <c r="I6" s="50"/>
    </row>
    <row r="7" spans="1:9" ht="36" x14ac:dyDescent="0.25">
      <c r="A7" s="22" t="s">
        <v>9</v>
      </c>
      <c r="B7" s="23" t="s">
        <v>82</v>
      </c>
      <c r="C7" s="23">
        <v>5</v>
      </c>
      <c r="D7" s="23" t="s">
        <v>73</v>
      </c>
      <c r="E7" s="23" t="s">
        <v>83</v>
      </c>
      <c r="F7" s="23" t="s">
        <v>75</v>
      </c>
      <c r="G7" s="23" t="s">
        <v>84</v>
      </c>
      <c r="H7" s="23" t="s">
        <v>85</v>
      </c>
      <c r="I7" s="50"/>
    </row>
    <row r="8" spans="1:9" ht="24.75" thickBot="1" x14ac:dyDescent="0.3">
      <c r="A8" s="36" t="s">
        <v>58</v>
      </c>
      <c r="B8" s="37" t="s">
        <v>86</v>
      </c>
      <c r="C8" s="37">
        <v>5</v>
      </c>
      <c r="D8" s="37" t="s">
        <v>73</v>
      </c>
      <c r="E8" s="37" t="s">
        <v>87</v>
      </c>
      <c r="F8" s="37" t="s">
        <v>75</v>
      </c>
      <c r="G8" s="37">
        <v>15</v>
      </c>
      <c r="H8" s="37" t="s">
        <v>88</v>
      </c>
      <c r="I8" s="51"/>
    </row>
    <row r="9" spans="1:9" ht="36.75" thickBot="1" x14ac:dyDescent="0.3">
      <c r="H9" s="48" t="s">
        <v>130</v>
      </c>
      <c r="I9" s="49">
        <f>SUM(I5:I8)</f>
        <v>0</v>
      </c>
    </row>
    <row r="10" spans="1:9" x14ac:dyDescent="0.25">
      <c r="H10" s="12"/>
    </row>
    <row r="11" spans="1:9" x14ac:dyDescent="0.25">
      <c r="H11" s="12"/>
    </row>
    <row r="12" spans="1:9" x14ac:dyDescent="0.25">
      <c r="H12" s="12"/>
    </row>
    <row r="13" spans="1:9" x14ac:dyDescent="0.25">
      <c r="H13" s="12"/>
    </row>
    <row r="14" spans="1:9" x14ac:dyDescent="0.25">
      <c r="H14" s="12"/>
    </row>
    <row r="15" spans="1:9" x14ac:dyDescent="0.25">
      <c r="H15" s="12"/>
    </row>
    <row r="16" spans="1:9" x14ac:dyDescent="0.25">
      <c r="H16" s="12"/>
    </row>
    <row r="17" spans="8:8" x14ac:dyDescent="0.25">
      <c r="H17" s="12"/>
    </row>
    <row r="18" spans="8:8" x14ac:dyDescent="0.25">
      <c r="H18" s="12"/>
    </row>
  </sheetData>
  <mergeCells count="1"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60180-8ACF-413F-84EA-54969661C6AE}">
  <dimension ref="A1:I14"/>
  <sheetViews>
    <sheetView tabSelected="1" workbookViewId="0">
      <selection activeCell="F14" sqref="F14"/>
    </sheetView>
  </sheetViews>
  <sheetFormatPr baseColWidth="10" defaultColWidth="11.42578125" defaultRowHeight="15" x14ac:dyDescent="0.25"/>
  <cols>
    <col min="3" max="3" width="13.85546875" customWidth="1"/>
    <col min="4" max="6" width="11.42578125" style="52"/>
    <col min="7" max="7" width="12" style="52" customWidth="1"/>
    <col min="8" max="8" width="16.28515625" style="52" customWidth="1"/>
    <col min="9" max="9" width="11.85546875" bestFit="1" customWidth="1"/>
  </cols>
  <sheetData>
    <row r="1" spans="1:9" ht="15.75" thickBot="1" x14ac:dyDescent="0.3"/>
    <row r="2" spans="1:9" ht="15.75" thickBot="1" x14ac:dyDescent="0.3">
      <c r="A2" s="58" t="s">
        <v>89</v>
      </c>
      <c r="B2" s="59"/>
      <c r="C2" s="59"/>
      <c r="D2" s="59"/>
      <c r="E2" s="59"/>
      <c r="F2" s="59"/>
      <c r="G2" s="59"/>
      <c r="H2" s="59"/>
      <c r="I2" s="60"/>
    </row>
    <row r="3" spans="1:9" ht="15.75" thickBot="1" x14ac:dyDescent="0.3">
      <c r="A3" s="9"/>
    </row>
    <row r="4" spans="1:9" ht="48" x14ac:dyDescent="0.25">
      <c r="A4" s="20" t="s">
        <v>45</v>
      </c>
      <c r="B4" s="21" t="s">
        <v>2</v>
      </c>
      <c r="C4" s="21" t="s">
        <v>3</v>
      </c>
      <c r="D4" s="21" t="s">
        <v>4</v>
      </c>
      <c r="E4" s="21" t="s">
        <v>5</v>
      </c>
      <c r="F4" s="21" t="s">
        <v>6</v>
      </c>
      <c r="G4" s="21" t="s">
        <v>7</v>
      </c>
      <c r="H4" s="21" t="s">
        <v>8</v>
      </c>
      <c r="I4" s="33" t="s">
        <v>129</v>
      </c>
    </row>
    <row r="5" spans="1:9" ht="47.25" customHeight="1" thickBot="1" x14ac:dyDescent="0.3">
      <c r="A5" s="36" t="s">
        <v>90</v>
      </c>
      <c r="B5" s="37" t="s">
        <v>66</v>
      </c>
      <c r="C5" s="37">
        <v>2</v>
      </c>
      <c r="D5" s="37" t="s">
        <v>91</v>
      </c>
      <c r="E5" s="37" t="s">
        <v>92</v>
      </c>
      <c r="F5" s="37" t="s">
        <v>60</v>
      </c>
      <c r="G5" s="37" t="s">
        <v>93</v>
      </c>
      <c r="H5" s="45">
        <v>1421</v>
      </c>
      <c r="I5" s="57"/>
    </row>
    <row r="6" spans="1:9" ht="24.75" thickBot="1" x14ac:dyDescent="0.3">
      <c r="H6" s="38" t="s">
        <v>131</v>
      </c>
      <c r="I6" s="39">
        <f>SUM(I5)</f>
        <v>0</v>
      </c>
    </row>
    <row r="14" spans="1:9" x14ac:dyDescent="0.25">
      <c r="F14" s="53"/>
    </row>
  </sheetData>
  <mergeCells count="1">
    <mergeCell ref="A2:I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5462A-1E94-47F5-8EA2-17FD6FFCF0A7}">
  <dimension ref="A1:K25"/>
  <sheetViews>
    <sheetView workbookViewId="0">
      <selection activeCell="N11" sqref="N11"/>
    </sheetView>
  </sheetViews>
  <sheetFormatPr baseColWidth="10" defaultColWidth="11.42578125" defaultRowHeight="15" x14ac:dyDescent="0.25"/>
  <cols>
    <col min="2" max="2" width="14.28515625" customWidth="1"/>
    <col min="3" max="3" width="18.85546875" customWidth="1"/>
    <col min="4" max="4" width="19" style="31" customWidth="1"/>
    <col min="5" max="5" width="18.5703125" customWidth="1"/>
    <col min="6" max="6" width="15.7109375" customWidth="1"/>
    <col min="7" max="7" width="11" customWidth="1"/>
    <col min="8" max="8" width="21.28515625" customWidth="1"/>
    <col min="9" max="9" width="18.5703125" customWidth="1"/>
  </cols>
  <sheetData>
    <row r="1" spans="1:11" ht="15.75" thickBot="1" x14ac:dyDescent="0.3"/>
    <row r="2" spans="1:11" ht="15.75" thickBot="1" x14ac:dyDescent="0.3">
      <c r="A2" s="64" t="s">
        <v>94</v>
      </c>
      <c r="B2" s="65"/>
      <c r="C2" s="65"/>
      <c r="D2" s="65"/>
      <c r="E2" s="65"/>
      <c r="F2" s="65"/>
      <c r="G2" s="65"/>
      <c r="H2" s="65"/>
      <c r="I2" s="66"/>
    </row>
    <row r="3" spans="1:11" ht="15.75" thickBot="1" x14ac:dyDescent="0.3">
      <c r="A3" s="2"/>
    </row>
    <row r="4" spans="1:11" ht="25.5" x14ac:dyDescent="0.25">
      <c r="A4" s="20" t="s">
        <v>45</v>
      </c>
      <c r="B4" s="21" t="s">
        <v>2</v>
      </c>
      <c r="C4" s="21" t="s">
        <v>3</v>
      </c>
      <c r="D4" s="21" t="s">
        <v>4</v>
      </c>
      <c r="E4" s="21" t="s">
        <v>5</v>
      </c>
      <c r="F4" s="21" t="s">
        <v>6</v>
      </c>
      <c r="G4" s="21" t="s">
        <v>7</v>
      </c>
      <c r="H4" s="21" t="s">
        <v>8</v>
      </c>
      <c r="I4" s="27" t="s">
        <v>129</v>
      </c>
    </row>
    <row r="5" spans="1:11" x14ac:dyDescent="0.25">
      <c r="A5" s="22" t="s">
        <v>31</v>
      </c>
      <c r="B5" s="23" t="s">
        <v>95</v>
      </c>
      <c r="C5" s="23">
        <v>5</v>
      </c>
      <c r="D5" s="23" t="s">
        <v>96</v>
      </c>
      <c r="E5" s="23" t="s">
        <v>97</v>
      </c>
      <c r="F5" s="23" t="s">
        <v>98</v>
      </c>
      <c r="G5" s="23" t="s">
        <v>99</v>
      </c>
      <c r="H5" s="23" t="s">
        <v>100</v>
      </c>
      <c r="I5" s="54"/>
    </row>
    <row r="6" spans="1:11" ht="24" x14ac:dyDescent="0.25">
      <c r="A6" s="22" t="s">
        <v>31</v>
      </c>
      <c r="B6" s="23" t="s">
        <v>101</v>
      </c>
      <c r="C6" s="23">
        <v>5</v>
      </c>
      <c r="D6" s="23" t="s">
        <v>102</v>
      </c>
      <c r="E6" s="23" t="s">
        <v>103</v>
      </c>
      <c r="F6" s="23" t="s">
        <v>104</v>
      </c>
      <c r="G6" s="23">
        <v>2</v>
      </c>
      <c r="H6" s="23" t="s">
        <v>105</v>
      </c>
      <c r="I6" s="54"/>
    </row>
    <row r="7" spans="1:11" x14ac:dyDescent="0.25">
      <c r="A7" s="22" t="s">
        <v>9</v>
      </c>
      <c r="B7" s="23" t="s">
        <v>106</v>
      </c>
      <c r="C7" s="23">
        <v>5</v>
      </c>
      <c r="D7" s="23" t="s">
        <v>102</v>
      </c>
      <c r="E7" s="23" t="s">
        <v>103</v>
      </c>
      <c r="F7" s="23" t="s">
        <v>107</v>
      </c>
      <c r="G7" s="23">
        <v>4</v>
      </c>
      <c r="H7" s="23" t="s">
        <v>108</v>
      </c>
      <c r="I7" s="54"/>
    </row>
    <row r="8" spans="1:11" x14ac:dyDescent="0.25">
      <c r="A8" s="22" t="s">
        <v>9</v>
      </c>
      <c r="B8" s="23" t="s">
        <v>106</v>
      </c>
      <c r="C8" s="23">
        <v>5</v>
      </c>
      <c r="D8" s="23" t="s">
        <v>102</v>
      </c>
      <c r="E8" s="23" t="s">
        <v>103</v>
      </c>
      <c r="F8" s="23" t="s">
        <v>107</v>
      </c>
      <c r="G8" s="23">
        <v>4</v>
      </c>
      <c r="H8" s="23" t="s">
        <v>64</v>
      </c>
      <c r="I8" s="54"/>
    </row>
    <row r="9" spans="1:11" x14ac:dyDescent="0.25">
      <c r="A9" s="22" t="s">
        <v>9</v>
      </c>
      <c r="B9" s="23" t="s">
        <v>106</v>
      </c>
      <c r="C9" s="23">
        <v>5</v>
      </c>
      <c r="D9" s="23" t="s">
        <v>102</v>
      </c>
      <c r="E9" s="23" t="s">
        <v>103</v>
      </c>
      <c r="F9" s="23" t="s">
        <v>107</v>
      </c>
      <c r="G9" s="23">
        <v>4</v>
      </c>
      <c r="H9" s="23" t="s">
        <v>109</v>
      </c>
      <c r="I9" s="54"/>
    </row>
    <row r="10" spans="1:11" ht="27.75" customHeight="1" x14ac:dyDescent="0.25">
      <c r="A10" s="22" t="s">
        <v>31</v>
      </c>
      <c r="B10" s="23" t="s">
        <v>110</v>
      </c>
      <c r="C10" s="23">
        <v>5</v>
      </c>
      <c r="D10" s="32" t="s">
        <v>111</v>
      </c>
      <c r="E10" s="23" t="s">
        <v>59</v>
      </c>
      <c r="F10" s="23" t="s">
        <v>98</v>
      </c>
      <c r="G10" s="23">
        <v>3</v>
      </c>
      <c r="H10" s="24">
        <v>3442189</v>
      </c>
      <c r="I10" s="55"/>
      <c r="J10" s="15"/>
      <c r="K10" s="15"/>
    </row>
    <row r="11" spans="1:11" ht="27.75" customHeight="1" x14ac:dyDescent="0.25">
      <c r="A11" s="22" t="s">
        <v>31</v>
      </c>
      <c r="B11" s="23" t="s">
        <v>112</v>
      </c>
      <c r="C11" s="23">
        <v>5</v>
      </c>
      <c r="D11" s="32" t="s">
        <v>111</v>
      </c>
      <c r="E11" s="25" t="s">
        <v>59</v>
      </c>
      <c r="F11" s="23" t="s">
        <v>98</v>
      </c>
      <c r="G11" s="23">
        <v>2</v>
      </c>
      <c r="H11" s="25">
        <v>3437077</v>
      </c>
      <c r="I11" s="55"/>
      <c r="J11" s="15"/>
      <c r="K11" s="15"/>
    </row>
    <row r="12" spans="1:11" ht="27.75" customHeight="1" x14ac:dyDescent="0.25">
      <c r="A12" s="22" t="s">
        <v>31</v>
      </c>
      <c r="B12" s="23" t="s">
        <v>113</v>
      </c>
      <c r="C12" s="23">
        <v>5</v>
      </c>
      <c r="D12" s="32" t="s">
        <v>111</v>
      </c>
      <c r="E12" s="25" t="s">
        <v>59</v>
      </c>
      <c r="F12" s="23" t="s">
        <v>98</v>
      </c>
      <c r="G12" s="23">
        <v>3</v>
      </c>
      <c r="H12" s="25" t="s">
        <v>114</v>
      </c>
      <c r="I12" s="55"/>
      <c r="J12" s="15"/>
      <c r="K12" s="15"/>
    </row>
    <row r="13" spans="1:11" ht="27.75" customHeight="1" x14ac:dyDescent="0.25">
      <c r="A13" s="22" t="s">
        <v>70</v>
      </c>
      <c r="B13" s="23" t="s">
        <v>66</v>
      </c>
      <c r="C13" s="23">
        <v>5</v>
      </c>
      <c r="D13" s="32" t="s">
        <v>111</v>
      </c>
      <c r="E13" s="25" t="s">
        <v>48</v>
      </c>
      <c r="F13" s="23" t="s">
        <v>107</v>
      </c>
      <c r="G13" s="23">
        <v>2</v>
      </c>
      <c r="H13" s="25">
        <v>3444826</v>
      </c>
      <c r="I13" s="55"/>
      <c r="J13" s="15"/>
      <c r="K13" s="15"/>
    </row>
    <row r="14" spans="1:11" ht="27.75" customHeight="1" x14ac:dyDescent="0.25">
      <c r="A14" s="22" t="s">
        <v>65</v>
      </c>
      <c r="B14" s="23" t="s">
        <v>66</v>
      </c>
      <c r="C14" s="23">
        <v>5</v>
      </c>
      <c r="D14" s="32" t="s">
        <v>111</v>
      </c>
      <c r="E14" s="25" t="s">
        <v>115</v>
      </c>
      <c r="F14" s="23" t="s">
        <v>98</v>
      </c>
      <c r="G14" s="23">
        <v>3</v>
      </c>
      <c r="H14" s="25">
        <v>3521043</v>
      </c>
      <c r="I14" s="55"/>
      <c r="J14" s="15"/>
      <c r="K14" s="15"/>
    </row>
    <row r="15" spans="1:11" ht="27.75" customHeight="1" x14ac:dyDescent="0.25">
      <c r="A15" s="22" t="s">
        <v>9</v>
      </c>
      <c r="B15" s="23" t="s">
        <v>116</v>
      </c>
      <c r="C15" s="23">
        <v>2</v>
      </c>
      <c r="D15" s="32" t="s">
        <v>111</v>
      </c>
      <c r="E15" s="25" t="s">
        <v>48</v>
      </c>
      <c r="F15" s="23" t="s">
        <v>33</v>
      </c>
      <c r="G15" s="23">
        <v>3</v>
      </c>
      <c r="H15" s="25">
        <v>3412844</v>
      </c>
      <c r="I15" s="55"/>
      <c r="J15" s="15"/>
      <c r="K15" s="15"/>
    </row>
    <row r="16" spans="1:11" ht="27.75" customHeight="1" x14ac:dyDescent="0.25">
      <c r="A16" s="22" t="s">
        <v>9</v>
      </c>
      <c r="B16" s="23" t="s">
        <v>117</v>
      </c>
      <c r="C16" s="23">
        <v>2</v>
      </c>
      <c r="D16" s="32" t="s">
        <v>111</v>
      </c>
      <c r="E16" s="25" t="s">
        <v>115</v>
      </c>
      <c r="F16" s="23" t="s">
        <v>33</v>
      </c>
      <c r="G16" s="23">
        <v>1</v>
      </c>
      <c r="H16" s="25">
        <v>3546930</v>
      </c>
      <c r="I16" s="55"/>
      <c r="J16" s="15"/>
      <c r="K16" s="15"/>
    </row>
    <row r="17" spans="1:11" ht="27.75" customHeight="1" x14ac:dyDescent="0.25">
      <c r="A17" s="22" t="s">
        <v>9</v>
      </c>
      <c r="B17" s="23" t="s">
        <v>118</v>
      </c>
      <c r="C17" s="23">
        <v>2</v>
      </c>
      <c r="D17" s="32" t="s">
        <v>111</v>
      </c>
      <c r="E17" s="25" t="s">
        <v>115</v>
      </c>
      <c r="F17" s="23" t="s">
        <v>33</v>
      </c>
      <c r="G17" s="23">
        <v>1</v>
      </c>
      <c r="H17" s="25">
        <v>3566304</v>
      </c>
      <c r="I17" s="55"/>
      <c r="J17" s="15"/>
      <c r="K17" s="15"/>
    </row>
    <row r="18" spans="1:11" ht="27.75" customHeight="1" x14ac:dyDescent="0.25">
      <c r="A18" s="22" t="s">
        <v>31</v>
      </c>
      <c r="B18" s="23" t="s">
        <v>119</v>
      </c>
      <c r="C18" s="23">
        <v>2</v>
      </c>
      <c r="D18" s="23" t="s">
        <v>102</v>
      </c>
      <c r="E18" s="26" t="s">
        <v>120</v>
      </c>
      <c r="F18" s="23" t="s">
        <v>107</v>
      </c>
      <c r="G18" s="23">
        <v>4</v>
      </c>
      <c r="H18" s="25" t="s">
        <v>121</v>
      </c>
      <c r="I18" s="55"/>
      <c r="J18" s="15"/>
      <c r="K18" s="15"/>
    </row>
    <row r="19" spans="1:11" ht="27.75" customHeight="1" x14ac:dyDescent="0.25">
      <c r="A19" s="22" t="s">
        <v>31</v>
      </c>
      <c r="B19" s="23" t="s">
        <v>122</v>
      </c>
      <c r="C19" s="23">
        <v>5</v>
      </c>
      <c r="D19" s="23" t="s">
        <v>123</v>
      </c>
      <c r="E19" s="23" t="s">
        <v>124</v>
      </c>
      <c r="F19" s="23" t="s">
        <v>98</v>
      </c>
      <c r="G19" s="23">
        <v>6</v>
      </c>
      <c r="H19" s="25" t="s">
        <v>125</v>
      </c>
      <c r="I19" s="55"/>
      <c r="J19" s="15"/>
      <c r="K19" s="15"/>
    </row>
    <row r="20" spans="1:11" ht="33.75" customHeight="1" thickBot="1" x14ac:dyDescent="0.3">
      <c r="A20" s="29" t="s">
        <v>9</v>
      </c>
      <c r="B20" s="28" t="s">
        <v>126</v>
      </c>
      <c r="C20" s="30">
        <v>2</v>
      </c>
      <c r="D20" s="30" t="s">
        <v>127</v>
      </c>
      <c r="E20" s="30" t="s">
        <v>128</v>
      </c>
      <c r="F20" s="30" t="s">
        <v>13</v>
      </c>
      <c r="G20" s="30">
        <v>1</v>
      </c>
      <c r="H20" s="28">
        <v>21824</v>
      </c>
      <c r="I20" s="56"/>
    </row>
    <row r="21" spans="1:11" ht="24.75" thickBot="1" x14ac:dyDescent="0.3">
      <c r="H21" s="38" t="s">
        <v>132</v>
      </c>
      <c r="I21" s="39">
        <f>SUM(I5:I20)</f>
        <v>0</v>
      </c>
    </row>
    <row r="22" spans="1:11" x14ac:dyDescent="0.25">
      <c r="H22" s="12"/>
    </row>
    <row r="23" spans="1:11" x14ac:dyDescent="0.25">
      <c r="H23" s="12"/>
    </row>
    <row r="24" spans="1:11" x14ac:dyDescent="0.25">
      <c r="H24" s="12"/>
    </row>
    <row r="25" spans="1:11" x14ac:dyDescent="0.25">
      <c r="H25" s="12"/>
    </row>
  </sheetData>
  <mergeCells count="1">
    <mergeCell ref="A2:I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6768669-8023-4fb7-961f-52442cc3726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4541BCBF9AB545B6244F30C4746620" ma:contentTypeVersion="14" ma:contentTypeDescription="Crée un document." ma:contentTypeScope="" ma:versionID="92cf0c64726e1a03af04493be02512a8">
  <xsd:schema xmlns:xsd="http://www.w3.org/2001/XMLSchema" xmlns:xs="http://www.w3.org/2001/XMLSchema" xmlns:p="http://schemas.microsoft.com/office/2006/metadata/properties" xmlns:ns3="d6768669-8023-4fb7-961f-52442cc3726e" xmlns:ns4="080902de-6cca-4226-a079-72d9dc725215" targetNamespace="http://schemas.microsoft.com/office/2006/metadata/properties" ma:root="true" ma:fieldsID="7bf09ba933600a4bb77ebc6239fe020f" ns3:_="" ns4:_="">
    <xsd:import namespace="d6768669-8023-4fb7-961f-52442cc3726e"/>
    <xsd:import namespace="080902de-6cca-4226-a079-72d9dc7252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_activity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768669-8023-4fb7-961f-52442cc372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5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902de-6cca-4226-a079-72d9dc72521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6987E8-8B45-4F8A-A2F1-244AF83B725C}">
  <ds:schemaRefs>
    <ds:schemaRef ds:uri="http://schemas.microsoft.com/office/2006/metadata/properties"/>
    <ds:schemaRef ds:uri="http://schemas.microsoft.com/office/infopath/2007/PartnerControls"/>
    <ds:schemaRef ds:uri="d6768669-8023-4fb7-961f-52442cc3726e"/>
  </ds:schemaRefs>
</ds:datastoreItem>
</file>

<file path=customXml/itemProps2.xml><?xml version="1.0" encoding="utf-8"?>
<ds:datastoreItem xmlns:ds="http://schemas.openxmlformats.org/officeDocument/2006/customXml" ds:itemID="{4BCECC10-0501-4CC4-90AD-B5D0179B69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768669-8023-4fb7-961f-52442cc3726e"/>
    <ds:schemaRef ds:uri="080902de-6cca-4226-a079-72d9dc7252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B6511F-58F2-45A9-BF6E-3E6DBCF929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 1 - OLDHAM</vt:lpstr>
      <vt:lpstr>LOT 2 - GASMASTER (ADS)</vt:lpstr>
      <vt:lpstr>LOT 3 - DRAGER</vt:lpstr>
      <vt:lpstr>LOT 4 - MSA</vt:lpstr>
      <vt:lpstr>LOT 5 - Autres marques</vt:lpstr>
    </vt:vector>
  </TitlesOfParts>
  <Manager/>
  <Company>CHRU de Tours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JB</dc:creator>
  <cp:keywords/>
  <dc:description/>
  <cp:lastModifiedBy>GENIN JULIEN</cp:lastModifiedBy>
  <cp:revision/>
  <dcterms:created xsi:type="dcterms:W3CDTF">2024-06-26T09:08:07Z</dcterms:created>
  <dcterms:modified xsi:type="dcterms:W3CDTF">2025-01-22T11:01:04Z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0x010100274541BCBF9AB545B6244F30C4746620</vt:lpwstr>
  </property>
</Properties>
</file>