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 filterPrivacy="1"/>
  <xr:revisionPtr revIDLastSave="0" documentId="11_D8AC850788746EF6BBB3CBAFCE30267EAAC583AD" xr6:coauthVersionLast="47" xr6:coauthVersionMax="47" xr10:uidLastSave="{00000000-0000-0000-0000-000000000000}"/>
  <bookViews>
    <workbookView xWindow="0" yWindow="0" windowWidth="25200" windowHeight="11710" firstSheet="3" activeTab="3" xr2:uid="{00000000-000D-0000-FFFF-FFFF00000000}"/>
  </bookViews>
  <sheets>
    <sheet name="BPU FORMATIONS" sheetId="1" r:id="rId1"/>
    <sheet name="BPU ALERTES" sheetId="3" r:id="rId2"/>
    <sheet name="AUDIT.PDCA.SUIVI" sheetId="4" r:id="rId3"/>
    <sheet name="DQE" sheetId="5" r:id="rId4"/>
  </sheets>
  <definedNames>
    <definedName name="_xlnm.Print_Area" localSheetId="2">'AUDIT.PDCA.SUIVI'!$A$1:$D$3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5" l="1"/>
  <c r="G10" i="5" s="1"/>
  <c r="G6" i="5"/>
  <c r="G5" i="5"/>
  <c r="F7" i="5"/>
  <c r="E7" i="5"/>
  <c r="D7" i="5"/>
  <c r="D6" i="5"/>
  <c r="D5" i="5"/>
  <c r="D8" i="5"/>
  <c r="G8" i="5" s="1"/>
  <c r="F8" i="5" l="1"/>
  <c r="D3" i="4" l="1"/>
  <c r="E3" i="4"/>
  <c r="C3" i="4"/>
  <c r="F8" i="1" l="1"/>
  <c r="H8" i="1" l="1"/>
  <c r="F7" i="1"/>
  <c r="H7" i="1" s="1"/>
  <c r="F6" i="1"/>
  <c r="H6" i="1" s="1"/>
  <c r="F5" i="1"/>
  <c r="H5" i="1" s="1"/>
  <c r="F4" i="1"/>
  <c r="H4" i="1" s="1"/>
</calcChain>
</file>

<file path=xl/sharedStrings.xml><?xml version="1.0" encoding="utf-8"?>
<sst xmlns="http://schemas.openxmlformats.org/spreadsheetml/2006/main" count="41" uniqueCount="38">
  <si>
    <t>BPU RISQUES CHIMIQUES - FORMATION - CHU DIJON</t>
  </si>
  <si>
    <t>Service concerné</t>
  </si>
  <si>
    <t>EFFECTIFS
(EN PERSONNEL)</t>
  </si>
  <si>
    <t>Nombre de personne maximum par session</t>
  </si>
  <si>
    <t>Total nombre de sessions de formation nécesaire pour le service</t>
  </si>
  <si>
    <t>MONTANT HT                                     SESSION DE FORMATION</t>
  </si>
  <si>
    <t>MONTANT TOTAL HT</t>
  </si>
  <si>
    <t>MONTANT TVA</t>
  </si>
  <si>
    <t>MONTANT TOTAL TTC</t>
  </si>
  <si>
    <t>PBHU, plateforme de biologie hospitalo-universitaire</t>
  </si>
  <si>
    <t>Chambre mortuaire</t>
  </si>
  <si>
    <t>Stérilisation UGDRE</t>
  </si>
  <si>
    <t>Pharmacie à usage intérieure (PUI) : PHA + site François Mitterrand (FM)</t>
  </si>
  <si>
    <t>Institut de la fertilité</t>
  </si>
  <si>
    <t>BPU RISQUES CHIMIQUES - ALERTE - CHU DIJON</t>
  </si>
  <si>
    <t>Description</t>
  </si>
  <si>
    <t>MONTANT HT                                     DE L'INTERVENTION</t>
  </si>
  <si>
    <t>MONTANT TTC                                     DE L'INTERVENTION</t>
  </si>
  <si>
    <t>Intervention en cas d'alerte</t>
  </si>
  <si>
    <t>Décomposition des prestations à prix global et forfaitaire 
"Risques Chimiques"</t>
  </si>
  <si>
    <t>Prestations attendues</t>
  </si>
  <si>
    <t>Nombre de jours</t>
  </si>
  <si>
    <t>Montant HT</t>
  </si>
  <si>
    <t>Montant TVA</t>
  </si>
  <si>
    <t>Montant TTC</t>
  </si>
  <si>
    <t>Montant total des prestations</t>
  </si>
  <si>
    <t xml:space="preserve">Merci de bien vouloir préciser le tarif de chaque prestation unitaire sur les lignes ci-dessous : </t>
  </si>
  <si>
    <t>Estimations non contractuelles</t>
  </si>
  <si>
    <t>Lot</t>
  </si>
  <si>
    <t>QUANTITE ANNUELLE ESTIMEE</t>
  </si>
  <si>
    <t>MONTANT HT</t>
  </si>
  <si>
    <t>MONTANT TTC</t>
  </si>
  <si>
    <t>MONTANT TOTAL TTC / 4 ANS</t>
  </si>
  <si>
    <t>FORMATIONS</t>
  </si>
  <si>
    <t>ALERTES</t>
  </si>
  <si>
    <t>AUDIT/PDCA/SUIVI</t>
  </si>
  <si>
    <t>Forfait</t>
  </si>
  <si>
    <r>
      <rPr>
        <b/>
        <sz val="11"/>
        <color theme="1"/>
        <rFont val="Calibri"/>
        <family val="2"/>
        <scheme val="minor"/>
      </rPr>
      <t>5.</t>
    </r>
    <r>
      <rPr>
        <sz val="11"/>
        <color theme="1"/>
        <rFont val="Calibri"/>
        <family val="2"/>
        <scheme val="minor"/>
      </rPr>
      <t xml:space="preserve"> Personnels médical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</si>
</sst>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14">
    <font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4"/>
      <color theme="3"/>
      <name val="Arial"/>
      <family val="2"/>
    </font>
    <font>
      <b/>
      <sz val="11"/>
      <name val="Arial"/>
      <family val="2"/>
    </font>
    <font>
      <u/>
      <sz val="10"/>
      <color rgb="FFC00000"/>
      <name val="Arial"/>
      <family val="2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7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7" fillId="0" borderId="0" xfId="3"/>
    <xf numFmtId="4" fontId="9" fillId="4" borderId="24" xfId="3" applyNumberFormat="1" applyFont="1" applyFill="1" applyBorder="1" applyAlignment="1">
      <alignment horizontal="center" vertical="center" wrapText="1"/>
    </xf>
    <xf numFmtId="4" fontId="9" fillId="4" borderId="25" xfId="3" applyNumberFormat="1" applyFont="1" applyFill="1" applyBorder="1" applyAlignment="1">
      <alignment horizontal="center" vertical="center" wrapText="1"/>
    </xf>
    <xf numFmtId="0" fontId="9" fillId="4" borderId="25" xfId="3" applyFont="1" applyFill="1" applyBorder="1" applyAlignment="1">
      <alignment horizontal="center" vertical="center"/>
    </xf>
    <xf numFmtId="0" fontId="9" fillId="4" borderId="26" xfId="3" applyFont="1" applyFill="1" applyBorder="1" applyAlignment="1">
      <alignment vertical="center"/>
    </xf>
    <xf numFmtId="0" fontId="7" fillId="0" borderId="0" xfId="3" applyAlignment="1">
      <alignment vertical="center"/>
    </xf>
    <xf numFmtId="4" fontId="7" fillId="0" borderId="15" xfId="3" applyNumberFormat="1" applyBorder="1" applyAlignment="1">
      <alignment vertical="center" wrapText="1"/>
    </xf>
    <xf numFmtId="44" fontId="0" fillId="0" borderId="10" xfId="4" applyFont="1" applyBorder="1" applyAlignment="1">
      <alignment vertical="center"/>
    </xf>
    <xf numFmtId="44" fontId="0" fillId="0" borderId="16" xfId="4" applyFont="1" applyBorder="1" applyAlignment="1">
      <alignment vertical="center"/>
    </xf>
    <xf numFmtId="4" fontId="7" fillId="0" borderId="17" xfId="3" applyNumberFormat="1" applyBorder="1" applyAlignment="1">
      <alignment vertical="center" wrapText="1"/>
    </xf>
    <xf numFmtId="44" fontId="0" fillId="0" borderId="23" xfId="4" applyFont="1" applyBorder="1" applyAlignment="1">
      <alignment vertical="center"/>
    </xf>
    <xf numFmtId="44" fontId="0" fillId="0" borderId="18" xfId="4" applyFont="1" applyBorder="1" applyAlignment="1">
      <alignment vertical="center"/>
    </xf>
    <xf numFmtId="4" fontId="7" fillId="0" borderId="0" xfId="3" applyNumberFormat="1" applyAlignment="1">
      <alignment vertical="center" wrapText="1"/>
    </xf>
    <xf numFmtId="4" fontId="7" fillId="0" borderId="0" xfId="3" applyNumberFormat="1" applyAlignment="1">
      <alignment vertical="center"/>
    </xf>
    <xf numFmtId="4" fontId="9" fillId="7" borderId="13" xfId="3" applyNumberFormat="1" applyFont="1" applyFill="1" applyBorder="1" applyAlignment="1">
      <alignment horizontal="left" vertical="center" wrapText="1"/>
    </xf>
    <xf numFmtId="44" fontId="9" fillId="7" borderId="22" xfId="4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horizontal="center"/>
    </xf>
    <xf numFmtId="165" fontId="0" fillId="8" borderId="0" xfId="1" applyNumberFormat="1" applyFont="1" applyFill="1"/>
    <xf numFmtId="0" fontId="0" fillId="9" borderId="0" xfId="0" applyFill="1"/>
    <xf numFmtId="0" fontId="11" fillId="10" borderId="24" xfId="0" applyFont="1" applyFill="1" applyBorder="1" applyAlignment="1">
      <alignment horizontal="center" vertical="center"/>
    </xf>
    <xf numFmtId="165" fontId="11" fillId="10" borderId="25" xfId="1" applyNumberFormat="1" applyFont="1" applyFill="1" applyBorder="1" applyAlignment="1">
      <alignment horizontal="center" vertical="center" wrapText="1"/>
    </xf>
    <xf numFmtId="165" fontId="0" fillId="8" borderId="23" xfId="1" applyNumberFormat="1" applyFont="1" applyFill="1" applyBorder="1" applyAlignment="1">
      <alignment vertical="center"/>
    </xf>
    <xf numFmtId="165" fontId="0" fillId="8" borderId="14" xfId="0" applyNumberFormat="1" applyFill="1" applyBorder="1"/>
    <xf numFmtId="1" fontId="0" fillId="11" borderId="23" xfId="0" applyNumberFormat="1" applyFill="1" applyBorder="1" applyAlignment="1">
      <alignment horizontal="center" vertical="center"/>
    </xf>
    <xf numFmtId="9" fontId="0" fillId="8" borderId="23" xfId="2" applyFont="1" applyFill="1" applyBorder="1" applyAlignment="1">
      <alignment horizontal="center"/>
    </xf>
    <xf numFmtId="0" fontId="0" fillId="8" borderId="17" xfId="0" applyFill="1" applyBorder="1" applyAlignment="1">
      <alignment vertical="center"/>
    </xf>
    <xf numFmtId="165" fontId="5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1" applyNumberFormat="1" applyFont="1"/>
    <xf numFmtId="0" fontId="12" fillId="8" borderId="1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4" fontId="0" fillId="0" borderId="31" xfId="0" applyNumberFormat="1" applyBorder="1" applyAlignment="1">
      <alignment vertical="center"/>
    </xf>
    <xf numFmtId="164" fontId="0" fillId="0" borderId="33" xfId="0" applyNumberFormat="1" applyBorder="1" applyAlignment="1">
      <alignment vertical="center"/>
    </xf>
    <xf numFmtId="164" fontId="0" fillId="0" borderId="34" xfId="0" applyNumberFormat="1" applyBorder="1" applyAlignment="1">
      <alignment vertical="center"/>
    </xf>
    <xf numFmtId="164" fontId="0" fillId="0" borderId="30" xfId="0" applyNumberFormat="1" applyBorder="1" applyAlignment="1">
      <alignment vertical="center"/>
    </xf>
    <xf numFmtId="164" fontId="0" fillId="0" borderId="35" xfId="0" applyNumberFormat="1" applyBorder="1" applyAlignment="1">
      <alignment vertical="center"/>
    </xf>
    <xf numFmtId="164" fontId="0" fillId="0" borderId="36" xfId="0" applyNumberFormat="1" applyBorder="1" applyAlignment="1">
      <alignment vertical="center"/>
    </xf>
    <xf numFmtId="3" fontId="0" fillId="2" borderId="30" xfId="0" applyNumberFormat="1" applyFill="1" applyBorder="1" applyAlignment="1">
      <alignment horizontal="center" vertical="center"/>
    </xf>
    <xf numFmtId="4" fontId="0" fillId="2" borderId="35" xfId="0" applyNumberFormat="1" applyFill="1" applyBorder="1" applyAlignment="1">
      <alignment horizontal="center" vertical="center"/>
    </xf>
    <xf numFmtId="4" fontId="0" fillId="2" borderId="36" xfId="0" applyNumberFormat="1" applyFill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" fontId="0" fillId="2" borderId="3" xfId="0" applyNumberForma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13" fillId="8" borderId="0" xfId="0" applyFont="1" applyFill="1"/>
    <xf numFmtId="44" fontId="0" fillId="0" borderId="3" xfId="1" applyFont="1" applyBorder="1" applyAlignment="1">
      <alignment vertical="center"/>
    </xf>
    <xf numFmtId="44" fontId="0" fillId="0" borderId="4" xfId="1" applyFont="1" applyBorder="1" applyAlignment="1">
      <alignment vertical="center"/>
    </xf>
    <xf numFmtId="44" fontId="0" fillId="0" borderId="5" xfId="1" applyFont="1" applyBorder="1" applyAlignment="1">
      <alignment vertical="center"/>
    </xf>
    <xf numFmtId="44" fontId="0" fillId="8" borderId="37" xfId="1" applyFont="1" applyFill="1" applyBorder="1" applyAlignment="1">
      <alignment horizontal="center"/>
    </xf>
    <xf numFmtId="165" fontId="0" fillId="8" borderId="37" xfId="1" applyNumberFormat="1" applyFont="1" applyFill="1" applyBorder="1" applyAlignment="1">
      <alignment vertical="center"/>
    </xf>
    <xf numFmtId="165" fontId="0" fillId="8" borderId="38" xfId="0" applyNumberFormat="1" applyFill="1" applyBorder="1"/>
    <xf numFmtId="44" fontId="0" fillId="8" borderId="39" xfId="2" applyNumberFormat="1" applyFont="1" applyFill="1" applyBorder="1" applyAlignment="1">
      <alignment horizontal="center"/>
    </xf>
    <xf numFmtId="165" fontId="0" fillId="8" borderId="39" xfId="1" applyNumberFormat="1" applyFont="1" applyFill="1" applyBorder="1" applyAlignment="1">
      <alignment vertical="center"/>
    </xf>
    <xf numFmtId="165" fontId="0" fillId="8" borderId="25" xfId="1" applyNumberFormat="1" applyFont="1" applyFill="1" applyBorder="1" applyAlignment="1">
      <alignment vertical="center"/>
    </xf>
    <xf numFmtId="165" fontId="0" fillId="8" borderId="26" xfId="0" applyNumberFormat="1" applyFill="1" applyBorder="1"/>
    <xf numFmtId="1" fontId="0" fillId="11" borderId="19" xfId="0" applyNumberFormat="1" applyFill="1" applyBorder="1" applyAlignment="1">
      <alignment horizontal="center" vertical="center"/>
    </xf>
    <xf numFmtId="1" fontId="0" fillId="11" borderId="20" xfId="0" applyNumberFormat="1" applyFill="1" applyBorder="1" applyAlignment="1">
      <alignment horizontal="center" vertical="center"/>
    </xf>
    <xf numFmtId="1" fontId="0" fillId="11" borderId="21" xfId="0" applyNumberFormat="1" applyFill="1" applyBorder="1" applyAlignment="1">
      <alignment horizontal="center" vertical="center"/>
    </xf>
    <xf numFmtId="165" fontId="0" fillId="8" borderId="24" xfId="1" applyNumberFormat="1" applyFont="1" applyFill="1" applyBorder="1" applyAlignment="1">
      <alignment vertical="center"/>
    </xf>
    <xf numFmtId="165" fontId="0" fillId="8" borderId="12" xfId="1" applyNumberFormat="1" applyFont="1" applyFill="1" applyBorder="1" applyAlignment="1">
      <alignment vertical="center"/>
    </xf>
    <xf numFmtId="165" fontId="0" fillId="8" borderId="17" xfId="1" applyNumberFormat="1" applyFont="1" applyFill="1" applyBorder="1" applyAlignment="1">
      <alignment vertical="center"/>
    </xf>
    <xf numFmtId="165" fontId="0" fillId="8" borderId="41" xfId="0" applyNumberFormat="1" applyFill="1" applyBorder="1"/>
    <xf numFmtId="0" fontId="11" fillId="10" borderId="32" xfId="0" applyFont="1" applyFill="1" applyBorder="1" applyAlignment="1">
      <alignment horizontal="center" vertical="center" wrapText="1"/>
    </xf>
    <xf numFmtId="165" fontId="11" fillId="10" borderId="24" xfId="1" applyNumberFormat="1" applyFont="1" applyFill="1" applyBorder="1" applyAlignment="1">
      <alignment horizontal="center" vertical="center" wrapText="1"/>
    </xf>
    <xf numFmtId="165" fontId="11" fillId="10" borderId="26" xfId="1" applyNumberFormat="1" applyFont="1" applyFill="1" applyBorder="1" applyAlignment="1">
      <alignment horizontal="center" vertical="center" wrapText="1"/>
    </xf>
    <xf numFmtId="44" fontId="0" fillId="8" borderId="24" xfId="1" applyFont="1" applyFill="1" applyBorder="1" applyAlignment="1">
      <alignment horizontal="center"/>
    </xf>
    <xf numFmtId="4" fontId="9" fillId="4" borderId="42" xfId="3" applyNumberFormat="1" applyFont="1" applyFill="1" applyBorder="1" applyAlignment="1">
      <alignment horizontal="center" vertical="center" wrapText="1"/>
    </xf>
    <xf numFmtId="4" fontId="9" fillId="7" borderId="43" xfId="3" applyNumberFormat="1" applyFont="1" applyFill="1" applyBorder="1" applyAlignment="1">
      <alignment horizontal="left" vertical="center" wrapText="1"/>
    </xf>
    <xf numFmtId="4" fontId="7" fillId="0" borderId="44" xfId="3" applyNumberFormat="1" applyBorder="1" applyAlignment="1">
      <alignment vertical="center" wrapText="1"/>
    </xf>
    <xf numFmtId="4" fontId="7" fillId="0" borderId="45" xfId="3" applyNumberFormat="1" applyBorder="1" applyAlignment="1">
      <alignment vertical="center" wrapText="1"/>
    </xf>
    <xf numFmtId="4" fontId="7" fillId="0" borderId="46" xfId="3" applyNumberFormat="1" applyBorder="1" applyAlignment="1">
      <alignment vertical="center" wrapText="1"/>
    </xf>
    <xf numFmtId="4" fontId="7" fillId="0" borderId="47" xfId="3" applyNumberFormat="1" applyBorder="1" applyAlignment="1">
      <alignment vertical="center" wrapText="1"/>
    </xf>
    <xf numFmtId="44" fontId="0" fillId="0" borderId="48" xfId="4" applyFont="1" applyBorder="1" applyAlignment="1">
      <alignment vertical="center"/>
    </xf>
    <xf numFmtId="44" fontId="0" fillId="0" borderId="40" xfId="4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4" fontId="8" fillId="0" borderId="27" xfId="3" applyNumberFormat="1" applyFont="1" applyBorder="1" applyAlignment="1">
      <alignment horizontal="center" vertical="center" wrapText="1"/>
    </xf>
    <xf numFmtId="4" fontId="8" fillId="0" borderId="28" xfId="3" applyNumberFormat="1" applyFont="1" applyBorder="1" applyAlignment="1">
      <alignment horizontal="center" vertical="center" wrapText="1"/>
    </xf>
    <xf numFmtId="4" fontId="8" fillId="0" borderId="29" xfId="3" applyNumberFormat="1" applyFont="1" applyBorder="1" applyAlignment="1">
      <alignment horizontal="center" vertical="center" wrapText="1"/>
    </xf>
    <xf numFmtId="4" fontId="10" fillId="6" borderId="7" xfId="3" applyNumberFormat="1" applyFont="1" applyFill="1" applyBorder="1" applyAlignment="1">
      <alignment horizontal="center" vertical="center" wrapText="1"/>
    </xf>
    <xf numFmtId="4" fontId="10" fillId="6" borderId="2" xfId="3" applyNumberFormat="1" applyFont="1" applyFill="1" applyBorder="1" applyAlignment="1">
      <alignment horizontal="center" vertical="center" wrapText="1"/>
    </xf>
    <xf numFmtId="4" fontId="10" fillId="6" borderId="8" xfId="3" applyNumberFormat="1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5">
    <cellStyle name="Monétaire" xfId="1" builtinId="4"/>
    <cellStyle name="Monétaire 2" xfId="4" xr:uid="{00000000-0005-0000-0000-000001000000}"/>
    <cellStyle name="Normal" xfId="0" builtinId="0"/>
    <cellStyle name="Normal 2" xfId="3" xr:uid="{00000000-0005-0000-0000-000003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76200</xdr:rowOff>
    </xdr:from>
    <xdr:to>
      <xdr:col>0</xdr:col>
      <xdr:colOff>1066800</xdr:colOff>
      <xdr:row>0</xdr:row>
      <xdr:rowOff>876300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394"/>
        <a:stretch>
          <a:fillRect/>
        </a:stretch>
      </xdr:blipFill>
      <xdr:spPr bwMode="auto">
        <a:xfrm>
          <a:off x="133350" y="76200"/>
          <a:ext cx="9334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104588</xdr:colOff>
      <xdr:row>0</xdr:row>
      <xdr:rowOff>59765</xdr:rowOff>
    </xdr:from>
    <xdr:to>
      <xdr:col>0</xdr:col>
      <xdr:colOff>517034</xdr:colOff>
      <xdr:row>2</xdr:row>
      <xdr:rowOff>7969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88" y="59765"/>
          <a:ext cx="412446" cy="3165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showGridLines="0" zoomScale="70" zoomScaleNormal="70" workbookViewId="0">
      <pane xSplit="1" ySplit="3" topLeftCell="B4" activePane="bottomRight" state="frozen"/>
      <selection pane="bottomRight" activeCell="A3" sqref="A3:XFD3"/>
      <selection pane="bottomLeft" activeCell="A5" sqref="A5"/>
      <selection pane="topRight" activeCell="G1" sqref="G1"/>
    </sheetView>
  </sheetViews>
  <sheetFormatPr defaultColWidth="9.140625" defaultRowHeight="14.45"/>
  <cols>
    <col min="1" max="1" width="37.140625" bestFit="1" customWidth="1"/>
    <col min="2" max="2" width="23.7109375" style="1" bestFit="1" customWidth="1"/>
    <col min="3" max="3" width="17.28515625" customWidth="1"/>
    <col min="4" max="4" width="17.85546875" customWidth="1"/>
    <col min="5" max="6" width="21.85546875" customWidth="1"/>
    <col min="7" max="7" width="14" customWidth="1"/>
    <col min="8" max="8" width="15.5703125" customWidth="1"/>
  </cols>
  <sheetData>
    <row r="1" spans="1:8" ht="18.95" thickBot="1">
      <c r="A1" s="98" t="s">
        <v>0</v>
      </c>
      <c r="B1" s="99"/>
      <c r="C1" s="99"/>
      <c r="D1" s="99"/>
      <c r="E1" s="99"/>
      <c r="F1" s="99"/>
      <c r="G1" s="99"/>
      <c r="H1" s="100"/>
    </row>
    <row r="2" spans="1:8" ht="15" thickBot="1"/>
    <row r="3" spans="1:8" s="3" customFormat="1" ht="65.25" customHeight="1" thickBot="1">
      <c r="A3" s="2" t="s">
        <v>1</v>
      </c>
      <c r="B3" s="25" t="s">
        <v>2</v>
      </c>
      <c r="C3" s="26" t="s">
        <v>3</v>
      </c>
      <c r="D3" s="26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ht="29.1">
      <c r="A4" s="4" t="s">
        <v>9</v>
      </c>
      <c r="B4" s="45">
        <v>307</v>
      </c>
      <c r="C4" s="60"/>
      <c r="D4" s="54"/>
      <c r="E4" s="57"/>
      <c r="F4" s="51">
        <f>+D4*E4</f>
        <v>0</v>
      </c>
      <c r="G4" s="67"/>
      <c r="H4" s="48">
        <f>+F4*(1+G4)</f>
        <v>0</v>
      </c>
    </row>
    <row r="5" spans="1:8" ht="19.5" customHeight="1">
      <c r="A5" s="5" t="s">
        <v>10</v>
      </c>
      <c r="B5" s="46">
        <v>13</v>
      </c>
      <c r="C5" s="61"/>
      <c r="D5" s="55"/>
      <c r="E5" s="58"/>
      <c r="F5" s="52">
        <f>+D5*E5</f>
        <v>0</v>
      </c>
      <c r="G5" s="68"/>
      <c r="H5" s="49">
        <f>+F5*(1+G5)</f>
        <v>0</v>
      </c>
    </row>
    <row r="6" spans="1:8" ht="18.600000000000001" customHeight="1">
      <c r="A6" s="5" t="s">
        <v>11</v>
      </c>
      <c r="B6" s="46">
        <v>20</v>
      </c>
      <c r="C6" s="61"/>
      <c r="D6" s="55"/>
      <c r="E6" s="58"/>
      <c r="F6" s="52">
        <f t="shared" ref="F6:F7" si="0">+D6*E6</f>
        <v>0</v>
      </c>
      <c r="G6" s="68"/>
      <c r="H6" s="49">
        <f t="shared" ref="H6:H8" si="1">+F6*(1+G6)</f>
        <v>0</v>
      </c>
    </row>
    <row r="7" spans="1:8" ht="29.1">
      <c r="A7" s="6" t="s">
        <v>12</v>
      </c>
      <c r="B7" s="46">
        <v>170</v>
      </c>
      <c r="C7" s="61"/>
      <c r="D7" s="55"/>
      <c r="E7" s="58"/>
      <c r="F7" s="52">
        <f t="shared" si="0"/>
        <v>0</v>
      </c>
      <c r="G7" s="68"/>
      <c r="H7" s="49">
        <f t="shared" si="1"/>
        <v>0</v>
      </c>
    </row>
    <row r="8" spans="1:8" ht="21.6" customHeight="1" thickBot="1">
      <c r="A8" s="7" t="s">
        <v>13</v>
      </c>
      <c r="B8" s="47">
        <v>31</v>
      </c>
      <c r="C8" s="62"/>
      <c r="D8" s="56"/>
      <c r="E8" s="59"/>
      <c r="F8" s="53">
        <f>+D8*E8</f>
        <v>0</v>
      </c>
      <c r="G8" s="69"/>
      <c r="H8" s="50">
        <f t="shared" si="1"/>
        <v>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showGridLines="0" zoomScale="70" zoomScaleNormal="70" workbookViewId="0">
      <pane xSplit="1" ySplit="3" topLeftCell="B4" activePane="bottomRight" state="frozen"/>
      <selection pane="bottomRight" activeCell="D3" sqref="A3:D3"/>
      <selection pane="bottomLeft" activeCell="A5" sqref="A5"/>
      <selection pane="topRight" activeCell="G1" sqref="G1"/>
    </sheetView>
  </sheetViews>
  <sheetFormatPr defaultColWidth="9.140625" defaultRowHeight="14.45"/>
  <cols>
    <col min="1" max="1" width="37.140625" bestFit="1" customWidth="1"/>
    <col min="2" max="2" width="21.85546875" customWidth="1"/>
    <col min="3" max="3" width="14" customWidth="1"/>
    <col min="4" max="4" width="21.85546875" customWidth="1"/>
  </cols>
  <sheetData>
    <row r="1" spans="1:4" ht="18.95" thickBot="1">
      <c r="A1" s="98" t="s">
        <v>14</v>
      </c>
      <c r="B1" s="99"/>
      <c r="C1" s="99"/>
      <c r="D1" s="100"/>
    </row>
    <row r="2" spans="1:4" ht="15" thickBot="1"/>
    <row r="3" spans="1:4" s="3" customFormat="1" ht="65.25" customHeight="1" thickBot="1">
      <c r="A3" s="96" t="s">
        <v>15</v>
      </c>
      <c r="B3" s="97" t="s">
        <v>16</v>
      </c>
      <c r="C3" s="97" t="s">
        <v>7</v>
      </c>
      <c r="D3" s="97" t="s">
        <v>17</v>
      </c>
    </row>
    <row r="4" spans="1:4" ht="30" customHeight="1" thickBot="1">
      <c r="A4" s="8" t="s">
        <v>18</v>
      </c>
      <c r="B4" s="63"/>
      <c r="C4" s="65"/>
      <c r="D4" s="64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5"/>
  <sheetViews>
    <sheetView showGridLines="0" zoomScale="60" zoomScaleNormal="90" workbookViewId="0">
      <selection activeCell="N14" sqref="N14"/>
    </sheetView>
  </sheetViews>
  <sheetFormatPr defaultColWidth="10.85546875" defaultRowHeight="12.6"/>
  <cols>
    <col min="1" max="1" width="79" style="21" customWidth="1"/>
    <col min="2" max="2" width="15.5703125" style="21" customWidth="1"/>
    <col min="3" max="3" width="13" style="22" customWidth="1"/>
    <col min="4" max="4" width="16" style="14" customWidth="1"/>
    <col min="5" max="5" width="14.5703125" style="14" customWidth="1"/>
    <col min="6" max="257" width="10.85546875" style="14"/>
    <col min="258" max="258" width="79" style="14" customWidth="1"/>
    <col min="259" max="259" width="13" style="14" customWidth="1"/>
    <col min="260" max="260" width="16" style="14" customWidth="1"/>
    <col min="261" max="261" width="14.5703125" style="14" customWidth="1"/>
    <col min="262" max="513" width="10.85546875" style="14"/>
    <col min="514" max="514" width="79" style="14" customWidth="1"/>
    <col min="515" max="515" width="13" style="14" customWidth="1"/>
    <col min="516" max="516" width="16" style="14" customWidth="1"/>
    <col min="517" max="517" width="14.5703125" style="14" customWidth="1"/>
    <col min="518" max="769" width="10.85546875" style="14"/>
    <col min="770" max="770" width="79" style="14" customWidth="1"/>
    <col min="771" max="771" width="13" style="14" customWidth="1"/>
    <col min="772" max="772" width="16" style="14" customWidth="1"/>
    <col min="773" max="773" width="14.5703125" style="14" customWidth="1"/>
    <col min="774" max="1025" width="10.85546875" style="14"/>
    <col min="1026" max="1026" width="79" style="14" customWidth="1"/>
    <col min="1027" max="1027" width="13" style="14" customWidth="1"/>
    <col min="1028" max="1028" width="16" style="14" customWidth="1"/>
    <col min="1029" max="1029" width="14.5703125" style="14" customWidth="1"/>
    <col min="1030" max="1281" width="10.85546875" style="14"/>
    <col min="1282" max="1282" width="79" style="14" customWidth="1"/>
    <col min="1283" max="1283" width="13" style="14" customWidth="1"/>
    <col min="1284" max="1284" width="16" style="14" customWidth="1"/>
    <col min="1285" max="1285" width="14.5703125" style="14" customWidth="1"/>
    <col min="1286" max="1537" width="10.85546875" style="14"/>
    <col min="1538" max="1538" width="79" style="14" customWidth="1"/>
    <col min="1539" max="1539" width="13" style="14" customWidth="1"/>
    <col min="1540" max="1540" width="16" style="14" customWidth="1"/>
    <col min="1541" max="1541" width="14.5703125" style="14" customWidth="1"/>
    <col min="1542" max="1793" width="10.85546875" style="14"/>
    <col min="1794" max="1794" width="79" style="14" customWidth="1"/>
    <col min="1795" max="1795" width="13" style="14" customWidth="1"/>
    <col min="1796" max="1796" width="16" style="14" customWidth="1"/>
    <col min="1797" max="1797" width="14.5703125" style="14" customWidth="1"/>
    <col min="1798" max="2049" width="10.85546875" style="14"/>
    <col min="2050" max="2050" width="79" style="14" customWidth="1"/>
    <col min="2051" max="2051" width="13" style="14" customWidth="1"/>
    <col min="2052" max="2052" width="16" style="14" customWidth="1"/>
    <col min="2053" max="2053" width="14.5703125" style="14" customWidth="1"/>
    <col min="2054" max="2305" width="10.85546875" style="14"/>
    <col min="2306" max="2306" width="79" style="14" customWidth="1"/>
    <col min="2307" max="2307" width="13" style="14" customWidth="1"/>
    <col min="2308" max="2308" width="16" style="14" customWidth="1"/>
    <col min="2309" max="2309" width="14.5703125" style="14" customWidth="1"/>
    <col min="2310" max="2561" width="10.85546875" style="14"/>
    <col min="2562" max="2562" width="79" style="14" customWidth="1"/>
    <col min="2563" max="2563" width="13" style="14" customWidth="1"/>
    <col min="2564" max="2564" width="16" style="14" customWidth="1"/>
    <col min="2565" max="2565" width="14.5703125" style="14" customWidth="1"/>
    <col min="2566" max="2817" width="10.85546875" style="14"/>
    <col min="2818" max="2818" width="79" style="14" customWidth="1"/>
    <col min="2819" max="2819" width="13" style="14" customWidth="1"/>
    <col min="2820" max="2820" width="16" style="14" customWidth="1"/>
    <col min="2821" max="2821" width="14.5703125" style="14" customWidth="1"/>
    <col min="2822" max="3073" width="10.85546875" style="14"/>
    <col min="3074" max="3074" width="79" style="14" customWidth="1"/>
    <col min="3075" max="3075" width="13" style="14" customWidth="1"/>
    <col min="3076" max="3076" width="16" style="14" customWidth="1"/>
    <col min="3077" max="3077" width="14.5703125" style="14" customWidth="1"/>
    <col min="3078" max="3329" width="10.85546875" style="14"/>
    <col min="3330" max="3330" width="79" style="14" customWidth="1"/>
    <col min="3331" max="3331" width="13" style="14" customWidth="1"/>
    <col min="3332" max="3332" width="16" style="14" customWidth="1"/>
    <col min="3333" max="3333" width="14.5703125" style="14" customWidth="1"/>
    <col min="3334" max="3585" width="10.85546875" style="14"/>
    <col min="3586" max="3586" width="79" style="14" customWidth="1"/>
    <col min="3587" max="3587" width="13" style="14" customWidth="1"/>
    <col min="3588" max="3588" width="16" style="14" customWidth="1"/>
    <col min="3589" max="3589" width="14.5703125" style="14" customWidth="1"/>
    <col min="3590" max="3841" width="10.85546875" style="14"/>
    <col min="3842" max="3842" width="79" style="14" customWidth="1"/>
    <col min="3843" max="3843" width="13" style="14" customWidth="1"/>
    <col min="3844" max="3844" width="16" style="14" customWidth="1"/>
    <col min="3845" max="3845" width="14.5703125" style="14" customWidth="1"/>
    <col min="3846" max="4097" width="10.85546875" style="14"/>
    <col min="4098" max="4098" width="79" style="14" customWidth="1"/>
    <col min="4099" max="4099" width="13" style="14" customWidth="1"/>
    <col min="4100" max="4100" width="16" style="14" customWidth="1"/>
    <col min="4101" max="4101" width="14.5703125" style="14" customWidth="1"/>
    <col min="4102" max="4353" width="10.85546875" style="14"/>
    <col min="4354" max="4354" width="79" style="14" customWidth="1"/>
    <col min="4355" max="4355" width="13" style="14" customWidth="1"/>
    <col min="4356" max="4356" width="16" style="14" customWidth="1"/>
    <col min="4357" max="4357" width="14.5703125" style="14" customWidth="1"/>
    <col min="4358" max="4609" width="10.85546875" style="14"/>
    <col min="4610" max="4610" width="79" style="14" customWidth="1"/>
    <col min="4611" max="4611" width="13" style="14" customWidth="1"/>
    <col min="4612" max="4612" width="16" style="14" customWidth="1"/>
    <col min="4613" max="4613" width="14.5703125" style="14" customWidth="1"/>
    <col min="4614" max="4865" width="10.85546875" style="14"/>
    <col min="4866" max="4866" width="79" style="14" customWidth="1"/>
    <col min="4867" max="4867" width="13" style="14" customWidth="1"/>
    <col min="4868" max="4868" width="16" style="14" customWidth="1"/>
    <col min="4869" max="4869" width="14.5703125" style="14" customWidth="1"/>
    <col min="4870" max="5121" width="10.85546875" style="14"/>
    <col min="5122" max="5122" width="79" style="14" customWidth="1"/>
    <col min="5123" max="5123" width="13" style="14" customWidth="1"/>
    <col min="5124" max="5124" width="16" style="14" customWidth="1"/>
    <col min="5125" max="5125" width="14.5703125" style="14" customWidth="1"/>
    <col min="5126" max="5377" width="10.85546875" style="14"/>
    <col min="5378" max="5378" width="79" style="14" customWidth="1"/>
    <col min="5379" max="5379" width="13" style="14" customWidth="1"/>
    <col min="5380" max="5380" width="16" style="14" customWidth="1"/>
    <col min="5381" max="5381" width="14.5703125" style="14" customWidth="1"/>
    <col min="5382" max="5633" width="10.85546875" style="14"/>
    <col min="5634" max="5634" width="79" style="14" customWidth="1"/>
    <col min="5635" max="5635" width="13" style="14" customWidth="1"/>
    <col min="5636" max="5636" width="16" style="14" customWidth="1"/>
    <col min="5637" max="5637" width="14.5703125" style="14" customWidth="1"/>
    <col min="5638" max="5889" width="10.85546875" style="14"/>
    <col min="5890" max="5890" width="79" style="14" customWidth="1"/>
    <col min="5891" max="5891" width="13" style="14" customWidth="1"/>
    <col min="5892" max="5892" width="16" style="14" customWidth="1"/>
    <col min="5893" max="5893" width="14.5703125" style="14" customWidth="1"/>
    <col min="5894" max="6145" width="10.85546875" style="14"/>
    <col min="6146" max="6146" width="79" style="14" customWidth="1"/>
    <col min="6147" max="6147" width="13" style="14" customWidth="1"/>
    <col min="6148" max="6148" width="16" style="14" customWidth="1"/>
    <col min="6149" max="6149" width="14.5703125" style="14" customWidth="1"/>
    <col min="6150" max="6401" width="10.85546875" style="14"/>
    <col min="6402" max="6402" width="79" style="14" customWidth="1"/>
    <col min="6403" max="6403" width="13" style="14" customWidth="1"/>
    <col min="6404" max="6404" width="16" style="14" customWidth="1"/>
    <col min="6405" max="6405" width="14.5703125" style="14" customWidth="1"/>
    <col min="6406" max="6657" width="10.85546875" style="14"/>
    <col min="6658" max="6658" width="79" style="14" customWidth="1"/>
    <col min="6659" max="6659" width="13" style="14" customWidth="1"/>
    <col min="6660" max="6660" width="16" style="14" customWidth="1"/>
    <col min="6661" max="6661" width="14.5703125" style="14" customWidth="1"/>
    <col min="6662" max="6913" width="10.85546875" style="14"/>
    <col min="6914" max="6914" width="79" style="14" customWidth="1"/>
    <col min="6915" max="6915" width="13" style="14" customWidth="1"/>
    <col min="6916" max="6916" width="16" style="14" customWidth="1"/>
    <col min="6917" max="6917" width="14.5703125" style="14" customWidth="1"/>
    <col min="6918" max="7169" width="10.85546875" style="14"/>
    <col min="7170" max="7170" width="79" style="14" customWidth="1"/>
    <col min="7171" max="7171" width="13" style="14" customWidth="1"/>
    <col min="7172" max="7172" width="16" style="14" customWidth="1"/>
    <col min="7173" max="7173" width="14.5703125" style="14" customWidth="1"/>
    <col min="7174" max="7425" width="10.85546875" style="14"/>
    <col min="7426" max="7426" width="79" style="14" customWidth="1"/>
    <col min="7427" max="7427" width="13" style="14" customWidth="1"/>
    <col min="7428" max="7428" width="16" style="14" customWidth="1"/>
    <col min="7429" max="7429" width="14.5703125" style="14" customWidth="1"/>
    <col min="7430" max="7681" width="10.85546875" style="14"/>
    <col min="7682" max="7682" width="79" style="14" customWidth="1"/>
    <col min="7683" max="7683" width="13" style="14" customWidth="1"/>
    <col min="7684" max="7684" width="16" style="14" customWidth="1"/>
    <col min="7685" max="7685" width="14.5703125" style="14" customWidth="1"/>
    <col min="7686" max="7937" width="10.85546875" style="14"/>
    <col min="7938" max="7938" width="79" style="14" customWidth="1"/>
    <col min="7939" max="7939" width="13" style="14" customWidth="1"/>
    <col min="7940" max="7940" width="16" style="14" customWidth="1"/>
    <col min="7941" max="7941" width="14.5703125" style="14" customWidth="1"/>
    <col min="7942" max="8193" width="10.85546875" style="14"/>
    <col min="8194" max="8194" width="79" style="14" customWidth="1"/>
    <col min="8195" max="8195" width="13" style="14" customWidth="1"/>
    <col min="8196" max="8196" width="16" style="14" customWidth="1"/>
    <col min="8197" max="8197" width="14.5703125" style="14" customWidth="1"/>
    <col min="8198" max="8449" width="10.85546875" style="14"/>
    <col min="8450" max="8450" width="79" style="14" customWidth="1"/>
    <col min="8451" max="8451" width="13" style="14" customWidth="1"/>
    <col min="8452" max="8452" width="16" style="14" customWidth="1"/>
    <col min="8453" max="8453" width="14.5703125" style="14" customWidth="1"/>
    <col min="8454" max="8705" width="10.85546875" style="14"/>
    <col min="8706" max="8706" width="79" style="14" customWidth="1"/>
    <col min="8707" max="8707" width="13" style="14" customWidth="1"/>
    <col min="8708" max="8708" width="16" style="14" customWidth="1"/>
    <col min="8709" max="8709" width="14.5703125" style="14" customWidth="1"/>
    <col min="8710" max="8961" width="10.85546875" style="14"/>
    <col min="8962" max="8962" width="79" style="14" customWidth="1"/>
    <col min="8963" max="8963" width="13" style="14" customWidth="1"/>
    <col min="8964" max="8964" width="16" style="14" customWidth="1"/>
    <col min="8965" max="8965" width="14.5703125" style="14" customWidth="1"/>
    <col min="8966" max="9217" width="10.85546875" style="14"/>
    <col min="9218" max="9218" width="79" style="14" customWidth="1"/>
    <col min="9219" max="9219" width="13" style="14" customWidth="1"/>
    <col min="9220" max="9220" width="16" style="14" customWidth="1"/>
    <col min="9221" max="9221" width="14.5703125" style="14" customWidth="1"/>
    <col min="9222" max="9473" width="10.85546875" style="14"/>
    <col min="9474" max="9474" width="79" style="14" customWidth="1"/>
    <col min="9475" max="9475" width="13" style="14" customWidth="1"/>
    <col min="9476" max="9476" width="16" style="14" customWidth="1"/>
    <col min="9477" max="9477" width="14.5703125" style="14" customWidth="1"/>
    <col min="9478" max="9729" width="10.85546875" style="14"/>
    <col min="9730" max="9730" width="79" style="14" customWidth="1"/>
    <col min="9731" max="9731" width="13" style="14" customWidth="1"/>
    <col min="9732" max="9732" width="16" style="14" customWidth="1"/>
    <col min="9733" max="9733" width="14.5703125" style="14" customWidth="1"/>
    <col min="9734" max="9985" width="10.85546875" style="14"/>
    <col min="9986" max="9986" width="79" style="14" customWidth="1"/>
    <col min="9987" max="9987" width="13" style="14" customWidth="1"/>
    <col min="9988" max="9988" width="16" style="14" customWidth="1"/>
    <col min="9989" max="9989" width="14.5703125" style="14" customWidth="1"/>
    <col min="9990" max="10241" width="10.85546875" style="14"/>
    <col min="10242" max="10242" width="79" style="14" customWidth="1"/>
    <col min="10243" max="10243" width="13" style="14" customWidth="1"/>
    <col min="10244" max="10244" width="16" style="14" customWidth="1"/>
    <col min="10245" max="10245" width="14.5703125" style="14" customWidth="1"/>
    <col min="10246" max="10497" width="10.85546875" style="14"/>
    <col min="10498" max="10498" width="79" style="14" customWidth="1"/>
    <col min="10499" max="10499" width="13" style="14" customWidth="1"/>
    <col min="10500" max="10500" width="16" style="14" customWidth="1"/>
    <col min="10501" max="10501" width="14.5703125" style="14" customWidth="1"/>
    <col min="10502" max="10753" width="10.85546875" style="14"/>
    <col min="10754" max="10754" width="79" style="14" customWidth="1"/>
    <col min="10755" max="10755" width="13" style="14" customWidth="1"/>
    <col min="10756" max="10756" width="16" style="14" customWidth="1"/>
    <col min="10757" max="10757" width="14.5703125" style="14" customWidth="1"/>
    <col min="10758" max="11009" width="10.85546875" style="14"/>
    <col min="11010" max="11010" width="79" style="14" customWidth="1"/>
    <col min="11011" max="11011" width="13" style="14" customWidth="1"/>
    <col min="11012" max="11012" width="16" style="14" customWidth="1"/>
    <col min="11013" max="11013" width="14.5703125" style="14" customWidth="1"/>
    <col min="11014" max="11265" width="10.85546875" style="14"/>
    <col min="11266" max="11266" width="79" style="14" customWidth="1"/>
    <col min="11267" max="11267" width="13" style="14" customWidth="1"/>
    <col min="11268" max="11268" width="16" style="14" customWidth="1"/>
    <col min="11269" max="11269" width="14.5703125" style="14" customWidth="1"/>
    <col min="11270" max="11521" width="10.85546875" style="14"/>
    <col min="11522" max="11522" width="79" style="14" customWidth="1"/>
    <col min="11523" max="11523" width="13" style="14" customWidth="1"/>
    <col min="11524" max="11524" width="16" style="14" customWidth="1"/>
    <col min="11525" max="11525" width="14.5703125" style="14" customWidth="1"/>
    <col min="11526" max="11777" width="10.85546875" style="14"/>
    <col min="11778" max="11778" width="79" style="14" customWidth="1"/>
    <col min="11779" max="11779" width="13" style="14" customWidth="1"/>
    <col min="11780" max="11780" width="16" style="14" customWidth="1"/>
    <col min="11781" max="11781" width="14.5703125" style="14" customWidth="1"/>
    <col min="11782" max="12033" width="10.85546875" style="14"/>
    <col min="12034" max="12034" width="79" style="14" customWidth="1"/>
    <col min="12035" max="12035" width="13" style="14" customWidth="1"/>
    <col min="12036" max="12036" width="16" style="14" customWidth="1"/>
    <col min="12037" max="12037" width="14.5703125" style="14" customWidth="1"/>
    <col min="12038" max="12289" width="10.85546875" style="14"/>
    <col min="12290" max="12290" width="79" style="14" customWidth="1"/>
    <col min="12291" max="12291" width="13" style="14" customWidth="1"/>
    <col min="12292" max="12292" width="16" style="14" customWidth="1"/>
    <col min="12293" max="12293" width="14.5703125" style="14" customWidth="1"/>
    <col min="12294" max="12545" width="10.85546875" style="14"/>
    <col min="12546" max="12546" width="79" style="14" customWidth="1"/>
    <col min="12547" max="12547" width="13" style="14" customWidth="1"/>
    <col min="12548" max="12548" width="16" style="14" customWidth="1"/>
    <col min="12549" max="12549" width="14.5703125" style="14" customWidth="1"/>
    <col min="12550" max="12801" width="10.85546875" style="14"/>
    <col min="12802" max="12802" width="79" style="14" customWidth="1"/>
    <col min="12803" max="12803" width="13" style="14" customWidth="1"/>
    <col min="12804" max="12804" width="16" style="14" customWidth="1"/>
    <col min="12805" max="12805" width="14.5703125" style="14" customWidth="1"/>
    <col min="12806" max="13057" width="10.85546875" style="14"/>
    <col min="13058" max="13058" width="79" style="14" customWidth="1"/>
    <col min="13059" max="13059" width="13" style="14" customWidth="1"/>
    <col min="13060" max="13060" width="16" style="14" customWidth="1"/>
    <col min="13061" max="13061" width="14.5703125" style="14" customWidth="1"/>
    <col min="13062" max="13313" width="10.85546875" style="14"/>
    <col min="13314" max="13314" width="79" style="14" customWidth="1"/>
    <col min="13315" max="13315" width="13" style="14" customWidth="1"/>
    <col min="13316" max="13316" width="16" style="14" customWidth="1"/>
    <col min="13317" max="13317" width="14.5703125" style="14" customWidth="1"/>
    <col min="13318" max="13569" width="10.85546875" style="14"/>
    <col min="13570" max="13570" width="79" style="14" customWidth="1"/>
    <col min="13571" max="13571" width="13" style="14" customWidth="1"/>
    <col min="13572" max="13572" width="16" style="14" customWidth="1"/>
    <col min="13573" max="13573" width="14.5703125" style="14" customWidth="1"/>
    <col min="13574" max="13825" width="10.85546875" style="14"/>
    <col min="13826" max="13826" width="79" style="14" customWidth="1"/>
    <col min="13827" max="13827" width="13" style="14" customWidth="1"/>
    <col min="13828" max="13828" width="16" style="14" customWidth="1"/>
    <col min="13829" max="13829" width="14.5703125" style="14" customWidth="1"/>
    <col min="13830" max="14081" width="10.85546875" style="14"/>
    <col min="14082" max="14082" width="79" style="14" customWidth="1"/>
    <col min="14083" max="14083" width="13" style="14" customWidth="1"/>
    <col min="14084" max="14084" width="16" style="14" customWidth="1"/>
    <col min="14085" max="14085" width="14.5703125" style="14" customWidth="1"/>
    <col min="14086" max="14337" width="10.85546875" style="14"/>
    <col min="14338" max="14338" width="79" style="14" customWidth="1"/>
    <col min="14339" max="14339" width="13" style="14" customWidth="1"/>
    <col min="14340" max="14340" width="16" style="14" customWidth="1"/>
    <col min="14341" max="14341" width="14.5703125" style="14" customWidth="1"/>
    <col min="14342" max="14593" width="10.85546875" style="14"/>
    <col min="14594" max="14594" width="79" style="14" customWidth="1"/>
    <col min="14595" max="14595" width="13" style="14" customWidth="1"/>
    <col min="14596" max="14596" width="16" style="14" customWidth="1"/>
    <col min="14597" max="14597" width="14.5703125" style="14" customWidth="1"/>
    <col min="14598" max="14849" width="10.85546875" style="14"/>
    <col min="14850" max="14850" width="79" style="14" customWidth="1"/>
    <col min="14851" max="14851" width="13" style="14" customWidth="1"/>
    <col min="14852" max="14852" width="16" style="14" customWidth="1"/>
    <col min="14853" max="14853" width="14.5703125" style="14" customWidth="1"/>
    <col min="14854" max="15105" width="10.85546875" style="14"/>
    <col min="15106" max="15106" width="79" style="14" customWidth="1"/>
    <col min="15107" max="15107" width="13" style="14" customWidth="1"/>
    <col min="15108" max="15108" width="16" style="14" customWidth="1"/>
    <col min="15109" max="15109" width="14.5703125" style="14" customWidth="1"/>
    <col min="15110" max="15361" width="10.85546875" style="14"/>
    <col min="15362" max="15362" width="79" style="14" customWidth="1"/>
    <col min="15363" max="15363" width="13" style="14" customWidth="1"/>
    <col min="15364" max="15364" width="16" style="14" customWidth="1"/>
    <col min="15365" max="15365" width="14.5703125" style="14" customWidth="1"/>
    <col min="15366" max="15617" width="10.85546875" style="14"/>
    <col min="15618" max="15618" width="79" style="14" customWidth="1"/>
    <col min="15619" max="15619" width="13" style="14" customWidth="1"/>
    <col min="15620" max="15620" width="16" style="14" customWidth="1"/>
    <col min="15621" max="15621" width="14.5703125" style="14" customWidth="1"/>
    <col min="15622" max="15873" width="10.85546875" style="14"/>
    <col min="15874" max="15874" width="79" style="14" customWidth="1"/>
    <col min="15875" max="15875" width="13" style="14" customWidth="1"/>
    <col min="15876" max="15876" width="16" style="14" customWidth="1"/>
    <col min="15877" max="15877" width="14.5703125" style="14" customWidth="1"/>
    <col min="15878" max="16129" width="10.85546875" style="14"/>
    <col min="16130" max="16130" width="79" style="14" customWidth="1"/>
    <col min="16131" max="16131" width="13" style="14" customWidth="1"/>
    <col min="16132" max="16132" width="16" style="14" customWidth="1"/>
    <col min="16133" max="16133" width="14.5703125" style="14" customWidth="1"/>
    <col min="16134" max="16384" width="10.85546875" style="14"/>
  </cols>
  <sheetData>
    <row r="1" spans="1:5" s="9" customFormat="1" ht="75.95" customHeight="1" thickBot="1">
      <c r="A1" s="101" t="s">
        <v>19</v>
      </c>
      <c r="B1" s="102"/>
      <c r="C1" s="102"/>
      <c r="D1" s="102"/>
      <c r="E1" s="103"/>
    </row>
    <row r="2" spans="1:5" ht="27.95" customHeight="1" thickBot="1">
      <c r="A2" s="10" t="s">
        <v>20</v>
      </c>
      <c r="B2" s="88" t="s">
        <v>21</v>
      </c>
      <c r="C2" s="11" t="s">
        <v>22</v>
      </c>
      <c r="D2" s="12" t="s">
        <v>23</v>
      </c>
      <c r="E2" s="13" t="s">
        <v>24</v>
      </c>
    </row>
    <row r="3" spans="1:5" ht="44.1" customHeight="1" thickBot="1">
      <c r="A3" s="23" t="s">
        <v>25</v>
      </c>
      <c r="B3" s="89"/>
      <c r="C3" s="24">
        <f>SUM(C5:C25)</f>
        <v>0</v>
      </c>
      <c r="D3" s="24">
        <f t="shared" ref="D3:E3" si="0">SUM(D5:D25)</f>
        <v>0</v>
      </c>
      <c r="E3" s="24">
        <f t="shared" si="0"/>
        <v>0</v>
      </c>
    </row>
    <row r="4" spans="1:5" ht="32.1" customHeight="1" thickBot="1">
      <c r="A4" s="104" t="s">
        <v>26</v>
      </c>
      <c r="B4" s="105"/>
      <c r="C4" s="105"/>
      <c r="D4" s="105"/>
      <c r="E4" s="106"/>
    </row>
    <row r="5" spans="1:5" ht="14.45">
      <c r="A5" s="92"/>
      <c r="B5" s="93"/>
      <c r="C5" s="94"/>
      <c r="D5" s="94"/>
      <c r="E5" s="95"/>
    </row>
    <row r="6" spans="1:5" ht="14.45">
      <c r="A6" s="15"/>
      <c r="B6" s="90"/>
      <c r="C6" s="16"/>
      <c r="D6" s="16"/>
      <c r="E6" s="17"/>
    </row>
    <row r="7" spans="1:5" ht="14.45">
      <c r="A7" s="15"/>
      <c r="B7" s="90"/>
      <c r="C7" s="16"/>
      <c r="D7" s="16"/>
      <c r="E7" s="17"/>
    </row>
    <row r="8" spans="1:5" ht="14.45">
      <c r="A8" s="15"/>
      <c r="B8" s="90"/>
      <c r="C8" s="16"/>
      <c r="D8" s="16"/>
      <c r="E8" s="17"/>
    </row>
    <row r="9" spans="1:5" ht="14.45">
      <c r="A9" s="15"/>
      <c r="B9" s="90"/>
      <c r="C9" s="16"/>
      <c r="D9" s="16"/>
      <c r="E9" s="17"/>
    </row>
    <row r="10" spans="1:5" ht="14.45">
      <c r="A10" s="15"/>
      <c r="B10" s="90"/>
      <c r="C10" s="16"/>
      <c r="D10" s="16"/>
      <c r="E10" s="17"/>
    </row>
    <row r="11" spans="1:5" ht="14.45">
      <c r="A11" s="15"/>
      <c r="B11" s="90"/>
      <c r="C11" s="16"/>
      <c r="D11" s="16"/>
      <c r="E11" s="17"/>
    </row>
    <row r="12" spans="1:5" ht="14.45">
      <c r="A12" s="15"/>
      <c r="B12" s="90"/>
      <c r="C12" s="16"/>
      <c r="D12" s="16"/>
      <c r="E12" s="17"/>
    </row>
    <row r="13" spans="1:5" ht="14.45">
      <c r="A13" s="15"/>
      <c r="B13" s="90"/>
      <c r="C13" s="16"/>
      <c r="D13" s="16"/>
      <c r="E13" s="17"/>
    </row>
    <row r="14" spans="1:5" ht="14.45">
      <c r="A14" s="15"/>
      <c r="B14" s="90"/>
      <c r="C14" s="16"/>
      <c r="D14" s="16"/>
      <c r="E14" s="17"/>
    </row>
    <row r="15" spans="1:5" ht="14.45">
      <c r="A15" s="15"/>
      <c r="B15" s="90"/>
      <c r="C15" s="16"/>
      <c r="D15" s="16"/>
      <c r="E15" s="17"/>
    </row>
    <row r="16" spans="1:5" ht="14.45">
      <c r="A16" s="15"/>
      <c r="B16" s="90"/>
      <c r="C16" s="16"/>
      <c r="D16" s="16"/>
      <c r="E16" s="17"/>
    </row>
    <row r="17" spans="1:5" ht="14.45">
      <c r="A17" s="15"/>
      <c r="B17" s="90"/>
      <c r="C17" s="16"/>
      <c r="D17" s="16"/>
      <c r="E17" s="17"/>
    </row>
    <row r="18" spans="1:5" ht="14.45">
      <c r="A18" s="15"/>
      <c r="B18" s="90"/>
      <c r="C18" s="16"/>
      <c r="D18" s="16"/>
      <c r="E18" s="17"/>
    </row>
    <row r="19" spans="1:5" ht="14.45">
      <c r="A19" s="15"/>
      <c r="B19" s="90"/>
      <c r="C19" s="16"/>
      <c r="D19" s="16"/>
      <c r="E19" s="17"/>
    </row>
    <row r="20" spans="1:5" ht="14.45">
      <c r="A20" s="15"/>
      <c r="B20" s="90"/>
      <c r="C20" s="16"/>
      <c r="D20" s="16"/>
      <c r="E20" s="17"/>
    </row>
    <row r="21" spans="1:5" ht="14.45">
      <c r="A21" s="15"/>
      <c r="B21" s="90"/>
      <c r="C21" s="16"/>
      <c r="D21" s="16"/>
      <c r="E21" s="17"/>
    </row>
    <row r="22" spans="1:5" ht="14.45">
      <c r="A22" s="15"/>
      <c r="B22" s="90"/>
      <c r="C22" s="16"/>
      <c r="D22" s="16"/>
      <c r="E22" s="17"/>
    </row>
    <row r="23" spans="1:5" ht="14.45">
      <c r="A23" s="15"/>
      <c r="B23" s="90"/>
      <c r="C23" s="16"/>
      <c r="D23" s="16"/>
      <c r="E23" s="17"/>
    </row>
    <row r="24" spans="1:5" ht="14.45">
      <c r="A24" s="15"/>
      <c r="B24" s="90"/>
      <c r="C24" s="16"/>
      <c r="D24" s="16"/>
      <c r="E24" s="17"/>
    </row>
    <row r="25" spans="1:5" ht="15" thickBot="1">
      <c r="A25" s="18"/>
      <c r="B25" s="91"/>
      <c r="C25" s="19"/>
      <c r="D25" s="19"/>
      <c r="E25" s="20"/>
    </row>
  </sheetData>
  <mergeCells count="2">
    <mergeCell ref="A1:E1"/>
    <mergeCell ref="A4:E4"/>
  </mergeCells>
  <pageMargins left="0.59" right="0.59" top="0.984251969" bottom="0.59" header="0.49" footer="0.49"/>
  <pageSetup paperSize="9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4"/>
  <sheetViews>
    <sheetView tabSelected="1" zoomScale="90" zoomScaleNormal="90" workbookViewId="0">
      <selection activeCell="I6" sqref="I6"/>
    </sheetView>
  </sheetViews>
  <sheetFormatPr defaultColWidth="11.42578125" defaultRowHeight="14.45"/>
  <cols>
    <col min="1" max="1" width="12.140625" customWidth="1"/>
    <col min="2" max="2" width="35" customWidth="1"/>
    <col min="3" max="3" width="10.85546875" style="39" customWidth="1"/>
    <col min="4" max="4" width="11.42578125" style="40" bestFit="1" customWidth="1"/>
    <col min="5" max="5" width="14.5703125" style="40" customWidth="1"/>
    <col min="6" max="6" width="11.42578125" style="40" customWidth="1"/>
    <col min="7" max="7" width="16.140625" bestFit="1" customWidth="1"/>
    <col min="10" max="10" width="19.42578125" bestFit="1" customWidth="1"/>
  </cols>
  <sheetData>
    <row r="1" spans="1:24">
      <c r="A1" s="27"/>
      <c r="B1" s="27"/>
      <c r="C1" s="28"/>
      <c r="D1" s="29"/>
      <c r="E1" s="29"/>
      <c r="F1" s="29"/>
      <c r="G1" s="27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4">
      <c r="A2" s="27"/>
      <c r="B2" s="66" t="s">
        <v>27</v>
      </c>
      <c r="C2" s="28"/>
      <c r="D2" s="29"/>
      <c r="E2" s="29"/>
      <c r="F2" s="29"/>
      <c r="G2" s="27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4" ht="15" thickBot="1">
      <c r="A3" s="27"/>
      <c r="B3" s="27"/>
      <c r="C3" s="28"/>
      <c r="D3" s="29"/>
      <c r="E3" s="29"/>
      <c r="F3" s="29"/>
      <c r="G3" s="27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24" ht="39.6" thickBot="1">
      <c r="A4" s="27"/>
      <c r="B4" s="31" t="s">
        <v>28</v>
      </c>
      <c r="C4" s="84" t="s">
        <v>29</v>
      </c>
      <c r="D4" s="85" t="s">
        <v>30</v>
      </c>
      <c r="E4" s="32" t="s">
        <v>7</v>
      </c>
      <c r="F4" s="32" t="s">
        <v>31</v>
      </c>
      <c r="G4" s="86" t="s">
        <v>32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18.600000000000001" customHeight="1" thickBot="1">
      <c r="A5" s="107" t="s">
        <v>15</v>
      </c>
      <c r="B5" s="42" t="s">
        <v>33</v>
      </c>
      <c r="C5" s="77">
        <v>10</v>
      </c>
      <c r="D5" s="80">
        <f>+'BPU FORMATIONS'!E4*10</f>
        <v>0</v>
      </c>
      <c r="E5" s="70"/>
      <c r="F5" s="71"/>
      <c r="G5" s="72">
        <f>F5*4</f>
        <v>0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</row>
    <row r="6" spans="1:24" ht="18.600000000000001" customHeight="1" thickBot="1">
      <c r="A6" s="108"/>
      <c r="B6" s="43" t="s">
        <v>34</v>
      </c>
      <c r="C6" s="78">
        <v>10</v>
      </c>
      <c r="D6" s="81">
        <f>+'BPU ALERTES'!B4*C6</f>
        <v>0</v>
      </c>
      <c r="E6" s="87"/>
      <c r="F6" s="75"/>
      <c r="G6" s="76">
        <f>F6*4</f>
        <v>0</v>
      </c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t="18.600000000000001" customHeight="1" thickBot="1">
      <c r="A7" s="109"/>
      <c r="B7" s="44" t="s">
        <v>35</v>
      </c>
      <c r="C7" s="79" t="s">
        <v>36</v>
      </c>
      <c r="D7" s="82">
        <f>'AUDIT.PDCA.SUIVI'!C3</f>
        <v>0</v>
      </c>
      <c r="E7" s="73">
        <f>'AUDIT.PDCA.SUIVI'!D3</f>
        <v>0</v>
      </c>
      <c r="F7" s="74">
        <f>'AUDIT.PDCA.SUIVI'!E3</f>
        <v>0</v>
      </c>
      <c r="G7" s="83">
        <f>F7*4</f>
        <v>0</v>
      </c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 ht="18.600000000000001" hidden="1" customHeight="1" thickBot="1">
      <c r="A8" s="41"/>
      <c r="B8" s="37" t="s">
        <v>37</v>
      </c>
      <c r="C8" s="35">
        <v>0</v>
      </c>
      <c r="D8" s="33" t="e">
        <f>#REF!*#REF!/100</f>
        <v>#REF!</v>
      </c>
      <c r="E8" s="36">
        <v>0.2</v>
      </c>
      <c r="F8" s="33" t="e">
        <f>D8+(D8*E8)</f>
        <v>#REF!</v>
      </c>
      <c r="G8" s="34" t="e">
        <f>#REF!*4</f>
        <v>#REF!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ht="15" thickBot="1">
      <c r="A9" s="27"/>
      <c r="B9" s="27"/>
      <c r="C9" s="28"/>
      <c r="D9" s="29"/>
      <c r="E9" s="29"/>
      <c r="F9" s="29"/>
      <c r="G9" s="27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ht="29.45" customHeight="1" thickBot="1">
      <c r="A10" s="27"/>
      <c r="B10" s="27"/>
      <c r="C10" s="28"/>
      <c r="D10" s="29"/>
      <c r="E10" s="29"/>
      <c r="F10" s="29"/>
      <c r="G10" s="38">
        <f>+SUM(G5:G7)</f>
        <v>0</v>
      </c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>
      <c r="A11" s="27"/>
      <c r="B11" s="27"/>
      <c r="C11" s="28"/>
      <c r="D11" s="29"/>
      <c r="E11" s="29"/>
      <c r="F11" s="29"/>
      <c r="G11" s="27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</row>
    <row r="12" spans="1:24">
      <c r="A12" s="27"/>
      <c r="B12" s="27"/>
      <c r="C12" s="28"/>
      <c r="D12" s="29"/>
      <c r="E12" s="29"/>
      <c r="F12" s="29"/>
      <c r="G12" s="27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24">
      <c r="A13" s="27"/>
      <c r="B13" s="27"/>
      <c r="C13" s="28"/>
      <c r="D13" s="29"/>
      <c r="E13" s="29"/>
      <c r="F13" s="29"/>
      <c r="G13" s="27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</row>
    <row r="14" spans="1:24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</row>
    <row r="15" spans="1:24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</row>
    <row r="16" spans="1:24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</row>
    <row r="17" spans="1:24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</row>
    <row r="23" spans="1:24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</row>
    <row r="24" spans="1:24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</row>
    <row r="25" spans="1:24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4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spans="1:24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</row>
    <row r="28" spans="1:24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</row>
    <row r="29" spans="1:24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</row>
    <row r="30" spans="1:24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</row>
    <row r="31" spans="1:24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spans="1:24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3" spans="1:24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</row>
    <row r="34" spans="1:24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</row>
    <row r="35" spans="1:24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</row>
    <row r="36" spans="1:24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</row>
    <row r="37" spans="1:24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</row>
    <row r="38" spans="1:2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</row>
    <row r="39" spans="1:24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</row>
    <row r="40" spans="1:24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</row>
    <row r="41" spans="1:24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</row>
    <row r="42" spans="1:24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</row>
    <row r="43" spans="1:24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</row>
    <row r="44" spans="1:24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</row>
  </sheetData>
  <mergeCells count="1">
    <mergeCell ref="A5:A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BARNET Julie</cp:lastModifiedBy>
  <cp:revision/>
  <dcterms:created xsi:type="dcterms:W3CDTF">2015-06-05T18:19:34Z</dcterms:created>
  <dcterms:modified xsi:type="dcterms:W3CDTF">2025-01-23T14:34:36Z</dcterms:modified>
  <cp:category/>
  <cp:contentStatus/>
</cp:coreProperties>
</file>