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/>
  <mc:AlternateContent xmlns:mc="http://schemas.openxmlformats.org/markup-compatibility/2006">
    <mc:Choice Requires="x15">
      <x15ac:absPath xmlns:x15ac="http://schemas.microsoft.com/office/spreadsheetml/2010/11/ac" url="https://aplfranceamenagement.sharepoint.com/sites/Aix-UniversitMarseilleAMOA/Documents partages/3-Phase realisation/19_ENVOI FINAL AO 250225/03_ANNEXES/ANNEXE N°15 - DPGF/"/>
    </mc:Choice>
  </mc:AlternateContent>
  <xr:revisionPtr revIDLastSave="327" documentId="8_{CDE66E5F-FD83-4905-BF7C-5BE575EE201F}" xr6:coauthVersionLast="47" xr6:coauthVersionMax="47" xr10:uidLastSave="{E1196DD0-C3EB-4FED-8F04-C1EC0F681411}"/>
  <bookViews>
    <workbookView xWindow="28680" yWindow="-120" windowWidth="51840" windowHeight="21240" tabRatio="819" xr2:uid="{5B5A3171-A2A0-4F3D-AA38-A070E89A1DF5}"/>
  </bookViews>
  <sheets>
    <sheet name="Page de garde" sheetId="6" r:id="rId1"/>
    <sheet name="DCE-DPGF-Récapitulatif" sheetId="5" r:id="rId2"/>
    <sheet name="01-LOT GOE" sheetId="2" r:id="rId3"/>
    <sheet name="02-LOT SOE" sheetId="7" r:id="rId4"/>
    <sheet name="03-LOT CVC" sheetId="8" r:id="rId5"/>
    <sheet name="04-LOT CFO" sheetId="9" r:id="rId6"/>
  </sheets>
  <definedNames>
    <definedName name="_Toc97745448" localSheetId="2">'01-LOT GOE'!#REF!</definedName>
    <definedName name="_Toc97745448" localSheetId="1">'DCE-DPGF-Récapitulatif'!#REF!</definedName>
    <definedName name="_Toc97745451" localSheetId="2">'01-LOT GOE'!#REF!</definedName>
    <definedName name="_Toc97745451" localSheetId="1">'DCE-DPGF-Récapitulatif'!#REF!</definedName>
    <definedName name="_Toc97745459" localSheetId="2">'01-LOT GOE'!#REF!</definedName>
    <definedName name="_Toc97745459" localSheetId="1">'DCE-DPGF-Récapitulatif'!#REF!</definedName>
    <definedName name="_Toc97745464" localSheetId="2">'01-LOT GOE'!#REF!</definedName>
    <definedName name="_Toc97745464" localSheetId="1">'DCE-DPGF-Récapitulatif'!#REF!</definedName>
    <definedName name="_Toc97745812" localSheetId="2">'01-LOT GOE'!$C$19</definedName>
    <definedName name="_Toc97745812" localSheetId="1">'DCE-DPGF-Récapitulatif'!$C$26</definedName>
    <definedName name="_Toc97745816" localSheetId="2">'01-LOT GOE'!#REF!</definedName>
    <definedName name="_Toc97745816" localSheetId="1">'DCE-DPGF-Récapitulatif'!#REF!</definedName>
    <definedName name="_Toc97745821" localSheetId="2">'01-LOT GOE'!#REF!</definedName>
    <definedName name="_Toc97745821" localSheetId="1">'DCE-DPGF-Récapitulatif'!#REF!</definedName>
    <definedName name="_Toc97745822" localSheetId="2">'01-LOT GOE'!#REF!</definedName>
    <definedName name="_Toc97745822" localSheetId="1">'DCE-DPGF-Récapitulatif'!#REF!</definedName>
    <definedName name="_Toc97830972" localSheetId="2">'01-LOT GOE'!#REF!</definedName>
    <definedName name="_Toc97830972" localSheetId="1">'DCE-DPGF-Récapitulatif'!#REF!</definedName>
    <definedName name="_Toc97830997" localSheetId="2">'01-LOT GOE'!#REF!</definedName>
    <definedName name="_Toc97830997" localSheetId="1">'DCE-DPGF-Récapitulatif'!#REF!</definedName>
    <definedName name="_Toc97888029" localSheetId="2">'01-LOT GOE'!#REF!</definedName>
    <definedName name="_Toc97888029" localSheetId="1">'DCE-DPGF-Récapitulatif'!#REF!</definedName>
    <definedName name="_Toc97888056" localSheetId="2">'01-LOT GOE'!#REF!</definedName>
    <definedName name="_Toc97888056" localSheetId="1">'DCE-DPGF-Récapitulatif'!#REF!</definedName>
    <definedName name="_xlnm.Print_Area" localSheetId="2">'01-LOT GOE'!$A$1:$J$67</definedName>
    <definedName name="_xlnm.Print_Area" localSheetId="3">'02-LOT SOE'!$A$1:$H$46</definedName>
    <definedName name="_xlnm.Print_Area" localSheetId="4">'03-LOT CVC'!$A$1:$H$127</definedName>
    <definedName name="_xlnm.Print_Area" localSheetId="5">'04-LOT CFO'!$A$1:$H$131</definedName>
    <definedName name="_xlnm.Print_Area" localSheetId="1">'DCE-DPGF-Récapitulatif'!$A$1:$M$36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2" l="1"/>
  <c r="G63" i="2"/>
  <c r="G57" i="2"/>
  <c r="G112" i="9"/>
  <c r="G109" i="9"/>
  <c r="L33" i="5" l="1"/>
  <c r="L34" i="5" s="1"/>
  <c r="L35" i="5" s="1"/>
  <c r="K33" i="5"/>
  <c r="K34" i="5" s="1"/>
  <c r="J33" i="5"/>
  <c r="J34" i="5" s="1"/>
  <c r="J35" i="5" s="1"/>
  <c r="I33" i="5"/>
  <c r="I34" i="5" s="1"/>
  <c r="H33" i="5"/>
  <c r="H34" i="5" s="1"/>
  <c r="H35" i="5" s="1"/>
  <c r="G33" i="5"/>
  <c r="G34" i="5" s="1"/>
  <c r="E23" i="5"/>
  <c r="E22" i="5"/>
  <c r="E20" i="5"/>
  <c r="E19" i="5"/>
  <c r="E18" i="5"/>
  <c r="G47" i="2"/>
  <c r="G42" i="2"/>
  <c r="G35" i="2"/>
  <c r="G35" i="5" l="1"/>
  <c r="E24" i="5"/>
  <c r="G17" i="9"/>
  <c r="G17" i="8"/>
  <c r="G79" i="8"/>
  <c r="G71" i="8"/>
  <c r="G59" i="8"/>
  <c r="G55" i="8"/>
  <c r="G42" i="8"/>
  <c r="G38" i="8"/>
  <c r="G35" i="8"/>
  <c r="G21" i="8"/>
  <c r="G85" i="9"/>
  <c r="G81" i="9"/>
  <c r="G74" i="9"/>
  <c r="G70" i="9"/>
  <c r="G67" i="9"/>
  <c r="G61" i="9"/>
  <c r="G44" i="9"/>
  <c r="G57" i="9"/>
  <c r="G38" i="9"/>
  <c r="G34" i="9"/>
  <c r="G28" i="9"/>
  <c r="G25" i="9" s="1"/>
  <c r="G21" i="9"/>
  <c r="G20" i="9" l="1"/>
  <c r="K35" i="5"/>
  <c r="I35" i="5"/>
  <c r="G35" i="7"/>
  <c r="G31" i="7"/>
  <c r="G25" i="7"/>
  <c r="G20" i="7"/>
  <c r="G50" i="2"/>
  <c r="G28" i="2"/>
  <c r="G25" i="2"/>
  <c r="G104" i="9"/>
  <c r="G103" i="9" s="1"/>
  <c r="G101" i="9"/>
  <c r="G100" i="9" s="1"/>
  <c r="G98" i="9"/>
  <c r="G97" i="9" s="1"/>
  <c r="G95" i="9"/>
  <c r="G94" i="9" s="1"/>
  <c r="G92" i="9"/>
  <c r="G91" i="9" s="1"/>
  <c r="G16" i="9"/>
  <c r="G15" i="9"/>
  <c r="G94" i="8"/>
  <c r="G93" i="8" s="1"/>
  <c r="G91" i="8"/>
  <c r="G90" i="8" s="1"/>
  <c r="G88" i="8"/>
  <c r="G87" i="8" s="1"/>
  <c r="G85" i="8"/>
  <c r="G84" i="8" s="1"/>
  <c r="G16" i="8"/>
  <c r="G15" i="8"/>
  <c r="G16" i="7"/>
  <c r="G15" i="7"/>
  <c r="G20" i="2"/>
  <c r="G16" i="2"/>
  <c r="G15" i="2"/>
  <c r="G14" i="9" l="1"/>
  <c r="G14" i="8"/>
  <c r="G14" i="2"/>
  <c r="G19" i="2"/>
  <c r="G83" i="8"/>
  <c r="G64" i="8"/>
  <c r="G30" i="8"/>
  <c r="G124" i="9"/>
  <c r="G19" i="7"/>
  <c r="G14" i="7"/>
  <c r="G41" i="7" s="1"/>
  <c r="G90" i="9"/>
  <c r="G20" i="8" l="1"/>
  <c r="G126" i="9"/>
  <c r="E28" i="5"/>
  <c r="G42" i="7"/>
  <c r="G43" i="7" s="1"/>
  <c r="G44" i="7" s="1"/>
  <c r="G45" i="7" s="1"/>
  <c r="E27" i="5"/>
  <c r="G61" i="2"/>
  <c r="G56" i="2" s="1"/>
  <c r="G64" i="2" l="1"/>
  <c r="G65" i="2" s="1"/>
  <c r="G66" i="2" s="1"/>
  <c r="G125" i="9"/>
  <c r="G128" i="9" s="1"/>
  <c r="G129" i="9" s="1"/>
  <c r="G130" i="9" s="1"/>
  <c r="E30" i="5" s="1"/>
  <c r="G124" i="8" l="1"/>
  <c r="G125" i="8" l="1"/>
  <c r="G126" i="8" s="1"/>
  <c r="E29" i="5"/>
  <c r="E31" i="5" s="1"/>
  <c r="E33" i="5" s="1"/>
  <c r="E34" i="5" s="1"/>
  <c r="E35" i="5" s="1"/>
  <c r="G118" i="9" a="1"/>
  <c r="G118" i="9" s="1"/>
  <c r="G121" i="9"/>
  <c r="G114" i="9"/>
  <c r="G114" i="9" a="1"/>
  <c r="G111" i="9"/>
  <c r="G108" i="9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<sst xmlns="http://schemas.openxmlformats.org/spreadsheetml/2006/main" count="523" uniqueCount="276">
  <si>
    <t>Item</t>
  </si>
  <si>
    <t>Objet</t>
  </si>
  <si>
    <t>Unité</t>
  </si>
  <si>
    <t>Qté Entreprise</t>
  </si>
  <si>
    <t>Prix 
unitaire</t>
  </si>
  <si>
    <t>Prix total</t>
  </si>
  <si>
    <t>ens</t>
  </si>
  <si>
    <t>Mise en service par le fabricant</t>
  </si>
  <si>
    <t>Niveau 1 FAT</t>
  </si>
  <si>
    <t xml:space="preserve">Niveau 2 - autocontroles statiques </t>
  </si>
  <si>
    <t xml:space="preserve">Auto-controles des installations </t>
  </si>
  <si>
    <t>Niveau 3 - Test pré-focntionnels et démarrage des systèmes</t>
  </si>
  <si>
    <t xml:space="preserve">Pv de mise en service des équipements </t>
  </si>
  <si>
    <t>Niveau 5 - Essais coordonnées</t>
  </si>
  <si>
    <t>TOTAL HT</t>
  </si>
  <si>
    <t xml:space="preserve">TVA </t>
  </si>
  <si>
    <t>TOTAL TTC</t>
  </si>
  <si>
    <t xml:space="preserve">Niveau 4 - Test de focntionnement et de performance </t>
  </si>
  <si>
    <t xml:space="preserve"> Traitement d'air des locaux</t>
  </si>
  <si>
    <t>Electricité</t>
  </si>
  <si>
    <t xml:space="preserve">Date </t>
  </si>
  <si>
    <t>Révision</t>
  </si>
  <si>
    <t xml:space="preserve">Signature </t>
  </si>
  <si>
    <t>II</t>
  </si>
  <si>
    <t>II.1</t>
  </si>
  <si>
    <t>II.2</t>
  </si>
  <si>
    <t>II.3</t>
  </si>
  <si>
    <t>II.4</t>
  </si>
  <si>
    <t>II.5</t>
  </si>
  <si>
    <t>II.6</t>
  </si>
  <si>
    <t>II.8</t>
  </si>
  <si>
    <t>II.9</t>
  </si>
  <si>
    <t>II.10</t>
  </si>
  <si>
    <t>III.</t>
  </si>
  <si>
    <t>III.1</t>
  </si>
  <si>
    <t>III.2</t>
  </si>
  <si>
    <t>III.3</t>
  </si>
  <si>
    <t>III.4</t>
  </si>
  <si>
    <t>III.5</t>
  </si>
  <si>
    <t>I</t>
  </si>
  <si>
    <t>Réalisation des DOE</t>
  </si>
  <si>
    <t>Etudes</t>
  </si>
  <si>
    <t>Travaux de base</t>
  </si>
  <si>
    <t>Mise en service, essais et maintenance</t>
  </si>
  <si>
    <t>GTC</t>
  </si>
  <si>
    <t>II.11</t>
  </si>
  <si>
    <t>115, boulevard Stalingrad
69100 VILLEURBANNE</t>
  </si>
  <si>
    <t>DPGF DCE</t>
  </si>
  <si>
    <t>Indice</t>
  </si>
  <si>
    <t>Date</t>
  </si>
  <si>
    <t>Description</t>
  </si>
  <si>
    <t>Ecrit par :</t>
  </si>
  <si>
    <t>Vérifié par :</t>
  </si>
  <si>
    <t>Validé par :</t>
  </si>
  <si>
    <t>00</t>
  </si>
  <si>
    <t>Première diffusion : dossier DCE</t>
  </si>
  <si>
    <r>
      <t xml:space="preserve">DPGF Lot 02 - SECOND </t>
    </r>
    <r>
      <rPr>
        <b/>
        <sz val="11"/>
        <color theme="1"/>
        <rFont val="Arial"/>
        <family val="2"/>
      </rPr>
      <t>Œ</t>
    </r>
    <r>
      <rPr>
        <b/>
        <sz val="11"/>
        <color theme="1"/>
        <rFont val="Arial"/>
        <family val="2"/>
        <scheme val="minor"/>
      </rPr>
      <t>UVRE</t>
    </r>
  </si>
  <si>
    <t>DPGF Lot 03 - CLIMATISATION / VENTILATION</t>
  </si>
  <si>
    <t>Installation de chantier</t>
  </si>
  <si>
    <t>Installation électrique</t>
  </si>
  <si>
    <t>Raccordement en eau</t>
  </si>
  <si>
    <t>Protection provisoire</t>
  </si>
  <si>
    <t>Démolition de mur aggloméré yc protection, évacuation et nettoyage</t>
  </si>
  <si>
    <t>Maçonnerie</t>
  </si>
  <si>
    <t>Démolition</t>
  </si>
  <si>
    <t>Lot 01 - GROS ŒUVRE - récapitulatif</t>
  </si>
  <si>
    <t>Menuiseries intérieures</t>
  </si>
  <si>
    <t>Peinture</t>
  </si>
  <si>
    <t>Mise en place de protection provisoire sur les équipements</t>
  </si>
  <si>
    <t>Lot 02 - SECOND ŒUVRE - récapitulatif</t>
  </si>
  <si>
    <t>Fourniture et installation d'un point d'eau avec bac en inox</t>
  </si>
  <si>
    <t>Fourniture et installlation d'un siphon de sol</t>
  </si>
  <si>
    <t>Unités terminales de la salle informatique</t>
  </si>
  <si>
    <t>Fourniture et installation de cartes de communication/ bornier contacts sec sur chaque équipement</t>
  </si>
  <si>
    <t>Régulation</t>
  </si>
  <si>
    <t>Raccordement électrique</t>
  </si>
  <si>
    <t>Coffret de Régulation</t>
  </si>
  <si>
    <t>Aménagement en toiture du réseau de gaines</t>
  </si>
  <si>
    <t>Réseau Air neuf</t>
  </si>
  <si>
    <t>Réseau Air repris</t>
  </si>
  <si>
    <t>Ventilation spécifique des locaux batteries</t>
  </si>
  <si>
    <t xml:space="preserve">Fourniture et installation d'extracteur </t>
  </si>
  <si>
    <t xml:space="preserve"> Détection de fuite</t>
  </si>
  <si>
    <t>Fourniture et installation d'un système de détection de fuite</t>
  </si>
  <si>
    <t>Où est raccordé l'extracteur?</t>
  </si>
  <si>
    <t>Raccordement électrique du système de détection</t>
  </si>
  <si>
    <t>Remplissage en eau</t>
  </si>
  <si>
    <t>Fourniture et installation d'un adoucisseur</t>
  </si>
  <si>
    <t>Fourniture et installation groupe de traitement d'eau</t>
  </si>
  <si>
    <t>II.7</t>
  </si>
  <si>
    <t>TD CVC A</t>
  </si>
  <si>
    <t>TD CVC B</t>
  </si>
  <si>
    <t>Dépose</t>
  </si>
  <si>
    <t>Création d'un réseau de aéraulique DN160 depuis la trémie technique vers les locaux traités yc clapets coupe-feu et asservissement SSI</t>
  </si>
  <si>
    <t>Neutralisation et récupération du fluide frigorigène</t>
  </si>
  <si>
    <t>Dépose unité extérieure en rue sous sol</t>
  </si>
  <si>
    <t>Dépose unité intérieure</t>
  </si>
  <si>
    <t>Dépose liaisons frigorifique</t>
  </si>
  <si>
    <t>Dépose alimentation électrique</t>
  </si>
  <si>
    <t>Calorifuge du réseau aéraulique crée</t>
  </si>
  <si>
    <r>
      <t xml:space="preserve">Test de fonctionnement des installations, y compris la location des bancs de charge </t>
    </r>
    <r>
      <rPr>
        <sz val="10"/>
        <color rgb="FF00B0F0"/>
        <rFont val="Arial"/>
        <family val="2"/>
        <scheme val="minor"/>
      </rPr>
      <t>rackables 19"</t>
    </r>
  </si>
  <si>
    <r>
      <t xml:space="preserve">Qualification des systèmes, y compris la location des bancs de charge  </t>
    </r>
    <r>
      <rPr>
        <sz val="10"/>
        <color rgb="FF00B0F0"/>
        <rFont val="Arial"/>
        <family val="2"/>
        <scheme val="minor"/>
      </rPr>
      <t>rackables 19"</t>
    </r>
  </si>
  <si>
    <t>Migration électrique finale</t>
  </si>
  <si>
    <t>- une liaison entre le TDS A et le TDO A</t>
  </si>
  <si>
    <t>- une liaison entre le TDS B et le TDO B</t>
  </si>
  <si>
    <t>- plusieurs liaisons du TDS A vers ses autres terminaux</t>
  </si>
  <si>
    <t>- deux liaisons entre le TDS A et l'onduleur 56</t>
  </si>
  <si>
    <t>- deux liaisons entre le TDS B et l'onduleur 57</t>
  </si>
  <si>
    <t>- plusieurs liaisons du TDS B vers ses autres terminaux</t>
  </si>
  <si>
    <t>- plusieurs liaisons du TDO A vers ses terminaux</t>
  </si>
  <si>
    <t>- plusieurs liaisons du TDO B vers ses terminaux</t>
  </si>
  <si>
    <t>Mise à la terre de l'ensemble des chemins de câbles</t>
  </si>
  <si>
    <t>- une liaison entre le TGBT G et le TDS A</t>
  </si>
  <si>
    <t>- une liaison entre le TGBT M et le TDS B</t>
  </si>
  <si>
    <t>Réseau de terre</t>
  </si>
  <si>
    <t>Installation d'une barrette de terre dans chaque local technique</t>
  </si>
  <si>
    <t>Installation de barrettes de terre dans la salle IT et dans les MMR A et MMRB</t>
  </si>
  <si>
    <t>Petit appareillage</t>
  </si>
  <si>
    <t>Fourniture et pose de prises de courant 16A</t>
  </si>
  <si>
    <t>Arrêt d'urgence</t>
  </si>
  <si>
    <t>II.12</t>
  </si>
  <si>
    <t>Eclairage</t>
  </si>
  <si>
    <t>Eclairage normal</t>
  </si>
  <si>
    <t>Création et installation d'un nouveau circuit d'éclairage normal yc détecteurs de présence et boutons poussoirs</t>
  </si>
  <si>
    <t>Eclairage de sécurité</t>
  </si>
  <si>
    <t>Création et installation d'un nouveau circuit d'éclairage de sécurité</t>
  </si>
  <si>
    <t>II.13</t>
  </si>
  <si>
    <t>Fourniture et installation d'une armoire automate autonome</t>
  </si>
  <si>
    <t>Lot 03 - CLIMATISATION / VENTILATION - récapitulatif</t>
  </si>
  <si>
    <t>Repérage des câbles</t>
  </si>
  <si>
    <t>Etiquetage</t>
  </si>
  <si>
    <t>Repérage de l'ensemble des équipements électriques</t>
  </si>
  <si>
    <t>Lot 01 - Gros Œuvre</t>
  </si>
  <si>
    <t>Lot 02 - Second Œuvre</t>
  </si>
  <si>
    <t>Lot 03 - CVC</t>
  </si>
  <si>
    <t>10 Place de la Joliette - Les Docks
Atrium 10.6 - CS 13543
13567 MARSEILLE
Cedex 02</t>
  </si>
  <si>
    <t>Lot n°1 - GOE</t>
  </si>
  <si>
    <t>Lot n°2 - SOE</t>
  </si>
  <si>
    <t>Lot n°3 - CVC</t>
  </si>
  <si>
    <t>m²</t>
  </si>
  <si>
    <t>Formations</t>
  </si>
  <si>
    <t xml:space="preserve">Coffret réarmement CCF </t>
  </si>
  <si>
    <t xml:space="preserve">Dépose des équipements existants </t>
  </si>
  <si>
    <t>Repérage de l'ensemble des équipements et des réseaux hydrauliques / aérauliques</t>
  </si>
  <si>
    <t xml:space="preserve">Fourniture et installation panoplie remplissage d'eau </t>
  </si>
  <si>
    <t>Fourniture et installation de TDO A</t>
  </si>
  <si>
    <t>Fourniture et installation de TDO B</t>
  </si>
  <si>
    <t>Cheminement et distribution électrique</t>
  </si>
  <si>
    <t>Réalisation de cheminement électrique et tirage de câbles entre l'ensemble des équipements</t>
  </si>
  <si>
    <t>Mise à la terre de l'ensemble de l'installation</t>
  </si>
  <si>
    <t>Fourniture, câblage et installation d'arrêts d'urgence voie A</t>
  </si>
  <si>
    <t>Fourniture, câblage et installation d'arrêts d'urgence voie B</t>
  </si>
  <si>
    <t>Test de fonctionnement des installations en charge</t>
  </si>
  <si>
    <t>Qualification des systèmes en charge</t>
  </si>
  <si>
    <t>Fourniture et montage d'agglomérés de béton cellulaire ep. 20cm yc linteaux, chainages, joint coupe feu</t>
  </si>
  <si>
    <t>Réseau sous dallage</t>
  </si>
  <si>
    <t>Fondation - renfort</t>
  </si>
  <si>
    <t>Reprise fondation / renfort dallage au droit des maçonneries créés</t>
  </si>
  <si>
    <t>Reprise des sols</t>
  </si>
  <si>
    <t>Reprise de chape, rebouchage, ragréage selon constat existant et démolition effectuée</t>
  </si>
  <si>
    <t xml:space="preserve">Peinture acrylique en parois </t>
  </si>
  <si>
    <t xml:space="preserve">Peinture acrylique en plafond finition </t>
  </si>
  <si>
    <t xml:space="preserve">Peinture sur ouvrages bois </t>
  </si>
  <si>
    <t>Auto-contrôle de bon fonctionnement des armoires électrique avant sortie d'usine</t>
  </si>
  <si>
    <t>Université Aix-Marseille</t>
  </si>
  <si>
    <t>DNA</t>
  </si>
  <si>
    <t>PDU</t>
  </si>
  <si>
    <t>Tableau haute tension</t>
  </si>
  <si>
    <t>Fourniture et pose d'un tableau HTA</t>
  </si>
  <si>
    <t xml:space="preserve">Intégration de l'installation sur la boucle H.T.A privée </t>
  </si>
  <si>
    <t>Fourniture et pose d'un transformateur sec 20kV/400V - 1600 kVA</t>
  </si>
  <si>
    <t>Installation primaire</t>
  </si>
  <si>
    <t>Tableau électrique</t>
  </si>
  <si>
    <t>EXTENSION DATA CENTER SUD</t>
  </si>
  <si>
    <t>Installation ondulée</t>
  </si>
  <si>
    <t xml:space="preserve">Fourniture et pose d'un onduleur 900 kVA </t>
  </si>
  <si>
    <t xml:space="preserve">Secours </t>
  </si>
  <si>
    <t>Fourniture et pose d'un groupe électrogène 1600 kVA</t>
  </si>
  <si>
    <t>Fourniture et pose d'un Tableau général ondulé TGO</t>
  </si>
  <si>
    <t>Fourniture et pose d'un Tableau général basse tension TGBT</t>
  </si>
  <si>
    <t xml:space="preserve">Migration des tableaux électriques existants vers TGHQ </t>
  </si>
  <si>
    <t>Consignation et migration des alimentations</t>
  </si>
  <si>
    <t>Migration</t>
  </si>
  <si>
    <t>Production d'eau glacée provisoire</t>
  </si>
  <si>
    <t>Mise en place d'un groupe froid provisoire lors de la dépose des équipements d'eau glacée</t>
  </si>
  <si>
    <t xml:space="preserve">Source frigorifique Eau Glacée </t>
  </si>
  <si>
    <t>Raccordement hydraulique</t>
  </si>
  <si>
    <t>Murs</t>
  </si>
  <si>
    <t>Fourniture et pose de cloison CF 1H</t>
  </si>
  <si>
    <t>Fourniture et pose de cloison CF 2H</t>
  </si>
  <si>
    <t>Divers</t>
  </si>
  <si>
    <t>Traitement acoustique des locaux</t>
  </si>
  <si>
    <r>
      <t xml:space="preserve">DPGF Lot 01 - GROS </t>
    </r>
    <r>
      <rPr>
        <b/>
        <sz val="11"/>
        <color theme="1"/>
        <rFont val="Arial"/>
        <family val="2"/>
      </rPr>
      <t>Œ</t>
    </r>
    <r>
      <rPr>
        <b/>
        <sz val="11"/>
        <color theme="1"/>
        <rFont val="Arial"/>
        <family val="2"/>
        <scheme val="minor"/>
      </rPr>
      <t>UVRE / VRD</t>
    </r>
  </si>
  <si>
    <t xml:space="preserve">Etudes </t>
  </si>
  <si>
    <t>Travaux</t>
  </si>
  <si>
    <t>Lot n°4 - CFO/CFA</t>
  </si>
  <si>
    <t>Extension du datacenter Régional Sud situé sur le campus St-Jérôme</t>
  </si>
  <si>
    <t>I.2</t>
  </si>
  <si>
    <t>I.1</t>
  </si>
  <si>
    <t>I.3</t>
  </si>
  <si>
    <t>Mandataire du groupement conception-réalisation</t>
  </si>
  <si>
    <t>Missions APD,PRO, AA</t>
  </si>
  <si>
    <t>Missions DET, VISA, AOR</t>
  </si>
  <si>
    <t>Entreprise TCE</t>
  </si>
  <si>
    <t>Entreprise CVC</t>
  </si>
  <si>
    <t>nom</t>
  </si>
  <si>
    <t>BET
CVC</t>
  </si>
  <si>
    <t>Architecte</t>
  </si>
  <si>
    <t>Répartition par membre du groupement</t>
  </si>
  <si>
    <t>sous-total travaux</t>
  </si>
  <si>
    <t>sous-total études</t>
  </si>
  <si>
    <t>II. Travaux</t>
  </si>
  <si>
    <t>I. Etudes</t>
  </si>
  <si>
    <t>II.</t>
  </si>
  <si>
    <t>I.</t>
  </si>
  <si>
    <t>Phase conception</t>
  </si>
  <si>
    <t>Phase réalisation</t>
  </si>
  <si>
    <t>Etudes d'avant-projet définitif (mission APD - M2)</t>
  </si>
  <si>
    <t>Etudes de projet (mission PRO - M4)</t>
  </si>
  <si>
    <t>Etudes des autorisations administratives (mission AT - M3)</t>
  </si>
  <si>
    <t>Mission VISA-DET (M6)</t>
  </si>
  <si>
    <t>Travaux (M7)</t>
  </si>
  <si>
    <t>Mission AOR, y compris période GPA (M8)</t>
  </si>
  <si>
    <t>Etude d'exécution et de synthèse (mission M5)</t>
  </si>
  <si>
    <t>Travaux (mission M7)</t>
  </si>
  <si>
    <t xml:space="preserve">Fourniture et pose d'un groupe-froids 450 kWf </t>
  </si>
  <si>
    <t xml:space="preserve">Production d'eau glacée </t>
  </si>
  <si>
    <t>Fourniture et pose d'un chantier batteries Lithium - 5 min d'autonomie</t>
  </si>
  <si>
    <t>Nettoyage hebdomadaire</t>
  </si>
  <si>
    <t>Dépose bâtiment Garage</t>
  </si>
  <si>
    <t xml:space="preserve">Dépose bâtiment préfabriqué </t>
  </si>
  <si>
    <t xml:space="preserve">Déposé amiante </t>
  </si>
  <si>
    <t>Carrotage</t>
  </si>
  <si>
    <t>Terrassement pour cuve à Fioul</t>
  </si>
  <si>
    <t>Réalisation du radier pour cuve à fioul</t>
  </si>
  <si>
    <t>Remblais sable</t>
  </si>
  <si>
    <t>Réseaux secs</t>
  </si>
  <si>
    <t xml:space="preserve">Réseaux humides </t>
  </si>
  <si>
    <t>Dallage zone de dépotage</t>
  </si>
  <si>
    <t>Dallage zone groupe électrogène</t>
  </si>
  <si>
    <t>Ouverture / Trémies</t>
  </si>
  <si>
    <t>Porte locaux techniques</t>
  </si>
  <si>
    <t>Porte laboratoires</t>
  </si>
  <si>
    <t>Fourniture et pose de cuve (autonomie24h pleine charge)</t>
  </si>
  <si>
    <t>IV</t>
  </si>
  <si>
    <t xml:space="preserve">IV.1 </t>
  </si>
  <si>
    <t>Fourniture et pose d'un groupe électrogène de 1600 kVA</t>
  </si>
  <si>
    <t>IV.2</t>
  </si>
  <si>
    <t>Fourniture et pose d'une cuve de 10 000 L (24h d'autonomie)</t>
  </si>
  <si>
    <t>IV.</t>
  </si>
  <si>
    <t>Fourniture et pose d'un groupe-froids 450 kWf SCROLL</t>
  </si>
  <si>
    <t>Fourniture et pose d'un groupe-froids 450 kWf VIS</t>
  </si>
  <si>
    <t>DPGF Lot 04 -  ELECTRICITE CFO / CFA</t>
  </si>
  <si>
    <t>Lot 04 - ELECTRICITE CFO/CFA - récapitulatif</t>
  </si>
  <si>
    <t>Fournitur et pose d'un système d'exinction gaz</t>
  </si>
  <si>
    <t xml:space="preserve">IV.2 </t>
  </si>
  <si>
    <t>IV.3</t>
  </si>
  <si>
    <t>IV.4</t>
  </si>
  <si>
    <t>IV.1</t>
  </si>
  <si>
    <t>Etanchéïté du bâtiment préfabriqué</t>
  </si>
  <si>
    <t>III</t>
  </si>
  <si>
    <t>Tranche conditionnelle</t>
  </si>
  <si>
    <t>Lot 04 - CFO/CFA</t>
  </si>
  <si>
    <t>Entreprise CFO/CFA</t>
  </si>
  <si>
    <t>BET
CFO/CFA</t>
  </si>
  <si>
    <t>Tranches optionnelles</t>
  </si>
  <si>
    <t>Tranche optionnelle n°8</t>
  </si>
  <si>
    <t>Tranche optionnelle n°3</t>
  </si>
  <si>
    <t>Tranche optionnelle n°4</t>
  </si>
  <si>
    <t>Tranche optionnelle n°5</t>
  </si>
  <si>
    <t>Total tranches optionnelles CVC</t>
  </si>
  <si>
    <t>Tranche optionnelle n°1</t>
  </si>
  <si>
    <t>Tranche optionnelle n°2</t>
  </si>
  <si>
    <t>Tranche optionnelle n°6</t>
  </si>
  <si>
    <t>Tranche optionnelle n°7</t>
  </si>
  <si>
    <t>Total tranches optionnelles CFO/CFA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</si>
</sst>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#,##0\ &quot;€&quot;"/>
    <numFmt numFmtId="165" formatCode="dd/mm/yy"/>
  </numFmts>
  <fonts count="42" x14ac:knownFonts="1"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color theme="1"/>
      <name val="Arial"/>
      <family val="2"/>
      <scheme val="minor"/>
    </font>
    <font>
      <sz val="8"/>
      <name val="Arial"/>
      <family val="2"/>
      <scheme val="minor"/>
    </font>
    <font>
      <b/>
      <sz val="14"/>
      <color theme="1"/>
      <name val="Arial"/>
      <family val="2"/>
      <scheme val="minor"/>
    </font>
    <font>
      <b/>
      <sz val="10"/>
      <color theme="1"/>
      <name val="Arial"/>
      <family val="2"/>
      <scheme val="minor"/>
    </font>
    <font>
      <b/>
      <sz val="10"/>
      <color theme="4" tint="0.79998168889431442"/>
      <name val="Arial"/>
      <family val="2"/>
      <scheme val="minor"/>
    </font>
    <font>
      <sz val="10"/>
      <color theme="4" tint="-0.249977111117893"/>
      <name val="Arial"/>
      <family val="2"/>
      <scheme val="minor"/>
    </font>
    <font>
      <b/>
      <sz val="8"/>
      <color theme="1"/>
      <name val="Arial"/>
      <family val="2"/>
      <scheme val="minor"/>
    </font>
    <font>
      <sz val="8"/>
      <color theme="1"/>
      <name val="Arial"/>
      <family val="2"/>
      <scheme val="minor"/>
    </font>
    <font>
      <b/>
      <sz val="8"/>
      <color theme="4" tint="0.79998168889431442"/>
      <name val="Arial"/>
      <family val="2"/>
      <scheme val="minor"/>
    </font>
    <font>
      <sz val="8"/>
      <color theme="4" tint="-0.249977111117893"/>
      <name val="Arial"/>
      <family val="2"/>
      <scheme val="minor"/>
    </font>
    <font>
      <b/>
      <sz val="12"/>
      <color theme="5"/>
      <name val="Arial"/>
      <family val="2"/>
      <scheme val="minor"/>
    </font>
    <font>
      <b/>
      <sz val="10"/>
      <color theme="4" tint="-0.249977111117893"/>
      <name val="Arial"/>
      <family val="2"/>
      <scheme val="minor"/>
    </font>
    <font>
      <b/>
      <sz val="12"/>
      <name val="Arial"/>
      <family val="2"/>
      <scheme val="minor"/>
    </font>
    <font>
      <b/>
      <sz val="8"/>
      <name val="Arial"/>
      <family val="2"/>
      <scheme val="minor"/>
    </font>
    <font>
      <sz val="10"/>
      <name val="Arial"/>
      <family val="2"/>
      <scheme val="minor"/>
    </font>
    <font>
      <sz val="10"/>
      <color theme="5"/>
      <name val="Arial"/>
      <family val="2"/>
      <scheme val="minor"/>
    </font>
    <font>
      <sz val="10"/>
      <color theme="4" tint="-0.499984740745262"/>
      <name val="Arial"/>
      <family val="2"/>
      <scheme val="minor"/>
    </font>
    <font>
      <b/>
      <sz val="11"/>
      <color theme="1"/>
      <name val="Arial"/>
      <family val="2"/>
      <scheme val="minor"/>
    </font>
    <font>
      <b/>
      <sz val="10"/>
      <color theme="5"/>
      <name val="Arial"/>
      <family val="2"/>
      <scheme val="minor"/>
    </font>
    <font>
      <sz val="6"/>
      <name val="Arial"/>
      <family val="2"/>
    </font>
    <font>
      <sz val="10"/>
      <name val="Arial"/>
      <family val="2"/>
    </font>
    <font>
      <sz val="9"/>
      <name val="Arial"/>
      <family val="2"/>
    </font>
    <font>
      <sz val="9"/>
      <name val="Times New Roman"/>
      <family val="1"/>
    </font>
    <font>
      <sz val="10"/>
      <color indexed="23"/>
      <name val="Arial Black"/>
      <family val="2"/>
    </font>
    <font>
      <sz val="12"/>
      <color indexed="23"/>
      <name val="Arial Black"/>
      <family val="2"/>
    </font>
    <font>
      <sz val="8"/>
      <name val="Arial"/>
      <family val="2"/>
    </font>
    <font>
      <sz val="14"/>
      <name val="Arial Black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sz val="8"/>
      <color indexed="9"/>
      <name val="Arial Black"/>
      <family val="2"/>
    </font>
    <font>
      <sz val="8"/>
      <color indexed="9"/>
      <name val="Arial"/>
      <family val="2"/>
    </font>
    <font>
      <i/>
      <sz val="10"/>
      <name val="Arial"/>
      <family val="2"/>
    </font>
    <font>
      <i/>
      <sz val="8"/>
      <name val="Arial"/>
      <family val="2"/>
    </font>
    <font>
      <b/>
      <sz val="11"/>
      <color theme="1"/>
      <name val="Arial"/>
      <family val="2"/>
    </font>
    <font>
      <i/>
      <sz val="10"/>
      <color theme="4" tint="-0.249977111117893"/>
      <name val="Arial"/>
      <family val="2"/>
      <scheme val="minor"/>
    </font>
    <font>
      <sz val="10"/>
      <color rgb="FF00B0F0"/>
      <name val="Arial"/>
      <family val="2"/>
      <scheme val="minor"/>
    </font>
    <font>
      <sz val="12"/>
      <name val="Arial"/>
      <family val="2"/>
    </font>
    <font>
      <sz val="10"/>
      <color theme="8"/>
      <name val="Arial"/>
      <family val="2"/>
      <scheme val="minor"/>
    </font>
    <font>
      <b/>
      <sz val="10"/>
      <color theme="8"/>
      <name val="Arial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8999908444471571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rgb="FFFFFF00"/>
        <bgColor indexed="64"/>
      </patternFill>
    </fill>
  </fills>
  <borders count="3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357">
    <xf numFmtId="0" fontId="0" fillId="0" borderId="0" xfId="0"/>
    <xf numFmtId="0" fontId="2" fillId="2" borderId="0" xfId="0" applyFont="1" applyFill="1"/>
    <xf numFmtId="0" fontId="6" fillId="3" borderId="6" xfId="0" applyFont="1" applyFill="1" applyBorder="1"/>
    <xf numFmtId="0" fontId="6" fillId="3" borderId="2" xfId="0" applyFont="1" applyFill="1" applyBorder="1"/>
    <xf numFmtId="0" fontId="7" fillId="2" borderId="10" xfId="0" applyFont="1" applyFill="1" applyBorder="1"/>
    <xf numFmtId="0" fontId="7" fillId="2" borderId="12" xfId="0" applyFont="1" applyFill="1" applyBorder="1"/>
    <xf numFmtId="0" fontId="7" fillId="2" borderId="13" xfId="0" applyFont="1" applyFill="1" applyBorder="1"/>
    <xf numFmtId="0" fontId="10" fillId="3" borderId="6" xfId="0" applyFont="1" applyFill="1" applyBorder="1" applyAlignment="1">
      <alignment horizontal="center"/>
    </xf>
    <xf numFmtId="0" fontId="11" fillId="2" borderId="12" xfId="0" applyFont="1" applyFill="1" applyBorder="1" applyAlignment="1">
      <alignment horizontal="center"/>
    </xf>
    <xf numFmtId="0" fontId="9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2" fillId="2" borderId="2" xfId="0" applyFont="1" applyFill="1" applyBorder="1"/>
    <xf numFmtId="0" fontId="2" fillId="2" borderId="6" xfId="0" applyFont="1" applyFill="1" applyBorder="1"/>
    <xf numFmtId="0" fontId="2" fillId="2" borderId="8" xfId="0" applyFont="1" applyFill="1" applyBorder="1"/>
    <xf numFmtId="0" fontId="5" fillId="2" borderId="8" xfId="0" applyFont="1" applyFill="1" applyBorder="1" applyAlignment="1">
      <alignment horizontal="center" vertical="center" wrapText="1"/>
    </xf>
    <xf numFmtId="0" fontId="13" fillId="2" borderId="13" xfId="0" applyFont="1" applyFill="1" applyBorder="1"/>
    <xf numFmtId="0" fontId="7" fillId="2" borderId="0" xfId="0" applyFont="1" applyFill="1"/>
    <xf numFmtId="0" fontId="11" fillId="2" borderId="0" xfId="0" applyFont="1" applyFill="1" applyAlignment="1">
      <alignment horizontal="center"/>
    </xf>
    <xf numFmtId="164" fontId="2" fillId="2" borderId="0" xfId="0" applyNumberFormat="1" applyFont="1" applyFill="1" applyAlignment="1">
      <alignment horizontal="center"/>
    </xf>
    <xf numFmtId="164" fontId="11" fillId="2" borderId="10" xfId="0" applyNumberFormat="1" applyFont="1" applyFill="1" applyBorder="1" applyAlignment="1">
      <alignment horizontal="center"/>
    </xf>
    <xf numFmtId="164" fontId="7" fillId="2" borderId="14" xfId="0" applyNumberFormat="1" applyFont="1" applyFill="1" applyBorder="1" applyAlignment="1">
      <alignment horizontal="center"/>
    </xf>
    <xf numFmtId="0" fontId="7" fillId="2" borderId="17" xfId="0" applyFont="1" applyFill="1" applyBorder="1"/>
    <xf numFmtId="0" fontId="11" fillId="2" borderId="18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64" fontId="11" fillId="2" borderId="15" xfId="0" applyNumberFormat="1" applyFont="1" applyFill="1" applyBorder="1" applyAlignment="1">
      <alignment horizontal="center"/>
    </xf>
    <xf numFmtId="0" fontId="5" fillId="2" borderId="8" xfId="0" applyFont="1" applyFill="1" applyBorder="1"/>
    <xf numFmtId="0" fontId="11" fillId="2" borderId="10" xfId="0" applyFont="1" applyFill="1" applyBorder="1" applyAlignment="1">
      <alignment horizontal="center"/>
    </xf>
    <xf numFmtId="164" fontId="2" fillId="2" borderId="2" xfId="0" applyNumberFormat="1" applyFont="1" applyFill="1" applyBorder="1" applyAlignment="1">
      <alignment horizontal="center"/>
    </xf>
    <xf numFmtId="164" fontId="7" fillId="2" borderId="19" xfId="0" applyNumberFormat="1" applyFont="1" applyFill="1" applyBorder="1" applyAlignment="1">
      <alignment horizontal="center"/>
    </xf>
    <xf numFmtId="0" fontId="7" fillId="2" borderId="18" xfId="0" applyFont="1" applyFill="1" applyBorder="1"/>
    <xf numFmtId="164" fontId="11" fillId="2" borderId="12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2" fillId="2" borderId="8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13" xfId="0" applyFont="1" applyFill="1" applyBorder="1" applyAlignment="1">
      <alignment vertical="center" wrapText="1"/>
    </xf>
    <xf numFmtId="0" fontId="11" fillId="2" borderId="12" xfId="0" applyFont="1" applyFill="1" applyBorder="1" applyAlignment="1">
      <alignment horizontal="center" vertical="center"/>
    </xf>
    <xf numFmtId="164" fontId="11" fillId="2" borderId="10" xfId="0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5" fillId="2" borderId="3" xfId="0" applyFont="1" applyFill="1" applyBorder="1"/>
    <xf numFmtId="0" fontId="7" fillId="0" borderId="13" xfId="0" applyFont="1" applyBorder="1"/>
    <xf numFmtId="0" fontId="3" fillId="2" borderId="2" xfId="0" applyFont="1" applyFill="1" applyBorder="1" applyAlignment="1">
      <alignment horizontal="center"/>
    </xf>
    <xf numFmtId="0" fontId="5" fillId="2" borderId="0" xfId="0" applyFont="1" applyFill="1" applyAlignment="1">
      <alignment horizontal="center"/>
    </xf>
    <xf numFmtId="0" fontId="15" fillId="2" borderId="0" xfId="0" applyFont="1" applyFill="1" applyAlignment="1">
      <alignment horizontal="center"/>
    </xf>
    <xf numFmtId="164" fontId="5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center" vertical="center"/>
    </xf>
    <xf numFmtId="164" fontId="9" fillId="2" borderId="0" xfId="0" applyNumberFormat="1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164" fontId="8" fillId="5" borderId="4" xfId="0" applyNumberFormat="1" applyFont="1" applyFill="1" applyBorder="1" applyAlignment="1">
      <alignment horizontal="center" vertical="center" wrapText="1"/>
    </xf>
    <xf numFmtId="164" fontId="5" fillId="5" borderId="5" xfId="0" applyNumberFormat="1" applyFont="1" applyFill="1" applyBorder="1" applyAlignment="1">
      <alignment horizontal="center" vertical="center" wrapText="1"/>
    </xf>
    <xf numFmtId="0" fontId="6" fillId="3" borderId="23" xfId="0" applyFont="1" applyFill="1" applyBorder="1"/>
    <xf numFmtId="0" fontId="10" fillId="3" borderId="24" xfId="0" applyFont="1" applyFill="1" applyBorder="1" applyAlignment="1">
      <alignment horizontal="center"/>
    </xf>
    <xf numFmtId="164" fontId="10" fillId="3" borderId="24" xfId="0" applyNumberFormat="1" applyFont="1" applyFill="1" applyBorder="1" applyAlignment="1">
      <alignment horizontal="center"/>
    </xf>
    <xf numFmtId="164" fontId="11" fillId="2" borderId="12" xfId="0" applyNumberFormat="1" applyFont="1" applyFill="1" applyBorder="1" applyAlignment="1">
      <alignment horizontal="center" vertical="center"/>
    </xf>
    <xf numFmtId="164" fontId="7" fillId="2" borderId="25" xfId="0" applyNumberFormat="1" applyFont="1" applyFill="1" applyBorder="1" applyAlignment="1">
      <alignment horizontal="center"/>
    </xf>
    <xf numFmtId="164" fontId="11" fillId="2" borderId="18" xfId="0" applyNumberFormat="1" applyFont="1" applyFill="1" applyBorder="1" applyAlignment="1">
      <alignment horizontal="center"/>
    </xf>
    <xf numFmtId="0" fontId="18" fillId="2" borderId="0" xfId="0" applyFont="1" applyFill="1"/>
    <xf numFmtId="0" fontId="16" fillId="2" borderId="0" xfId="0" applyFont="1" applyFill="1" applyAlignment="1">
      <alignment horizontal="center"/>
    </xf>
    <xf numFmtId="0" fontId="12" fillId="2" borderId="4" xfId="0" applyFont="1" applyFill="1" applyBorder="1"/>
    <xf numFmtId="164" fontId="12" fillId="2" borderId="5" xfId="0" applyNumberFormat="1" applyFont="1" applyFill="1" applyBorder="1" applyAlignment="1">
      <alignment horizontal="center"/>
    </xf>
    <xf numFmtId="164" fontId="7" fillId="2" borderId="22" xfId="0" applyNumberFormat="1" applyFont="1" applyFill="1" applyBorder="1" applyAlignment="1">
      <alignment horizontal="center"/>
    </xf>
    <xf numFmtId="164" fontId="11" fillId="2" borderId="20" xfId="0" applyNumberFormat="1" applyFont="1" applyFill="1" applyBorder="1" applyAlignment="1">
      <alignment horizontal="center"/>
    </xf>
    <xf numFmtId="164" fontId="11" fillId="2" borderId="2" xfId="0" applyNumberFormat="1" applyFont="1" applyFill="1" applyBorder="1" applyAlignment="1">
      <alignment horizontal="center"/>
    </xf>
    <xf numFmtId="164" fontId="7" fillId="2" borderId="2" xfId="0" applyNumberFormat="1" applyFont="1" applyFill="1" applyBorder="1" applyAlignment="1">
      <alignment horizontal="center"/>
    </xf>
    <xf numFmtId="0" fontId="10" fillId="3" borderId="22" xfId="0" applyFont="1" applyFill="1" applyBorder="1" applyAlignment="1">
      <alignment horizontal="center"/>
    </xf>
    <xf numFmtId="0" fontId="12" fillId="2" borderId="4" xfId="0" applyFont="1" applyFill="1" applyBorder="1" applyAlignment="1">
      <alignment horizontal="center"/>
    </xf>
    <xf numFmtId="0" fontId="2" fillId="2" borderId="5" xfId="0" applyFont="1" applyFill="1" applyBorder="1"/>
    <xf numFmtId="0" fontId="2" fillId="2" borderId="3" xfId="0" applyFont="1" applyFill="1" applyBorder="1"/>
    <xf numFmtId="0" fontId="12" fillId="2" borderId="3" xfId="0" applyFont="1" applyFill="1" applyBorder="1" applyAlignment="1">
      <alignment horizontal="center"/>
    </xf>
    <xf numFmtId="0" fontId="7" fillId="2" borderId="20" xfId="0" applyFont="1" applyFill="1" applyBorder="1"/>
    <xf numFmtId="0" fontId="7" fillId="2" borderId="26" xfId="0" applyFont="1" applyFill="1" applyBorder="1"/>
    <xf numFmtId="0" fontId="2" fillId="2" borderId="9" xfId="0" applyFont="1" applyFill="1" applyBorder="1"/>
    <xf numFmtId="0" fontId="2" fillId="2" borderId="15" xfId="0" applyFont="1" applyFill="1" applyBorder="1"/>
    <xf numFmtId="0" fontId="2" fillId="2" borderId="1" xfId="0" applyFont="1" applyFill="1" applyBorder="1"/>
    <xf numFmtId="0" fontId="2" fillId="2" borderId="16" xfId="0" applyFont="1" applyFill="1" applyBorder="1"/>
    <xf numFmtId="0" fontId="2" fillId="2" borderId="20" xfId="0" applyFont="1" applyFill="1" applyBorder="1"/>
    <xf numFmtId="0" fontId="2" fillId="2" borderId="26" xfId="0" applyFont="1" applyFill="1" applyBorder="1"/>
    <xf numFmtId="0" fontId="2" fillId="2" borderId="25" xfId="0" applyFont="1" applyFill="1" applyBorder="1"/>
    <xf numFmtId="0" fontId="5" fillId="2" borderId="24" xfId="0" applyFont="1" applyFill="1" applyBorder="1"/>
    <xf numFmtId="0" fontId="12" fillId="2" borderId="23" xfId="0" applyFont="1" applyFill="1" applyBorder="1"/>
    <xf numFmtId="0" fontId="12" fillId="2" borderId="23" xfId="0" applyFont="1" applyFill="1" applyBorder="1" applyAlignment="1">
      <alignment horizontal="center"/>
    </xf>
    <xf numFmtId="164" fontId="11" fillId="2" borderId="23" xfId="0" applyNumberFormat="1" applyFont="1" applyFill="1" applyBorder="1" applyAlignment="1">
      <alignment horizontal="center"/>
    </xf>
    <xf numFmtId="0" fontId="5" fillId="2" borderId="20" xfId="0" applyFont="1" applyFill="1" applyBorder="1"/>
    <xf numFmtId="0" fontId="20" fillId="2" borderId="26" xfId="0" applyFont="1" applyFill="1" applyBorder="1"/>
    <xf numFmtId="0" fontId="20" fillId="2" borderId="26" xfId="0" applyFont="1" applyFill="1" applyBorder="1" applyAlignment="1">
      <alignment horizontal="center"/>
    </xf>
    <xf numFmtId="0" fontId="14" fillId="6" borderId="26" xfId="0" applyFont="1" applyFill="1" applyBorder="1" applyAlignment="1">
      <alignment horizontal="left"/>
    </xf>
    <xf numFmtId="0" fontId="16" fillId="6" borderId="26" xfId="0" applyFont="1" applyFill="1" applyBorder="1" applyAlignment="1">
      <alignment horizontal="center"/>
    </xf>
    <xf numFmtId="0" fontId="14" fillId="8" borderId="1" xfId="0" applyFont="1" applyFill="1" applyBorder="1" applyAlignment="1">
      <alignment horizontal="left"/>
    </xf>
    <xf numFmtId="0" fontId="16" fillId="8" borderId="1" xfId="0" applyFont="1" applyFill="1" applyBorder="1" applyAlignment="1">
      <alignment horizontal="center"/>
    </xf>
    <xf numFmtId="0" fontId="12" fillId="2" borderId="4" xfId="0" applyFont="1" applyFill="1" applyBorder="1" applyAlignment="1">
      <alignment vertical="center"/>
    </xf>
    <xf numFmtId="164" fontId="12" fillId="2" borderId="3" xfId="0" applyNumberFormat="1" applyFont="1" applyFill="1" applyBorder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164" fontId="12" fillId="2" borderId="23" xfId="0" applyNumberFormat="1" applyFont="1" applyFill="1" applyBorder="1" applyAlignment="1">
      <alignment horizontal="center" vertical="center"/>
    </xf>
    <xf numFmtId="164" fontId="12" fillId="6" borderId="26" xfId="0" applyNumberFormat="1" applyFont="1" applyFill="1" applyBorder="1" applyAlignment="1">
      <alignment horizontal="center" vertical="center"/>
    </xf>
    <xf numFmtId="164" fontId="17" fillId="7" borderId="0" xfId="2" applyNumberFormat="1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164" fontId="12" fillId="8" borderId="1" xfId="0" applyNumberFormat="1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vertical="center"/>
    </xf>
    <xf numFmtId="164" fontId="9" fillId="2" borderId="2" xfId="0" applyNumberFormat="1" applyFont="1" applyFill="1" applyBorder="1" applyAlignment="1">
      <alignment horizontal="center" vertical="center"/>
    </xf>
    <xf numFmtId="164" fontId="8" fillId="2" borderId="0" xfId="0" applyNumberFormat="1" applyFont="1" applyFill="1" applyAlignment="1">
      <alignment horizontal="center" vertical="center"/>
    </xf>
    <xf numFmtId="164" fontId="7" fillId="2" borderId="18" xfId="0" applyNumberFormat="1" applyFont="1" applyFill="1" applyBorder="1" applyAlignment="1">
      <alignment horizontal="center" vertical="center"/>
    </xf>
    <xf numFmtId="164" fontId="20" fillId="2" borderId="26" xfId="0" applyNumberFormat="1" applyFont="1" applyFill="1" applyBorder="1" applyAlignment="1">
      <alignment horizontal="center" vertical="center"/>
    </xf>
    <xf numFmtId="164" fontId="12" fillId="8" borderId="16" xfId="0" applyNumberFormat="1" applyFont="1" applyFill="1" applyBorder="1" applyAlignment="1">
      <alignment horizontal="center" vertical="center"/>
    </xf>
    <xf numFmtId="0" fontId="6" fillId="3" borderId="24" xfId="0" applyFont="1" applyFill="1" applyBorder="1"/>
    <xf numFmtId="0" fontId="16" fillId="7" borderId="8" xfId="0" applyFont="1" applyFill="1" applyBorder="1" applyAlignment="1">
      <alignment horizontal="left" vertical="center" indent="1"/>
    </xf>
    <xf numFmtId="0" fontId="14" fillId="8" borderId="15" xfId="0" applyFont="1" applyFill="1" applyBorder="1" applyAlignment="1">
      <alignment horizontal="left" vertical="center" indent="1"/>
    </xf>
    <xf numFmtId="0" fontId="14" fillId="6" borderId="6" xfId="0" applyFont="1" applyFill="1" applyBorder="1" applyAlignment="1">
      <alignment horizontal="left" vertical="center" indent="1"/>
    </xf>
    <xf numFmtId="0" fontId="16" fillId="6" borderId="2" xfId="0" applyFont="1" applyFill="1" applyBorder="1" applyAlignment="1">
      <alignment horizontal="center" vertical="center"/>
    </xf>
    <xf numFmtId="164" fontId="7" fillId="2" borderId="12" xfId="0" applyNumberFormat="1" applyFont="1" applyFill="1" applyBorder="1" applyAlignment="1">
      <alignment horizontal="center" vertical="center"/>
    </xf>
    <xf numFmtId="164" fontId="6" fillId="3" borderId="24" xfId="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wrapText="1"/>
    </xf>
    <xf numFmtId="0" fontId="21" fillId="0" borderId="0" xfId="0" applyFont="1"/>
    <xf numFmtId="0" fontId="22" fillId="0" borderId="0" xfId="0" applyFont="1"/>
    <xf numFmtId="0" fontId="23" fillId="0" borderId="6" xfId="0" applyFont="1" applyBorder="1" applyAlignment="1">
      <alignment vertical="top"/>
    </xf>
    <xf numFmtId="0" fontId="24" fillId="0" borderId="2" xfId="0" applyFont="1" applyBorder="1" applyAlignment="1">
      <alignment vertical="top"/>
    </xf>
    <xf numFmtId="0" fontId="24" fillId="0" borderId="7" xfId="0" applyFont="1" applyBorder="1" applyAlignment="1">
      <alignment vertical="top"/>
    </xf>
    <xf numFmtId="0" fontId="24" fillId="0" borderId="8" xfId="0" applyFont="1" applyBorder="1" applyAlignment="1">
      <alignment vertical="top"/>
    </xf>
    <xf numFmtId="0" fontId="24" fillId="0" borderId="0" xfId="0" applyFont="1" applyAlignment="1">
      <alignment vertical="top"/>
    </xf>
    <xf numFmtId="0" fontId="24" fillId="0" borderId="9" xfId="0" applyFont="1" applyBorder="1" applyAlignment="1">
      <alignment vertical="top"/>
    </xf>
    <xf numFmtId="0" fontId="0" fillId="0" borderId="0" xfId="0" applyAlignment="1">
      <alignment vertical="top"/>
    </xf>
    <xf numFmtId="0" fontId="27" fillId="0" borderId="0" xfId="0" applyFont="1" applyAlignment="1">
      <alignment vertical="top" wrapText="1"/>
    </xf>
    <xf numFmtId="0" fontId="0" fillId="0" borderId="1" xfId="0" applyBorder="1" applyAlignment="1">
      <alignment vertical="top"/>
    </xf>
    <xf numFmtId="0" fontId="24" fillId="0" borderId="15" xfId="0" applyFont="1" applyBorder="1" applyAlignment="1">
      <alignment vertical="top"/>
    </xf>
    <xf numFmtId="0" fontId="24" fillId="0" borderId="1" xfId="0" applyFont="1" applyBorder="1" applyAlignment="1">
      <alignment vertical="top"/>
    </xf>
    <xf numFmtId="0" fontId="24" fillId="0" borderId="16" xfId="0" applyFont="1" applyBorder="1" applyAlignment="1">
      <alignment vertical="top"/>
    </xf>
    <xf numFmtId="0" fontId="32" fillId="0" borderId="2" xfId="0" applyFont="1" applyBorder="1" applyAlignment="1">
      <alignment horizontal="center" vertical="center"/>
    </xf>
    <xf numFmtId="0" fontId="0" fillId="0" borderId="28" xfId="0" applyBorder="1" applyAlignment="1">
      <alignment vertical="top"/>
    </xf>
    <xf numFmtId="0" fontId="33" fillId="0" borderId="2" xfId="0" applyFont="1" applyBorder="1" applyAlignment="1">
      <alignment horizontal="center" vertical="center"/>
    </xf>
    <xf numFmtId="165" fontId="33" fillId="0" borderId="2" xfId="0" applyNumberFormat="1" applyFont="1" applyBorder="1" applyAlignment="1">
      <alignment horizontal="center" vertical="center"/>
    </xf>
    <xf numFmtId="0" fontId="33" fillId="0" borderId="2" xfId="0" applyFont="1" applyBorder="1" applyAlignment="1">
      <alignment horizontal="left" vertical="center"/>
    </xf>
    <xf numFmtId="0" fontId="0" fillId="0" borderId="21" xfId="0" applyBorder="1" applyAlignment="1">
      <alignment vertical="top"/>
    </xf>
    <xf numFmtId="0" fontId="0" fillId="0" borderId="2" xfId="0" applyBorder="1" applyAlignment="1">
      <alignment vertical="top"/>
    </xf>
    <xf numFmtId="0" fontId="34" fillId="0" borderId="0" xfId="0" applyFont="1" applyAlignment="1">
      <alignment horizontal="center"/>
    </xf>
    <xf numFmtId="0" fontId="35" fillId="0" borderId="0" xfId="0" applyFont="1"/>
    <xf numFmtId="0" fontId="21" fillId="0" borderId="0" xfId="0" applyFont="1" applyAlignment="1">
      <alignment horizontal="right"/>
    </xf>
    <xf numFmtId="0" fontId="13" fillId="0" borderId="13" xfId="0" applyFont="1" applyBorder="1"/>
    <xf numFmtId="0" fontId="37" fillId="2" borderId="13" xfId="0" applyFont="1" applyFill="1" applyBorder="1" applyAlignment="1">
      <alignment horizontal="left" indent="2"/>
    </xf>
    <xf numFmtId="0" fontId="7" fillId="10" borderId="13" xfId="0" applyFont="1" applyFill="1" applyBorder="1"/>
    <xf numFmtId="0" fontId="7" fillId="2" borderId="13" xfId="0" quotePrefix="1" applyFont="1" applyFill="1" applyBorder="1" applyAlignment="1">
      <alignment horizontal="left" indent="1"/>
    </xf>
    <xf numFmtId="0" fontId="7" fillId="10" borderId="13" xfId="0" quotePrefix="1" applyFont="1" applyFill="1" applyBorder="1" applyAlignment="1">
      <alignment horizontal="left" indent="1"/>
    </xf>
    <xf numFmtId="0" fontId="7" fillId="2" borderId="13" xfId="0" quotePrefix="1" applyFont="1" applyFill="1" applyBorder="1" applyAlignment="1">
      <alignment horizontal="left" wrapText="1" indent="1"/>
    </xf>
    <xf numFmtId="0" fontId="7" fillId="2" borderId="11" xfId="0" applyFont="1" applyFill="1" applyBorder="1"/>
    <xf numFmtId="0" fontId="7" fillId="0" borderId="13" xfId="0" applyFont="1" applyBorder="1" applyAlignment="1">
      <alignment wrapText="1"/>
    </xf>
    <xf numFmtId="0" fontId="7" fillId="2" borderId="11" xfId="0" quotePrefix="1" applyFont="1" applyFill="1" applyBorder="1" applyAlignment="1">
      <alignment horizontal="left" indent="1"/>
    </xf>
    <xf numFmtId="0" fontId="25" fillId="0" borderId="6" xfId="0" applyFont="1" applyBorder="1" applyAlignment="1">
      <alignment vertical="center"/>
    </xf>
    <xf numFmtId="0" fontId="26" fillId="0" borderId="2" xfId="0" applyFont="1" applyBorder="1" applyAlignment="1">
      <alignment vertical="center"/>
    </xf>
    <xf numFmtId="0" fontId="26" fillId="0" borderId="7" xfId="0" applyFont="1" applyBorder="1" applyAlignment="1">
      <alignment vertical="center"/>
    </xf>
    <xf numFmtId="0" fontId="26" fillId="0" borderId="8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9" xfId="0" applyFont="1" applyBorder="1" applyAlignment="1">
      <alignment vertical="center"/>
    </xf>
    <xf numFmtId="0" fontId="0" fillId="0" borderId="8" xfId="0" applyBorder="1" applyAlignment="1">
      <alignment vertical="top"/>
    </xf>
    <xf numFmtId="0" fontId="0" fillId="0" borderId="9" xfId="0" applyBorder="1" applyAlignment="1">
      <alignment vertical="top"/>
    </xf>
    <xf numFmtId="0" fontId="22" fillId="0" borderId="8" xfId="0" applyFont="1" applyBorder="1"/>
    <xf numFmtId="0" fontId="22" fillId="0" borderId="9" xfId="0" applyFont="1" applyBorder="1"/>
    <xf numFmtId="0" fontId="30" fillId="0" borderId="8" xfId="0" applyFont="1" applyBorder="1" applyAlignment="1">
      <alignment vertical="center" wrapText="1"/>
    </xf>
    <xf numFmtId="0" fontId="30" fillId="0" borderId="0" xfId="0" applyFont="1" applyAlignment="1">
      <alignment vertical="center" wrapText="1"/>
    </xf>
    <xf numFmtId="0" fontId="30" fillId="0" borderId="9" xfId="0" applyFont="1" applyBorder="1" applyAlignment="1">
      <alignment vertical="center" wrapText="1"/>
    </xf>
    <xf numFmtId="0" fontId="31" fillId="0" borderId="0" xfId="0" applyFont="1" applyAlignment="1">
      <alignment horizontal="center" vertical="center" wrapText="1"/>
    </xf>
    <xf numFmtId="0" fontId="2" fillId="2" borderId="21" xfId="0" applyFont="1" applyFill="1" applyBorder="1" applyAlignment="1">
      <alignment horizontal="left" vertical="center"/>
    </xf>
    <xf numFmtId="0" fontId="5" fillId="5" borderId="21" xfId="0" applyFont="1" applyFill="1" applyBorder="1" applyAlignment="1">
      <alignment horizontal="left" vertical="center" wrapText="1" indent="1"/>
    </xf>
    <xf numFmtId="0" fontId="5" fillId="5" borderId="21" xfId="0" applyFont="1" applyFill="1" applyBorder="1" applyAlignment="1">
      <alignment horizontal="center" vertical="center" wrapText="1"/>
    </xf>
    <xf numFmtId="164" fontId="5" fillId="5" borderId="21" xfId="0" applyNumberFormat="1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164" fontId="8" fillId="5" borderId="2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2" borderId="21" xfId="0" applyFont="1" applyFill="1" applyBorder="1"/>
    <xf numFmtId="0" fontId="5" fillId="2" borderId="3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5" fillId="2" borderId="0" xfId="0" applyFont="1" applyFill="1" applyAlignment="1">
      <alignment horizontal="center" vertical="center"/>
    </xf>
    <xf numFmtId="0" fontId="5" fillId="0" borderId="21" xfId="0" applyFont="1" applyBorder="1" applyAlignment="1">
      <alignment horizontal="center" vertical="center" wrapText="1"/>
    </xf>
    <xf numFmtId="0" fontId="2" fillId="2" borderId="16" xfId="0" applyFont="1" applyFill="1" applyBorder="1" applyAlignment="1">
      <alignment vertical="center"/>
    </xf>
    <xf numFmtId="44" fontId="41" fillId="0" borderId="31" xfId="3" applyFont="1" applyFill="1" applyBorder="1" applyAlignment="1">
      <alignment horizontal="left" vertical="center" indent="1"/>
    </xf>
    <xf numFmtId="44" fontId="41" fillId="0" borderId="30" xfId="3" applyFont="1" applyFill="1" applyBorder="1" applyAlignment="1">
      <alignment horizontal="left" vertical="center" indent="1"/>
    </xf>
    <xf numFmtId="0" fontId="41" fillId="0" borderId="14" xfId="0" applyFont="1" applyBorder="1" applyAlignment="1">
      <alignment horizontal="left" vertical="center" indent="1"/>
    </xf>
    <xf numFmtId="0" fontId="41" fillId="0" borderId="12" xfId="0" applyFont="1" applyBorder="1" applyAlignment="1">
      <alignment horizontal="left" vertical="center" indent="1"/>
    </xf>
    <xf numFmtId="0" fontId="41" fillId="0" borderId="18" xfId="0" applyFont="1" applyBorder="1" applyAlignment="1">
      <alignment horizontal="left" vertical="center" indent="1"/>
    </xf>
    <xf numFmtId="0" fontId="41" fillId="0" borderId="19" xfId="0" applyFont="1" applyBorder="1" applyAlignment="1">
      <alignment horizontal="left" vertical="center" indent="1"/>
    </xf>
    <xf numFmtId="0" fontId="40" fillId="0" borderId="0" xfId="0" applyFont="1" applyAlignment="1">
      <alignment horizontal="left" indent="1"/>
    </xf>
    <xf numFmtId="0" fontId="40" fillId="2" borderId="0" xfId="0" applyFont="1" applyFill="1" applyAlignment="1">
      <alignment horizontal="left" indent="1"/>
    </xf>
    <xf numFmtId="0" fontId="41" fillId="0" borderId="0" xfId="0" applyFont="1" applyAlignment="1">
      <alignment horizontal="left" vertical="center" indent="1"/>
    </xf>
    <xf numFmtId="44" fontId="41" fillId="0" borderId="32" xfId="3" applyFont="1" applyFill="1" applyBorder="1" applyAlignment="1">
      <alignment horizontal="left" vertical="center" indent="1"/>
    </xf>
    <xf numFmtId="44" fontId="41" fillId="4" borderId="21" xfId="3" applyFont="1" applyFill="1" applyBorder="1" applyAlignment="1">
      <alignment horizontal="left" vertical="center" indent="1"/>
    </xf>
    <xf numFmtId="0" fontId="41" fillId="0" borderId="0" xfId="0" applyFont="1" applyAlignment="1">
      <alignment horizontal="right" vertical="center" indent="1"/>
    </xf>
    <xf numFmtId="164" fontId="12" fillId="0" borderId="5" xfId="0" applyNumberFormat="1" applyFont="1" applyBorder="1" applyAlignment="1">
      <alignment horizontal="center" vertical="center"/>
    </xf>
    <xf numFmtId="0" fontId="2" fillId="2" borderId="32" xfId="0" applyFont="1" applyFill="1" applyBorder="1" applyAlignment="1">
      <alignment horizontal="center" vertical="center"/>
    </xf>
    <xf numFmtId="0" fontId="2" fillId="2" borderId="31" xfId="0" applyFont="1" applyFill="1" applyBorder="1" applyAlignment="1">
      <alignment horizontal="center" vertical="center"/>
    </xf>
    <xf numFmtId="0" fontId="2" fillId="2" borderId="30" xfId="0" applyFont="1" applyFill="1" applyBorder="1" applyAlignment="1">
      <alignment horizontal="center" vertical="center"/>
    </xf>
    <xf numFmtId="0" fontId="2" fillId="6" borderId="21" xfId="0" applyFont="1" applyFill="1" applyBorder="1" applyAlignment="1">
      <alignment horizontal="center" vertical="center"/>
    </xf>
    <xf numFmtId="0" fontId="2" fillId="2" borderId="29" xfId="0" applyFont="1" applyFill="1" applyBorder="1" applyAlignment="1">
      <alignment horizontal="center" vertical="center"/>
    </xf>
    <xf numFmtId="0" fontId="5" fillId="5" borderId="21" xfId="0" applyFont="1" applyFill="1" applyBorder="1" applyAlignment="1">
      <alignment horizontal="center" vertical="center"/>
    </xf>
    <xf numFmtId="164" fontId="17" fillId="6" borderId="29" xfId="2" applyNumberFormat="1" applyFont="1" applyFill="1" applyBorder="1" applyAlignment="1">
      <alignment horizontal="center"/>
    </xf>
    <xf numFmtId="164" fontId="17" fillId="7" borderId="34" xfId="2" applyNumberFormat="1" applyFont="1" applyFill="1" applyBorder="1" applyAlignment="1">
      <alignment horizontal="center" vertical="center"/>
    </xf>
    <xf numFmtId="164" fontId="12" fillId="8" borderId="33" xfId="0" applyNumberFormat="1" applyFont="1" applyFill="1" applyBorder="1" applyAlignment="1">
      <alignment horizontal="center" vertical="center"/>
    </xf>
    <xf numFmtId="0" fontId="41" fillId="0" borderId="27" xfId="0" applyFont="1" applyBorder="1" applyAlignment="1">
      <alignment horizontal="left" vertical="center" indent="1"/>
    </xf>
    <xf numFmtId="0" fontId="41" fillId="0" borderId="25" xfId="0" applyFont="1" applyBorder="1" applyAlignment="1">
      <alignment horizontal="left" vertical="center" indent="1"/>
    </xf>
    <xf numFmtId="44" fontId="41" fillId="0" borderId="34" xfId="3" applyFont="1" applyFill="1" applyBorder="1" applyAlignment="1">
      <alignment horizontal="left" vertical="center" indent="1"/>
    </xf>
    <xf numFmtId="0" fontId="41" fillId="0" borderId="3" xfId="0" applyFont="1" applyBorder="1" applyAlignment="1">
      <alignment horizontal="left" indent="1"/>
    </xf>
    <xf numFmtId="0" fontId="41" fillId="0" borderId="4" xfId="0" applyFont="1" applyBorder="1" applyAlignment="1">
      <alignment horizontal="left" vertical="center" indent="1"/>
    </xf>
    <xf numFmtId="44" fontId="41" fillId="0" borderId="5" xfId="3" applyFont="1" applyFill="1" applyBorder="1" applyAlignment="1">
      <alignment horizontal="left" vertical="center" indent="1"/>
    </xf>
    <xf numFmtId="0" fontId="2" fillId="2" borderId="35" xfId="0" applyFont="1" applyFill="1" applyBorder="1" applyAlignment="1">
      <alignment horizontal="center" vertical="center"/>
    </xf>
    <xf numFmtId="0" fontId="2" fillId="2" borderId="7" xfId="0" applyFont="1" applyFill="1" applyBorder="1"/>
    <xf numFmtId="0" fontId="15" fillId="2" borderId="0" xfId="0" applyFont="1" applyFill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9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/>
    </xf>
    <xf numFmtId="0" fontId="2" fillId="2" borderId="0" xfId="0" applyFont="1" applyFill="1" applyAlignment="1">
      <alignment horizontal="left" vertical="center" indent="1"/>
    </xf>
    <xf numFmtId="0" fontId="7" fillId="2" borderId="0" xfId="0" applyFont="1" applyFill="1" applyAlignment="1">
      <alignment horizontal="left" vertical="center" indent="1"/>
    </xf>
    <xf numFmtId="0" fontId="7" fillId="2" borderId="0" xfId="0" applyFont="1" applyFill="1" applyAlignment="1">
      <alignment vertical="center"/>
    </xf>
    <xf numFmtId="9" fontId="16" fillId="7" borderId="0" xfId="0" applyNumberFormat="1" applyFont="1" applyFill="1" applyAlignment="1">
      <alignment horizontal="left" vertical="center"/>
    </xf>
    <xf numFmtId="9" fontId="16" fillId="7" borderId="0" xfId="0" applyNumberFormat="1" applyFont="1" applyFill="1" applyAlignment="1">
      <alignment horizontal="center" vertical="center"/>
    </xf>
    <xf numFmtId="0" fontId="41" fillId="2" borderId="0" xfId="0" applyFont="1" applyFill="1" applyAlignment="1">
      <alignment horizontal="left" indent="1"/>
    </xf>
    <xf numFmtId="0" fontId="12" fillId="2" borderId="4" xfId="0" applyFont="1" applyFill="1" applyBorder="1" applyAlignment="1">
      <alignment horizontal="left" vertical="center"/>
    </xf>
    <xf numFmtId="0" fontId="41" fillId="0" borderId="10" xfId="0" applyFont="1" applyBorder="1" applyAlignment="1">
      <alignment horizontal="left" vertical="center" indent="1"/>
    </xf>
    <xf numFmtId="0" fontId="41" fillId="2" borderId="20" xfId="0" applyFont="1" applyFill="1" applyBorder="1" applyAlignment="1">
      <alignment horizontal="left" vertical="center" indent="1"/>
    </xf>
    <xf numFmtId="0" fontId="41" fillId="2" borderId="10" xfId="0" applyFont="1" applyFill="1" applyBorder="1" applyAlignment="1">
      <alignment horizontal="left" vertical="center" indent="1"/>
    </xf>
    <xf numFmtId="0" fontId="41" fillId="2" borderId="18" xfId="0" applyFont="1" applyFill="1" applyBorder="1" applyAlignment="1">
      <alignment horizontal="left" vertical="center" indent="1"/>
    </xf>
    <xf numFmtId="0" fontId="41" fillId="0" borderId="32" xfId="0" applyFont="1" applyBorder="1" applyAlignment="1">
      <alignment horizontal="center" vertical="center"/>
    </xf>
    <xf numFmtId="0" fontId="41" fillId="0" borderId="31" xfId="0" applyFont="1" applyBorder="1" applyAlignment="1">
      <alignment horizontal="center" vertical="center"/>
    </xf>
    <xf numFmtId="0" fontId="41" fillId="0" borderId="35" xfId="0" applyFont="1" applyBorder="1" applyAlignment="1">
      <alignment horizontal="center" vertical="center"/>
    </xf>
    <xf numFmtId="0" fontId="41" fillId="2" borderId="32" xfId="0" applyFont="1" applyFill="1" applyBorder="1" applyAlignment="1">
      <alignment horizontal="center" vertical="center"/>
    </xf>
    <xf numFmtId="0" fontId="41" fillId="2" borderId="30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center" vertical="center"/>
    </xf>
    <xf numFmtId="0" fontId="11" fillId="2" borderId="15" xfId="0" applyFont="1" applyFill="1" applyBorder="1" applyAlignment="1">
      <alignment horizontal="center"/>
    </xf>
    <xf numFmtId="0" fontId="12" fillId="2" borderId="21" xfId="0" applyFont="1" applyFill="1" applyBorder="1" applyAlignment="1">
      <alignment horizontal="center"/>
    </xf>
    <xf numFmtId="0" fontId="10" fillId="3" borderId="29" xfId="0" applyFont="1" applyFill="1" applyBorder="1" applyAlignment="1">
      <alignment horizontal="center"/>
    </xf>
    <xf numFmtId="0" fontId="11" fillId="2" borderId="31" xfId="0" applyFont="1" applyFill="1" applyBorder="1" applyAlignment="1">
      <alignment horizontal="center"/>
    </xf>
    <xf numFmtId="0" fontId="11" fillId="2" borderId="32" xfId="0" applyFont="1" applyFill="1" applyBorder="1" applyAlignment="1">
      <alignment horizontal="center"/>
    </xf>
    <xf numFmtId="0" fontId="11" fillId="2" borderId="33" xfId="0" applyFont="1" applyFill="1" applyBorder="1" applyAlignment="1">
      <alignment horizontal="center"/>
    </xf>
    <xf numFmtId="164" fontId="12" fillId="2" borderId="21" xfId="0" applyNumberFormat="1" applyFont="1" applyFill="1" applyBorder="1" applyAlignment="1">
      <alignment horizontal="center"/>
    </xf>
    <xf numFmtId="164" fontId="11" fillId="2" borderId="31" xfId="0" applyNumberFormat="1" applyFont="1" applyFill="1" applyBorder="1" applyAlignment="1">
      <alignment horizontal="center" vertical="center"/>
    </xf>
    <xf numFmtId="164" fontId="7" fillId="2" borderId="30" xfId="0" applyNumberFormat="1" applyFont="1" applyFill="1" applyBorder="1" applyAlignment="1">
      <alignment horizontal="center" vertical="center"/>
    </xf>
    <xf numFmtId="164" fontId="6" fillId="3" borderId="29" xfId="0" applyNumberFormat="1" applyFont="1" applyFill="1" applyBorder="1" applyAlignment="1">
      <alignment horizontal="center"/>
    </xf>
    <xf numFmtId="164" fontId="7" fillId="2" borderId="31" xfId="0" applyNumberFormat="1" applyFont="1" applyFill="1" applyBorder="1" applyAlignment="1">
      <alignment horizontal="center" vertical="center"/>
    </xf>
    <xf numFmtId="164" fontId="11" fillId="2" borderId="32" xfId="0" applyNumberFormat="1" applyFont="1" applyFill="1" applyBorder="1" applyAlignment="1">
      <alignment horizontal="center" vertical="center"/>
    </xf>
    <xf numFmtId="164" fontId="6" fillId="3" borderId="36" xfId="0" applyNumberFormat="1" applyFont="1" applyFill="1" applyBorder="1" applyAlignment="1">
      <alignment horizontal="center"/>
    </xf>
    <xf numFmtId="164" fontId="7" fillId="2" borderId="31" xfId="0" applyNumberFormat="1" applyFont="1" applyFill="1" applyBorder="1" applyAlignment="1">
      <alignment horizontal="center"/>
    </xf>
    <xf numFmtId="164" fontId="7" fillId="2" borderId="32" xfId="0" applyNumberFormat="1" applyFont="1" applyFill="1" applyBorder="1" applyAlignment="1">
      <alignment horizontal="center" vertical="center"/>
    </xf>
    <xf numFmtId="0" fontId="5" fillId="2" borderId="15" xfId="0" applyFont="1" applyFill="1" applyBorder="1"/>
    <xf numFmtId="0" fontId="12" fillId="2" borderId="1" xfId="0" applyFont="1" applyFill="1" applyBorder="1"/>
    <xf numFmtId="0" fontId="12" fillId="2" borderId="15" xfId="0" applyFont="1" applyFill="1" applyBorder="1" applyAlignment="1">
      <alignment horizontal="center"/>
    </xf>
    <xf numFmtId="164" fontId="12" fillId="2" borderId="15" xfId="0" applyNumberFormat="1" applyFont="1" applyFill="1" applyBorder="1" applyAlignment="1">
      <alignment horizontal="center"/>
    </xf>
    <xf numFmtId="164" fontId="12" fillId="2" borderId="33" xfId="0" applyNumberFormat="1" applyFont="1" applyFill="1" applyBorder="1" applyAlignment="1">
      <alignment horizontal="center"/>
    </xf>
    <xf numFmtId="0" fontId="7" fillId="0" borderId="17" xfId="0" applyFont="1" applyBorder="1" applyAlignment="1">
      <alignment wrapText="1"/>
    </xf>
    <xf numFmtId="0" fontId="7" fillId="2" borderId="1" xfId="0" applyFont="1" applyFill="1" applyBorder="1"/>
    <xf numFmtId="0" fontId="7" fillId="0" borderId="1" xfId="0" applyFont="1" applyBorder="1" applyAlignment="1">
      <alignment wrapText="1"/>
    </xf>
    <xf numFmtId="164" fontId="11" fillId="2" borderId="1" xfId="0" applyNumberFormat="1" applyFont="1" applyFill="1" applyBorder="1" applyAlignment="1">
      <alignment horizontal="center" vertical="center"/>
    </xf>
    <xf numFmtId="164" fontId="11" fillId="2" borderId="18" xfId="0" applyNumberFormat="1" applyFont="1" applyFill="1" applyBorder="1" applyAlignment="1">
      <alignment horizontal="center" vertical="center"/>
    </xf>
    <xf numFmtId="164" fontId="11" fillId="2" borderId="30" xfId="0" applyNumberFormat="1" applyFont="1" applyFill="1" applyBorder="1" applyAlignment="1">
      <alignment horizontal="center" vertical="center"/>
    </xf>
    <xf numFmtId="0" fontId="11" fillId="2" borderId="32" xfId="0" applyFont="1" applyFill="1" applyBorder="1" applyAlignment="1">
      <alignment horizontal="center" vertical="center"/>
    </xf>
    <xf numFmtId="0" fontId="11" fillId="2" borderId="31" xfId="0" applyFont="1" applyFill="1" applyBorder="1" applyAlignment="1">
      <alignment horizontal="center" vertical="center"/>
    </xf>
    <xf numFmtId="164" fontId="12" fillId="2" borderId="22" xfId="0" applyNumberFormat="1" applyFont="1" applyFill="1" applyBorder="1" applyAlignment="1">
      <alignment horizontal="center" vertical="center"/>
    </xf>
    <xf numFmtId="164" fontId="20" fillId="2" borderId="25" xfId="0" applyNumberFormat="1" applyFont="1" applyFill="1" applyBorder="1" applyAlignment="1">
      <alignment horizontal="center"/>
    </xf>
    <xf numFmtId="0" fontId="20" fillId="2" borderId="0" xfId="0" applyFont="1" applyFill="1"/>
    <xf numFmtId="0" fontId="20" fillId="2" borderId="0" xfId="0" applyFont="1" applyFill="1" applyAlignment="1">
      <alignment horizontal="center"/>
    </xf>
    <xf numFmtId="164" fontId="20" fillId="2" borderId="0" xfId="0" applyNumberFormat="1" applyFont="1" applyFill="1" applyAlignment="1">
      <alignment horizontal="center" vertical="center"/>
    </xf>
    <xf numFmtId="164" fontId="20" fillId="2" borderId="9" xfId="0" applyNumberFormat="1" applyFont="1" applyFill="1" applyBorder="1" applyAlignment="1">
      <alignment horizontal="center"/>
    </xf>
    <xf numFmtId="164" fontId="12" fillId="6" borderId="25" xfId="0" applyNumberFormat="1" applyFont="1" applyFill="1" applyBorder="1" applyAlignment="1">
      <alignment horizontal="center"/>
    </xf>
    <xf numFmtId="0" fontId="16" fillId="7" borderId="0" xfId="0" applyFont="1" applyFill="1" applyAlignment="1">
      <alignment horizontal="left"/>
    </xf>
    <xf numFmtId="9" fontId="16" fillId="7" borderId="0" xfId="0" applyNumberFormat="1" applyFont="1" applyFill="1" applyAlignment="1">
      <alignment horizontal="center"/>
    </xf>
    <xf numFmtId="164" fontId="17" fillId="7" borderId="9" xfId="2" applyNumberFormat="1" applyFont="1" applyFill="1" applyBorder="1" applyAlignment="1">
      <alignment horizontal="center"/>
    </xf>
    <xf numFmtId="164" fontId="12" fillId="8" borderId="16" xfId="0" applyNumberFormat="1" applyFont="1" applyFill="1" applyBorder="1" applyAlignment="1">
      <alignment horizontal="center"/>
    </xf>
    <xf numFmtId="164" fontId="12" fillId="2" borderId="4" xfId="0" applyNumberFormat="1" applyFont="1" applyFill="1" applyBorder="1" applyAlignment="1">
      <alignment horizontal="center"/>
    </xf>
    <xf numFmtId="164" fontId="12" fillId="2" borderId="4" xfId="0" applyNumberFormat="1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5" fillId="2" borderId="3" xfId="0" applyFont="1" applyFill="1" applyBorder="1" applyAlignment="1">
      <alignment horizontal="center"/>
    </xf>
    <xf numFmtId="0" fontId="7" fillId="2" borderId="10" xfId="0" applyFont="1" applyFill="1" applyBorder="1" applyAlignment="1">
      <alignment horizontal="center"/>
    </xf>
    <xf numFmtId="0" fontId="7" fillId="2" borderId="20" xfId="0" applyFont="1" applyFill="1" applyBorder="1" applyAlignment="1">
      <alignment horizontal="center"/>
    </xf>
    <xf numFmtId="0" fontId="7" fillId="2" borderId="18" xfId="0" applyFont="1" applyFill="1" applyBorder="1" applyAlignment="1">
      <alignment horizontal="center"/>
    </xf>
    <xf numFmtId="0" fontId="6" fillId="3" borderId="24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/>
    </xf>
    <xf numFmtId="0" fontId="7" fillId="2" borderId="12" xfId="0" applyFont="1" applyFill="1" applyBorder="1" applyAlignment="1">
      <alignment horizontal="center" vertical="center"/>
    </xf>
    <xf numFmtId="0" fontId="7" fillId="2" borderId="0" xfId="0" applyFont="1" applyFill="1" applyAlignment="1">
      <alignment horizontal="center"/>
    </xf>
    <xf numFmtId="0" fontId="7" fillId="2" borderId="10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/>
    </xf>
    <xf numFmtId="0" fontId="2" fillId="2" borderId="20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/>
    </xf>
    <xf numFmtId="0" fontId="2" fillId="2" borderId="15" xfId="0" applyFont="1" applyFill="1" applyBorder="1" applyAlignment="1">
      <alignment horizontal="center"/>
    </xf>
    <xf numFmtId="0" fontId="5" fillId="2" borderId="12" xfId="0" applyFont="1" applyFill="1" applyBorder="1" applyAlignment="1">
      <alignment horizontal="center"/>
    </xf>
    <xf numFmtId="0" fontId="20" fillId="2" borderId="13" xfId="0" applyFont="1" applyFill="1" applyBorder="1"/>
    <xf numFmtId="0" fontId="20" fillId="2" borderId="13" xfId="0" applyFont="1" applyFill="1" applyBorder="1" applyAlignment="1">
      <alignment horizontal="center"/>
    </xf>
    <xf numFmtId="164" fontId="20" fillId="2" borderId="13" xfId="0" applyNumberFormat="1" applyFont="1" applyFill="1" applyBorder="1" applyAlignment="1">
      <alignment horizontal="center" vertical="center"/>
    </xf>
    <xf numFmtId="164" fontId="20" fillId="2" borderId="14" xfId="0" applyNumberFormat="1" applyFont="1" applyFill="1" applyBorder="1" applyAlignment="1">
      <alignment horizontal="center"/>
    </xf>
    <xf numFmtId="0" fontId="5" fillId="2" borderId="12" xfId="0" applyFont="1" applyFill="1" applyBorder="1"/>
    <xf numFmtId="164" fontId="11" fillId="2" borderId="29" xfId="0" applyNumberFormat="1" applyFont="1" applyFill="1" applyBorder="1" applyAlignment="1">
      <alignment horizontal="center" vertical="center"/>
    </xf>
    <xf numFmtId="0" fontId="11" fillId="2" borderId="29" xfId="0" applyFont="1" applyFill="1" applyBorder="1" applyAlignment="1">
      <alignment horizontal="center"/>
    </xf>
    <xf numFmtId="164" fontId="7" fillId="2" borderId="27" xfId="0" applyNumberFormat="1" applyFont="1" applyFill="1" applyBorder="1" applyAlignment="1">
      <alignment horizontal="center"/>
    </xf>
    <xf numFmtId="0" fontId="11" fillId="2" borderId="20" xfId="0" applyFont="1" applyFill="1" applyBorder="1" applyAlignment="1">
      <alignment horizontal="center"/>
    </xf>
    <xf numFmtId="164" fontId="11" fillId="2" borderId="20" xfId="0" applyNumberFormat="1" applyFont="1" applyFill="1" applyBorder="1" applyAlignment="1">
      <alignment horizontal="center" vertical="center"/>
    </xf>
    <xf numFmtId="164" fontId="11" fillId="2" borderId="35" xfId="0" applyNumberFormat="1" applyFont="1" applyFill="1" applyBorder="1" applyAlignment="1">
      <alignment horizontal="center" vertical="center"/>
    </xf>
    <xf numFmtId="0" fontId="7" fillId="0" borderId="12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32" xfId="0" applyFont="1" applyBorder="1" applyAlignment="1">
      <alignment horizontal="center"/>
    </xf>
    <xf numFmtId="164" fontId="11" fillId="0" borderId="12" xfId="0" applyNumberFormat="1" applyFont="1" applyBorder="1" applyAlignment="1">
      <alignment horizontal="center" vertical="center"/>
    </xf>
    <xf numFmtId="164" fontId="11" fillId="0" borderId="31" xfId="0" applyNumberFormat="1" applyFont="1" applyBorder="1" applyAlignment="1">
      <alignment horizontal="center" vertical="center"/>
    </xf>
    <xf numFmtId="0" fontId="11" fillId="2" borderId="8" xfId="0" applyFont="1" applyFill="1" applyBorder="1" applyAlignment="1">
      <alignment horizontal="center"/>
    </xf>
    <xf numFmtId="0" fontId="6" fillId="3" borderId="2" xfId="0" applyFont="1" applyFill="1" applyBorder="1" applyAlignment="1">
      <alignment horizontal="right"/>
    </xf>
    <xf numFmtId="0" fontId="11" fillId="0" borderId="31" xfId="0" applyFont="1" applyBorder="1" applyAlignment="1">
      <alignment horizontal="center"/>
    </xf>
    <xf numFmtId="164" fontId="7" fillId="0" borderId="12" xfId="0" applyNumberFormat="1" applyFont="1" applyBorder="1" applyAlignment="1">
      <alignment horizontal="center" vertical="center"/>
    </xf>
    <xf numFmtId="164" fontId="7" fillId="0" borderId="31" xfId="0" applyNumberFormat="1" applyFont="1" applyBorder="1" applyAlignment="1">
      <alignment horizontal="center" vertical="center"/>
    </xf>
    <xf numFmtId="0" fontId="7" fillId="0" borderId="0" xfId="0" applyFont="1"/>
    <xf numFmtId="164" fontId="11" fillId="2" borderId="34" xfId="0" applyNumberFormat="1" applyFont="1" applyFill="1" applyBorder="1" applyAlignment="1">
      <alignment horizontal="center" vertical="center"/>
    </xf>
    <xf numFmtId="0" fontId="27" fillId="0" borderId="0" xfId="0" applyFont="1" applyAlignment="1">
      <alignment horizontal="left" vertical="top"/>
    </xf>
    <xf numFmtId="0" fontId="27" fillId="0" borderId="1" xfId="0" applyFont="1" applyBorder="1" applyAlignment="1">
      <alignment horizontal="left" vertical="top"/>
    </xf>
    <xf numFmtId="0" fontId="27" fillId="0" borderId="1" xfId="0" applyFont="1" applyBorder="1" applyAlignment="1">
      <alignment horizontal="center" vertical="top"/>
    </xf>
    <xf numFmtId="0" fontId="27" fillId="0" borderId="4" xfId="0" applyFont="1" applyBorder="1" applyAlignment="1">
      <alignment horizontal="center" vertical="top"/>
    </xf>
    <xf numFmtId="165" fontId="27" fillId="0" borderId="1" xfId="0" applyNumberFormat="1" applyFont="1" applyBorder="1" applyAlignment="1">
      <alignment horizontal="center" vertical="top"/>
    </xf>
    <xf numFmtId="165" fontId="27" fillId="0" borderId="4" xfId="0" applyNumberFormat="1" applyFont="1" applyBorder="1" applyAlignment="1">
      <alignment horizontal="center" vertical="top"/>
    </xf>
    <xf numFmtId="0" fontId="27" fillId="0" borderId="1" xfId="0" applyFont="1" applyBorder="1" applyAlignment="1">
      <alignment vertical="top"/>
    </xf>
    <xf numFmtId="0" fontId="27" fillId="0" borderId="4" xfId="0" applyFont="1" applyBorder="1" applyAlignment="1">
      <alignment vertical="top"/>
    </xf>
    <xf numFmtId="0" fontId="27" fillId="0" borderId="1" xfId="0" quotePrefix="1" applyFont="1" applyBorder="1" applyAlignment="1">
      <alignment horizontal="center" vertical="top"/>
    </xf>
    <xf numFmtId="0" fontId="32" fillId="9" borderId="0" xfId="0" applyFont="1" applyFill="1" applyAlignment="1">
      <alignment horizontal="center" vertical="center"/>
    </xf>
    <xf numFmtId="0" fontId="32" fillId="9" borderId="0" xfId="0" applyFont="1" applyFill="1" applyAlignment="1">
      <alignment horizontal="left" vertical="center"/>
    </xf>
    <xf numFmtId="0" fontId="32" fillId="9" borderId="1" xfId="0" applyFont="1" applyFill="1" applyBorder="1" applyAlignment="1">
      <alignment horizontal="left" vertical="center"/>
    </xf>
    <xf numFmtId="0" fontId="28" fillId="0" borderId="8" xfId="0" applyFont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9" xfId="0" applyFont="1" applyBorder="1" applyAlignment="1">
      <alignment horizontal="center" vertical="center" wrapText="1"/>
    </xf>
    <xf numFmtId="0" fontId="27" fillId="0" borderId="0" xfId="0" applyFont="1" applyAlignment="1">
      <alignment horizontal="center" vertical="top" wrapText="1"/>
    </xf>
    <xf numFmtId="0" fontId="29" fillId="0" borderId="8" xfId="0" applyFont="1" applyBorder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30" fillId="0" borderId="8" xfId="0" applyFont="1" applyBorder="1" applyAlignment="1">
      <alignment horizontal="center" vertical="center" wrapText="1"/>
    </xf>
    <xf numFmtId="0" fontId="30" fillId="0" borderId="0" xfId="0" applyFont="1" applyAlignment="1">
      <alignment horizontal="center" vertical="center" wrapText="1"/>
    </xf>
    <xf numFmtId="0" fontId="30" fillId="0" borderId="9" xfId="0" applyFont="1" applyBorder="1" applyAlignment="1">
      <alignment horizontal="center" vertical="center" wrapText="1"/>
    </xf>
    <xf numFmtId="0" fontId="39" fillId="0" borderId="8" xfId="0" applyFont="1" applyBorder="1" applyAlignment="1">
      <alignment horizontal="center" vertical="center" wrapText="1"/>
    </xf>
    <xf numFmtId="0" fontId="39" fillId="0" borderId="0" xfId="0" applyFont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0" fillId="0" borderId="15" xfId="0" applyFont="1" applyBorder="1" applyAlignment="1">
      <alignment horizontal="center" vertical="center" wrapText="1"/>
    </xf>
    <xf numFmtId="0" fontId="30" fillId="0" borderId="1" xfId="0" applyFont="1" applyBorder="1" applyAlignment="1">
      <alignment horizontal="center" vertical="center" wrapText="1"/>
    </xf>
    <xf numFmtId="0" fontId="30" fillId="0" borderId="16" xfId="0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2" fillId="2" borderId="21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5" fillId="5" borderId="3" xfId="0" applyFont="1" applyFill="1" applyBorder="1" applyAlignment="1">
      <alignment horizontal="left" vertical="center" wrapText="1" indent="1"/>
    </xf>
    <xf numFmtId="0" fontId="5" fillId="5" borderId="5" xfId="0" applyFont="1" applyFill="1" applyBorder="1" applyAlignment="1">
      <alignment horizontal="left" vertical="center" wrapText="1" indent="1"/>
    </xf>
    <xf numFmtId="0" fontId="2" fillId="2" borderId="8" xfId="0" applyFont="1" applyFill="1" applyBorder="1" applyAlignment="1">
      <alignment horizontal="right" vertical="center"/>
    </xf>
    <xf numFmtId="0" fontId="2" fillId="2" borderId="0" xfId="0" applyFont="1" applyFill="1" applyAlignment="1">
      <alignment horizontal="right" vertical="center"/>
    </xf>
    <xf numFmtId="0" fontId="2" fillId="2" borderId="3" xfId="0" applyFont="1" applyFill="1" applyBorder="1" applyAlignment="1">
      <alignment horizontal="left"/>
    </xf>
    <xf numFmtId="0" fontId="2" fillId="2" borderId="5" xfId="0" applyFont="1" applyFill="1" applyBorder="1" applyAlignment="1">
      <alignment horizontal="left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wrapText="1"/>
    </xf>
    <xf numFmtId="0" fontId="19" fillId="2" borderId="0" xfId="0" applyFont="1" applyFill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 vertical="center"/>
    </xf>
    <xf numFmtId="0" fontId="16" fillId="2" borderId="5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</cellXfs>
  <cellStyles count="4">
    <cellStyle name="Monétaire" xfId="3" builtinId="4"/>
    <cellStyle name="Normal" xfId="0" builtinId="0"/>
    <cellStyle name="Normal 5" xfId="1" xr:uid="{27552D5E-6C50-4AC7-964F-FFE232B4764E}"/>
    <cellStyle name="Pourcentage" xfId="2" builtinId="5"/>
  </cellStyles>
  <dxfs count="0"/>
  <tableStyles count="0" defaultTableStyle="TableStyleMedium2" defaultPivotStyle="PivotStyleLight16"/>
  <colors>
    <mruColors>
      <color rgb="FFF1EBDE"/>
      <color rgb="FF614E29"/>
      <color rgb="FF614E3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eetMetadata" Target="metadata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19050</xdr:colOff>
      <xdr:row>14</xdr:row>
      <xdr:rowOff>654</xdr:rowOff>
    </xdr:from>
    <xdr:to>
      <xdr:col>19</xdr:col>
      <xdr:colOff>0</xdr:colOff>
      <xdr:row>19</xdr:row>
      <xdr:rowOff>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9945B479-A70D-4A9B-BB10-ED97D793DAE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62000" y="1800879"/>
          <a:ext cx="1590675" cy="618471"/>
        </a:xfrm>
        <a:prstGeom prst="rect">
          <a:avLst/>
        </a:prstGeom>
      </xdr:spPr>
    </xdr:pic>
    <xdr:clientData/>
  </xdr:twoCellAnchor>
  <xdr:twoCellAnchor editAs="oneCell">
    <xdr:from>
      <xdr:col>21</xdr:col>
      <xdr:colOff>30480</xdr:colOff>
      <xdr:row>1</xdr:row>
      <xdr:rowOff>7620</xdr:rowOff>
    </xdr:from>
    <xdr:to>
      <xdr:col>52</xdr:col>
      <xdr:colOff>0</xdr:colOff>
      <xdr:row>15</xdr:row>
      <xdr:rowOff>106680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72A03968-B985-D1F1-F253-FBB3774902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90800" y="129540"/>
          <a:ext cx="3749040" cy="1874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1">
  <a:themeElements>
    <a:clrScheme name="APL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5CC7"/>
      </a:accent1>
      <a:accent2>
        <a:srgbClr val="141B4D"/>
      </a:accent2>
      <a:accent3>
        <a:srgbClr val="B9975B"/>
      </a:accent3>
      <a:accent4>
        <a:srgbClr val="D2C8C7"/>
      </a:accent4>
      <a:accent5>
        <a:srgbClr val="485CC7"/>
      </a:accent5>
      <a:accent6>
        <a:srgbClr val="3F3F3F"/>
      </a:accent6>
      <a:hlink>
        <a:srgbClr val="5B9BD5"/>
      </a:hlink>
      <a:folHlink>
        <a:srgbClr val="425BA6"/>
      </a:folHlink>
    </a:clrScheme>
    <a:fontScheme name="APL">
      <a:majorFont>
        <a:latin typeface="Georgia"/>
        <a:ea typeface=""/>
        <a:cs typeface=""/>
      </a:majorFont>
      <a:minorFont>
        <a:latin typeface="Arial"/>
        <a:ea typeface="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Thème1" id="{ED92B2C3-A868-412E-ADDA-524D768ACECA}" vid="{026A0943-137C-4084-9CD3-F156EAF58582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22A7E-A7B2-48A8-8FE4-0881995DCBDC}">
  <sheetPr>
    <pageSetUpPr fitToPage="1"/>
  </sheetPr>
  <dimension ref="A1:BE98"/>
  <sheetViews>
    <sheetView tabSelected="1" view="pageBreakPreview" zoomScale="120" zoomScaleNormal="100" zoomScaleSheetLayoutView="120" workbookViewId="0">
      <selection activeCell="H56" sqref="H56:M58"/>
    </sheetView>
  </sheetViews>
  <sheetFormatPr baseColWidth="10" defaultColWidth="11" defaultRowHeight="13.2" x14ac:dyDescent="0.25"/>
  <cols>
    <col min="1" max="1" width="1.59765625" style="113" customWidth="1"/>
    <col min="2" max="72" width="1.59765625" style="114" customWidth="1"/>
    <col min="73" max="16384" width="11" style="114"/>
  </cols>
  <sheetData>
    <row r="1" spans="4:56" s="113" customFormat="1" ht="9.9" customHeight="1" x14ac:dyDescent="0.15"/>
    <row r="2" spans="4:56" ht="9.9" customHeight="1" x14ac:dyDescent="0.25"/>
    <row r="3" spans="4:56" ht="9.9" customHeight="1" x14ac:dyDescent="0.25"/>
    <row r="4" spans="4:56" ht="9.9" customHeight="1" x14ac:dyDescent="0.25"/>
    <row r="5" spans="4:56" ht="9.9" customHeight="1" x14ac:dyDescent="0.25"/>
    <row r="6" spans="4:56" ht="9.9" customHeight="1" x14ac:dyDescent="0.25">
      <c r="D6" s="115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  <c r="P6" s="116"/>
      <c r="Q6" s="116"/>
      <c r="R6" s="116"/>
      <c r="S6" s="116"/>
      <c r="T6" s="116"/>
      <c r="U6" s="116"/>
      <c r="V6" s="117"/>
      <c r="X6" s="146"/>
      <c r="Y6" s="147"/>
      <c r="Z6" s="147"/>
      <c r="AA6" s="147"/>
      <c r="AB6" s="147"/>
      <c r="AC6" s="147"/>
      <c r="AD6" s="147"/>
      <c r="AE6" s="147"/>
      <c r="AF6" s="147"/>
      <c r="AG6" s="147"/>
      <c r="AH6" s="147"/>
      <c r="AI6" s="147"/>
      <c r="AJ6" s="147"/>
      <c r="AK6" s="147"/>
      <c r="AL6" s="147"/>
      <c r="AM6" s="147"/>
      <c r="AN6" s="147"/>
      <c r="AO6" s="147"/>
      <c r="AP6" s="147"/>
      <c r="AQ6" s="147"/>
      <c r="AR6" s="147"/>
      <c r="AS6" s="147"/>
      <c r="AT6" s="147"/>
      <c r="AU6" s="147"/>
      <c r="AV6" s="147"/>
      <c r="AW6" s="147"/>
      <c r="AX6" s="147"/>
      <c r="AY6" s="147"/>
      <c r="AZ6" s="147"/>
      <c r="BA6" s="147"/>
      <c r="BB6" s="147"/>
      <c r="BC6" s="147"/>
      <c r="BD6" s="148"/>
    </row>
    <row r="7" spans="4:56" ht="9.9" customHeight="1" x14ac:dyDescent="0.25">
      <c r="D7" s="118"/>
      <c r="E7"/>
      <c r="F7" s="119"/>
      <c r="G7" s="119"/>
      <c r="H7" s="119"/>
      <c r="I7" s="119"/>
      <c r="J7" s="119"/>
      <c r="K7" s="119"/>
      <c r="L7" s="119"/>
      <c r="M7" s="119"/>
      <c r="N7" s="119"/>
      <c r="O7" s="119"/>
      <c r="P7" s="119"/>
      <c r="Q7" s="119"/>
      <c r="R7" s="119"/>
      <c r="S7" s="119"/>
      <c r="T7" s="119"/>
      <c r="U7" s="119"/>
      <c r="V7" s="120"/>
      <c r="X7" s="149"/>
      <c r="Y7" s="150"/>
      <c r="Z7" s="150"/>
      <c r="AA7" s="150"/>
      <c r="AB7" s="150"/>
      <c r="AC7" s="150"/>
      <c r="AD7" s="150"/>
      <c r="AE7" s="150"/>
      <c r="AF7" s="150"/>
      <c r="AG7" s="150"/>
      <c r="AH7" s="150"/>
      <c r="AI7" s="150"/>
      <c r="AJ7" s="150"/>
      <c r="AK7" s="150"/>
      <c r="AL7" s="150"/>
      <c r="AM7" s="150"/>
      <c r="AN7" s="150"/>
      <c r="AO7" s="150"/>
      <c r="AP7" s="150"/>
      <c r="AQ7" s="150"/>
      <c r="AR7" s="150"/>
      <c r="AS7" s="150"/>
      <c r="AT7" s="150"/>
      <c r="AU7" s="150"/>
      <c r="AV7" s="150"/>
      <c r="AW7" s="150"/>
      <c r="AX7" s="150"/>
      <c r="AY7" s="150"/>
      <c r="AZ7" s="150"/>
      <c r="BA7" s="150"/>
      <c r="BB7" s="150"/>
      <c r="BC7" s="150"/>
      <c r="BD7" s="151"/>
    </row>
    <row r="8" spans="4:56" ht="9.9" customHeight="1" x14ac:dyDescent="0.25">
      <c r="D8" s="118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20"/>
      <c r="X8" s="152"/>
      <c r="Y8" s="121"/>
      <c r="Z8" s="121"/>
      <c r="AA8" s="121"/>
      <c r="AB8" s="121"/>
      <c r="AC8" s="121"/>
      <c r="AD8" s="121"/>
      <c r="AE8" s="121"/>
      <c r="AF8" s="121"/>
      <c r="AG8" s="121"/>
      <c r="AH8" s="121"/>
      <c r="AI8" s="121"/>
      <c r="AJ8" s="121"/>
      <c r="AK8" s="121"/>
      <c r="AL8" s="121"/>
      <c r="AM8" s="121"/>
      <c r="AN8" s="121"/>
      <c r="AO8" s="121"/>
      <c r="AP8" s="121"/>
      <c r="AQ8" s="121"/>
      <c r="AR8" s="121"/>
      <c r="AS8" s="121"/>
      <c r="AT8" s="121"/>
      <c r="AU8" s="121"/>
      <c r="AV8" s="121"/>
      <c r="AW8" s="121"/>
      <c r="AX8" s="121"/>
      <c r="AY8" s="121"/>
      <c r="AZ8" s="121"/>
      <c r="BA8" s="121"/>
      <c r="BB8" s="121"/>
      <c r="BC8" s="121"/>
      <c r="BD8" s="153"/>
    </row>
    <row r="9" spans="4:56" ht="9.9" customHeight="1" x14ac:dyDescent="0.25">
      <c r="D9" s="118"/>
      <c r="E9" s="119"/>
      <c r="F9" s="119"/>
      <c r="G9" s="119"/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20"/>
      <c r="X9" s="154"/>
      <c r="BD9" s="155"/>
    </row>
    <row r="10" spans="4:56" ht="9.9" customHeight="1" x14ac:dyDescent="0.25">
      <c r="D10" s="118"/>
      <c r="E10" s="119"/>
      <c r="F10" s="119"/>
      <c r="G10" s="119"/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20"/>
      <c r="X10" s="154"/>
      <c r="AB10"/>
      <c r="BD10" s="155"/>
    </row>
    <row r="11" spans="4:56" ht="9.9" customHeight="1" x14ac:dyDescent="0.25">
      <c r="D11" s="118"/>
      <c r="V11" s="120"/>
      <c r="X11" s="154"/>
      <c r="BD11" s="155"/>
    </row>
    <row r="12" spans="4:56" ht="9.9" customHeight="1" x14ac:dyDescent="0.25">
      <c r="D12" s="118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  <c r="V12" s="120"/>
      <c r="X12" s="154"/>
      <c r="BD12" s="155"/>
    </row>
    <row r="13" spans="4:56" ht="15" customHeight="1" x14ac:dyDescent="0.25">
      <c r="D13" s="118"/>
      <c r="V13" s="120"/>
      <c r="X13" s="154"/>
      <c r="BD13" s="155"/>
    </row>
    <row r="14" spans="4:56" ht="9.9" customHeight="1" x14ac:dyDescent="0.25">
      <c r="D14" s="118"/>
      <c r="V14" s="120"/>
      <c r="X14" s="154"/>
      <c r="BD14" s="155"/>
    </row>
    <row r="15" spans="4:56" ht="9.9" customHeight="1" x14ac:dyDescent="0.25">
      <c r="D15" s="118"/>
      <c r="V15" s="120"/>
      <c r="X15" s="317" t="s">
        <v>164</v>
      </c>
      <c r="Y15" s="318"/>
      <c r="Z15" s="318"/>
      <c r="AA15" s="318"/>
      <c r="AB15" s="318"/>
      <c r="AC15" s="318"/>
      <c r="AD15" s="318"/>
      <c r="AE15" s="318"/>
      <c r="AF15" s="318"/>
      <c r="AG15" s="318"/>
      <c r="AH15" s="318"/>
      <c r="AI15" s="318"/>
      <c r="AJ15" s="318"/>
      <c r="AK15" s="318"/>
      <c r="AL15" s="318"/>
      <c r="AM15" s="318"/>
      <c r="AN15" s="318"/>
      <c r="AO15" s="318"/>
      <c r="AP15" s="318"/>
      <c r="AQ15" s="318"/>
      <c r="AR15" s="318"/>
      <c r="AS15" s="318"/>
      <c r="AT15" s="318"/>
      <c r="AU15" s="318"/>
      <c r="AV15" s="318"/>
      <c r="AW15" s="318"/>
      <c r="AX15" s="318"/>
      <c r="AY15" s="318"/>
      <c r="AZ15" s="318"/>
      <c r="BA15" s="318"/>
      <c r="BB15" s="318"/>
      <c r="BC15" s="318"/>
      <c r="BD15" s="319"/>
    </row>
    <row r="16" spans="4:56" ht="9.9" customHeight="1" x14ac:dyDescent="0.25">
      <c r="D16" s="118"/>
      <c r="V16" s="120"/>
      <c r="X16" s="317"/>
      <c r="Y16" s="318"/>
      <c r="Z16" s="318"/>
      <c r="AA16" s="318"/>
      <c r="AB16" s="318"/>
      <c r="AC16" s="318"/>
      <c r="AD16" s="318"/>
      <c r="AE16" s="318"/>
      <c r="AF16" s="318"/>
      <c r="AG16" s="318"/>
      <c r="AH16" s="318"/>
      <c r="AI16" s="318"/>
      <c r="AJ16" s="318"/>
      <c r="AK16" s="318"/>
      <c r="AL16" s="318"/>
      <c r="AM16" s="318"/>
      <c r="AN16" s="318"/>
      <c r="AO16" s="318"/>
      <c r="AP16" s="318"/>
      <c r="AQ16" s="318"/>
      <c r="AR16" s="318"/>
      <c r="AS16" s="318"/>
      <c r="AT16" s="318"/>
      <c r="AU16" s="318"/>
      <c r="AV16" s="318"/>
      <c r="AW16" s="318"/>
      <c r="AX16" s="318"/>
      <c r="AY16" s="318"/>
      <c r="AZ16" s="318"/>
      <c r="BA16" s="318"/>
      <c r="BB16" s="318"/>
      <c r="BC16" s="318"/>
      <c r="BD16" s="319"/>
    </row>
    <row r="17" spans="4:56" ht="9.9" customHeight="1" x14ac:dyDescent="0.25">
      <c r="D17" s="118"/>
      <c r="V17" s="120"/>
      <c r="X17" s="317"/>
      <c r="Y17" s="318"/>
      <c r="Z17" s="318"/>
      <c r="AA17" s="318"/>
      <c r="AB17" s="318"/>
      <c r="AC17" s="318"/>
      <c r="AD17" s="318"/>
      <c r="AE17" s="318"/>
      <c r="AF17" s="318"/>
      <c r="AG17" s="318"/>
      <c r="AH17" s="318"/>
      <c r="AI17" s="318"/>
      <c r="AJ17" s="318"/>
      <c r="AK17" s="318"/>
      <c r="AL17" s="318"/>
      <c r="AM17" s="318"/>
      <c r="AN17" s="318"/>
      <c r="AO17" s="318"/>
      <c r="AP17" s="318"/>
      <c r="AQ17" s="318"/>
      <c r="AR17" s="318"/>
      <c r="AS17" s="318"/>
      <c r="AT17" s="318"/>
      <c r="AU17" s="318"/>
      <c r="AV17" s="318"/>
      <c r="AW17" s="318"/>
      <c r="AX17" s="318"/>
      <c r="AY17" s="318"/>
      <c r="AZ17" s="318"/>
      <c r="BA17" s="318"/>
      <c r="BB17" s="318"/>
      <c r="BC17" s="318"/>
      <c r="BD17" s="319"/>
    </row>
    <row r="18" spans="4:56" ht="9.9" customHeight="1" x14ac:dyDescent="0.25">
      <c r="D18" s="118"/>
      <c r="V18" s="120"/>
      <c r="X18" s="317"/>
      <c r="Y18" s="318"/>
      <c r="Z18" s="318"/>
      <c r="AA18" s="318"/>
      <c r="AB18" s="318"/>
      <c r="AC18" s="318"/>
      <c r="AD18" s="318"/>
      <c r="AE18" s="318"/>
      <c r="AF18" s="318"/>
      <c r="AG18" s="318"/>
      <c r="AH18" s="318"/>
      <c r="AI18" s="318"/>
      <c r="AJ18" s="318"/>
      <c r="AK18" s="318"/>
      <c r="AL18" s="318"/>
      <c r="AM18" s="318"/>
      <c r="AN18" s="318"/>
      <c r="AO18" s="318"/>
      <c r="AP18" s="318"/>
      <c r="AQ18" s="318"/>
      <c r="AR18" s="318"/>
      <c r="AS18" s="318"/>
      <c r="AT18" s="318"/>
      <c r="AU18" s="318"/>
      <c r="AV18" s="318"/>
      <c r="AW18" s="318"/>
      <c r="AX18" s="318"/>
      <c r="AY18" s="318"/>
      <c r="AZ18" s="318"/>
      <c r="BA18" s="318"/>
      <c r="BB18" s="318"/>
      <c r="BC18" s="318"/>
      <c r="BD18" s="319"/>
    </row>
    <row r="19" spans="4:56" ht="9.9" customHeight="1" x14ac:dyDescent="0.25">
      <c r="D19" s="118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  <c r="V19" s="120"/>
      <c r="X19" s="154"/>
      <c r="AE19" s="159"/>
      <c r="AF19" s="159"/>
      <c r="AG19" s="159"/>
      <c r="AT19" s="159"/>
      <c r="AU19" s="159"/>
      <c r="AV19" s="159"/>
      <c r="AW19" s="159"/>
      <c r="BD19" s="155"/>
    </row>
    <row r="20" spans="4:56" ht="9.9" customHeight="1" x14ac:dyDescent="0.25">
      <c r="D20" s="118"/>
      <c r="V20" s="120"/>
      <c r="X20" s="321" t="s">
        <v>196</v>
      </c>
      <c r="Y20" s="322"/>
      <c r="Z20" s="322"/>
      <c r="AA20" s="322"/>
      <c r="AB20" s="322"/>
      <c r="AC20" s="322"/>
      <c r="AD20" s="322"/>
      <c r="AE20" s="322"/>
      <c r="AF20" s="322"/>
      <c r="AG20" s="322"/>
      <c r="AH20" s="322"/>
      <c r="AI20" s="322"/>
      <c r="AJ20" s="322"/>
      <c r="AK20" s="322"/>
      <c r="AL20" s="322"/>
      <c r="AM20" s="322"/>
      <c r="AN20" s="322"/>
      <c r="AO20" s="322"/>
      <c r="AP20" s="322"/>
      <c r="AQ20" s="322"/>
      <c r="AR20" s="322"/>
      <c r="AS20" s="322"/>
      <c r="AT20" s="322"/>
      <c r="AU20" s="322"/>
      <c r="AV20" s="322"/>
      <c r="AW20" s="322"/>
      <c r="AX20" s="322"/>
      <c r="AY20" s="322"/>
      <c r="AZ20" s="322"/>
      <c r="BA20" s="322"/>
      <c r="BB20" s="322"/>
      <c r="BC20" s="322"/>
      <c r="BD20" s="323"/>
    </row>
    <row r="21" spans="4:56" ht="9.9" customHeight="1" x14ac:dyDescent="0.25">
      <c r="D21" s="118"/>
      <c r="V21" s="120"/>
      <c r="X21" s="321"/>
      <c r="Y21" s="322"/>
      <c r="Z21" s="322"/>
      <c r="AA21" s="322"/>
      <c r="AB21" s="322"/>
      <c r="AC21" s="322"/>
      <c r="AD21" s="322"/>
      <c r="AE21" s="322"/>
      <c r="AF21" s="322"/>
      <c r="AG21" s="322"/>
      <c r="AH21" s="322"/>
      <c r="AI21" s="322"/>
      <c r="AJ21" s="322"/>
      <c r="AK21" s="322"/>
      <c r="AL21" s="322"/>
      <c r="AM21" s="322"/>
      <c r="AN21" s="322"/>
      <c r="AO21" s="322"/>
      <c r="AP21" s="322"/>
      <c r="AQ21" s="322"/>
      <c r="AR21" s="322"/>
      <c r="AS21" s="322"/>
      <c r="AT21" s="322"/>
      <c r="AU21" s="322"/>
      <c r="AV21" s="322"/>
      <c r="AW21" s="322"/>
      <c r="AX21" s="322"/>
      <c r="AY21" s="322"/>
      <c r="AZ21" s="322"/>
      <c r="BA21" s="322"/>
      <c r="BB21" s="322"/>
      <c r="BC21" s="322"/>
      <c r="BD21" s="323"/>
    </row>
    <row r="22" spans="4:56" ht="9.9" customHeight="1" x14ac:dyDescent="0.25">
      <c r="D22" s="118"/>
      <c r="V22" s="120"/>
      <c r="X22" s="321"/>
      <c r="Y22" s="322"/>
      <c r="Z22" s="322"/>
      <c r="AA22" s="322"/>
      <c r="AB22" s="322"/>
      <c r="AC22" s="322"/>
      <c r="AD22" s="322"/>
      <c r="AE22" s="322"/>
      <c r="AF22" s="322"/>
      <c r="AG22" s="322"/>
      <c r="AH22" s="322"/>
      <c r="AI22" s="322"/>
      <c r="AJ22" s="322"/>
      <c r="AK22" s="322"/>
      <c r="AL22" s="322"/>
      <c r="AM22" s="322"/>
      <c r="AN22" s="322"/>
      <c r="AO22" s="322"/>
      <c r="AP22" s="322"/>
      <c r="AQ22" s="322"/>
      <c r="AR22" s="322"/>
      <c r="AS22" s="322"/>
      <c r="AT22" s="322"/>
      <c r="AU22" s="322"/>
      <c r="AV22" s="322"/>
      <c r="AW22" s="322"/>
      <c r="AX22" s="322"/>
      <c r="AY22" s="322"/>
      <c r="AZ22" s="322"/>
      <c r="BA22" s="322"/>
      <c r="BB22" s="322"/>
      <c r="BC22" s="322"/>
      <c r="BD22" s="323"/>
    </row>
    <row r="23" spans="4:56" ht="9.9" customHeight="1" x14ac:dyDescent="0.25">
      <c r="D23" s="118"/>
      <c r="E23" s="320" t="s">
        <v>46</v>
      </c>
      <c r="F23" s="320"/>
      <c r="G23" s="320"/>
      <c r="H23" s="320"/>
      <c r="I23" s="320"/>
      <c r="J23" s="320"/>
      <c r="K23" s="320"/>
      <c r="L23" s="320"/>
      <c r="M23" s="320"/>
      <c r="N23" s="320"/>
      <c r="O23" s="320"/>
      <c r="P23" s="320"/>
      <c r="Q23" s="320"/>
      <c r="R23" s="320"/>
      <c r="S23" s="320"/>
      <c r="T23" s="320"/>
      <c r="U23" s="320"/>
      <c r="V23" s="120"/>
      <c r="X23" s="321"/>
      <c r="Y23" s="322"/>
      <c r="Z23" s="322"/>
      <c r="AA23" s="322"/>
      <c r="AB23" s="322"/>
      <c r="AC23" s="322"/>
      <c r="AD23" s="322"/>
      <c r="AE23" s="322"/>
      <c r="AF23" s="322"/>
      <c r="AG23" s="322"/>
      <c r="AH23" s="322"/>
      <c r="AI23" s="322"/>
      <c r="AJ23" s="322"/>
      <c r="AK23" s="322"/>
      <c r="AL23" s="322"/>
      <c r="AM23" s="322"/>
      <c r="AN23" s="322"/>
      <c r="AO23" s="322"/>
      <c r="AP23" s="322"/>
      <c r="AQ23" s="322"/>
      <c r="AR23" s="322"/>
      <c r="AS23" s="322"/>
      <c r="AT23" s="322"/>
      <c r="AU23" s="322"/>
      <c r="AV23" s="322"/>
      <c r="AW23" s="322"/>
      <c r="AX23" s="322"/>
      <c r="AY23" s="322"/>
      <c r="AZ23" s="322"/>
      <c r="BA23" s="322"/>
      <c r="BB23" s="322"/>
      <c r="BC23" s="322"/>
      <c r="BD23" s="323"/>
    </row>
    <row r="24" spans="4:56" ht="9.9" customHeight="1" x14ac:dyDescent="0.25">
      <c r="D24" s="118"/>
      <c r="E24" s="320"/>
      <c r="F24" s="320"/>
      <c r="G24" s="320"/>
      <c r="H24" s="320"/>
      <c r="I24" s="320"/>
      <c r="J24" s="320"/>
      <c r="K24" s="320"/>
      <c r="L24" s="320"/>
      <c r="M24" s="320"/>
      <c r="N24" s="320"/>
      <c r="O24" s="320"/>
      <c r="P24" s="320"/>
      <c r="Q24" s="320"/>
      <c r="R24" s="320"/>
      <c r="S24" s="320"/>
      <c r="T24" s="320"/>
      <c r="U24" s="320"/>
      <c r="V24" s="120"/>
      <c r="X24" s="321"/>
      <c r="Y24" s="322"/>
      <c r="Z24" s="322"/>
      <c r="AA24" s="322"/>
      <c r="AB24" s="322"/>
      <c r="AC24" s="322"/>
      <c r="AD24" s="322"/>
      <c r="AE24" s="322"/>
      <c r="AF24" s="322"/>
      <c r="AG24" s="322"/>
      <c r="AH24" s="322"/>
      <c r="AI24" s="322"/>
      <c r="AJ24" s="322"/>
      <c r="AK24" s="322"/>
      <c r="AL24" s="322"/>
      <c r="AM24" s="322"/>
      <c r="AN24" s="322"/>
      <c r="AO24" s="322"/>
      <c r="AP24" s="322"/>
      <c r="AQ24" s="322"/>
      <c r="AR24" s="322"/>
      <c r="AS24" s="322"/>
      <c r="AT24" s="322"/>
      <c r="AU24" s="322"/>
      <c r="AV24" s="322"/>
      <c r="AW24" s="322"/>
      <c r="AX24" s="322"/>
      <c r="AY24" s="322"/>
      <c r="AZ24" s="322"/>
      <c r="BA24" s="322"/>
      <c r="BB24" s="322"/>
      <c r="BC24" s="322"/>
      <c r="BD24" s="323"/>
    </row>
    <row r="25" spans="4:56" ht="9.9" customHeight="1" x14ac:dyDescent="0.25">
      <c r="D25" s="118"/>
      <c r="V25" s="120"/>
      <c r="X25" s="321"/>
      <c r="Y25" s="322"/>
      <c r="Z25" s="322"/>
      <c r="AA25" s="322"/>
      <c r="AB25" s="322"/>
      <c r="AC25" s="322"/>
      <c r="AD25" s="322"/>
      <c r="AE25" s="322"/>
      <c r="AF25" s="322"/>
      <c r="AG25" s="322"/>
      <c r="AH25" s="322"/>
      <c r="AI25" s="322"/>
      <c r="AJ25" s="322"/>
      <c r="AK25" s="322"/>
      <c r="AL25" s="322"/>
      <c r="AM25" s="322"/>
      <c r="AN25" s="322"/>
      <c r="AO25" s="322"/>
      <c r="AP25" s="322"/>
      <c r="AQ25" s="322"/>
      <c r="AR25" s="322"/>
      <c r="AS25" s="322"/>
      <c r="AT25" s="322"/>
      <c r="AU25" s="322"/>
      <c r="AV25" s="322"/>
      <c r="AW25" s="322"/>
      <c r="AX25" s="322"/>
      <c r="AY25" s="322"/>
      <c r="AZ25" s="322"/>
      <c r="BA25" s="322"/>
      <c r="BB25" s="322"/>
      <c r="BC25" s="322"/>
      <c r="BD25" s="323"/>
    </row>
    <row r="26" spans="4:56" ht="9.9" customHeight="1" x14ac:dyDescent="0.25">
      <c r="D26" s="118"/>
      <c r="V26" s="120"/>
      <c r="X26" s="324" t="s">
        <v>47</v>
      </c>
      <c r="Y26" s="325"/>
      <c r="Z26" s="325"/>
      <c r="AA26" s="325"/>
      <c r="AB26" s="325"/>
      <c r="AC26" s="325"/>
      <c r="AD26" s="325"/>
      <c r="AE26" s="325"/>
      <c r="AF26" s="325"/>
      <c r="AG26" s="325"/>
      <c r="AH26" s="325"/>
      <c r="AI26" s="325"/>
      <c r="AJ26" s="325"/>
      <c r="AK26" s="325"/>
      <c r="AL26" s="325"/>
      <c r="AM26" s="325"/>
      <c r="AN26" s="325"/>
      <c r="AO26" s="325"/>
      <c r="AP26" s="325"/>
      <c r="AQ26" s="325"/>
      <c r="AR26" s="325"/>
      <c r="AS26" s="325"/>
      <c r="AT26" s="325"/>
      <c r="AU26" s="325"/>
      <c r="AV26" s="325"/>
      <c r="AW26" s="325"/>
      <c r="AX26" s="325"/>
      <c r="AY26" s="325"/>
      <c r="AZ26" s="325"/>
      <c r="BA26" s="325"/>
      <c r="BB26" s="325"/>
      <c r="BC26" s="325"/>
      <c r="BD26" s="326"/>
    </row>
    <row r="27" spans="4:56" ht="9.9" customHeight="1" x14ac:dyDescent="0.25">
      <c r="D27" s="118"/>
      <c r="V27" s="120"/>
      <c r="X27" s="324"/>
      <c r="Y27" s="325"/>
      <c r="Z27" s="325"/>
      <c r="AA27" s="325"/>
      <c r="AB27" s="325"/>
      <c r="AC27" s="325"/>
      <c r="AD27" s="325"/>
      <c r="AE27" s="325"/>
      <c r="AF27" s="325"/>
      <c r="AG27" s="325"/>
      <c r="AH27" s="325"/>
      <c r="AI27" s="325"/>
      <c r="AJ27" s="325"/>
      <c r="AK27" s="325"/>
      <c r="AL27" s="325"/>
      <c r="AM27" s="325"/>
      <c r="AN27" s="325"/>
      <c r="AO27" s="325"/>
      <c r="AP27" s="325"/>
      <c r="AQ27" s="325"/>
      <c r="AR27" s="325"/>
      <c r="AS27" s="325"/>
      <c r="AT27" s="325"/>
      <c r="AU27" s="325"/>
      <c r="AV27" s="325"/>
      <c r="AW27" s="325"/>
      <c r="AX27" s="325"/>
      <c r="AY27" s="325"/>
      <c r="AZ27" s="325"/>
      <c r="BA27" s="325"/>
      <c r="BB27" s="325"/>
      <c r="BC27" s="325"/>
      <c r="BD27" s="326"/>
    </row>
    <row r="28" spans="4:56" ht="7.2" customHeight="1" x14ac:dyDescent="0.25">
      <c r="D28" s="118"/>
      <c r="E28" s="320" t="s">
        <v>135</v>
      </c>
      <c r="F28" s="320"/>
      <c r="G28" s="320"/>
      <c r="H28" s="320"/>
      <c r="I28" s="320"/>
      <c r="J28" s="320"/>
      <c r="K28" s="320"/>
      <c r="L28" s="320"/>
      <c r="M28" s="320"/>
      <c r="N28" s="320"/>
      <c r="O28" s="320"/>
      <c r="P28" s="320"/>
      <c r="Q28" s="320"/>
      <c r="R28" s="320"/>
      <c r="S28" s="320"/>
      <c r="T28" s="320"/>
      <c r="U28" s="320"/>
      <c r="V28" s="120"/>
      <c r="X28" s="324"/>
      <c r="Y28" s="325"/>
      <c r="Z28" s="325"/>
      <c r="AA28" s="325"/>
      <c r="AB28" s="325"/>
      <c r="AC28" s="325"/>
      <c r="AD28" s="325"/>
      <c r="AE28" s="325"/>
      <c r="AF28" s="325"/>
      <c r="AG28" s="325"/>
      <c r="AH28" s="325"/>
      <c r="AI28" s="325"/>
      <c r="AJ28" s="325"/>
      <c r="AK28" s="325"/>
      <c r="AL28" s="325"/>
      <c r="AM28" s="325"/>
      <c r="AN28" s="325"/>
      <c r="AO28" s="325"/>
      <c r="AP28" s="325"/>
      <c r="AQ28" s="325"/>
      <c r="AR28" s="325"/>
      <c r="AS28" s="325"/>
      <c r="AT28" s="325"/>
      <c r="AU28" s="325"/>
      <c r="AV28" s="325"/>
      <c r="AW28" s="325"/>
      <c r="AX28" s="325"/>
      <c r="AY28" s="325"/>
      <c r="AZ28" s="325"/>
      <c r="BA28" s="325"/>
      <c r="BB28" s="325"/>
      <c r="BC28" s="325"/>
      <c r="BD28" s="326"/>
    </row>
    <row r="29" spans="4:56" ht="6.6" customHeight="1" x14ac:dyDescent="0.25">
      <c r="D29" s="118"/>
      <c r="E29" s="320"/>
      <c r="F29" s="320"/>
      <c r="G29" s="320"/>
      <c r="H29" s="320"/>
      <c r="I29" s="320"/>
      <c r="J29" s="320"/>
      <c r="K29" s="320"/>
      <c r="L29" s="320"/>
      <c r="M29" s="320"/>
      <c r="N29" s="320"/>
      <c r="O29" s="320"/>
      <c r="P29" s="320"/>
      <c r="Q29" s="320"/>
      <c r="R29" s="320"/>
      <c r="S29" s="320"/>
      <c r="T29" s="320"/>
      <c r="U29" s="320"/>
      <c r="V29" s="120"/>
      <c r="X29" s="156"/>
      <c r="Y29" s="157"/>
      <c r="Z29" s="157"/>
      <c r="AA29" s="157"/>
      <c r="AB29" s="157"/>
      <c r="AC29" s="157"/>
      <c r="AD29" s="157"/>
      <c r="AE29" s="157"/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8"/>
    </row>
    <row r="30" spans="4:56" ht="10.8" customHeight="1" x14ac:dyDescent="0.25">
      <c r="D30" s="118"/>
      <c r="E30" s="320"/>
      <c r="F30" s="320"/>
      <c r="G30" s="320"/>
      <c r="H30" s="320"/>
      <c r="I30" s="320"/>
      <c r="J30" s="320"/>
      <c r="K30" s="320"/>
      <c r="L30" s="320"/>
      <c r="M30" s="320"/>
      <c r="N30" s="320"/>
      <c r="O30" s="320"/>
      <c r="P30" s="320"/>
      <c r="Q30" s="320"/>
      <c r="R30" s="320"/>
      <c r="S30" s="320"/>
      <c r="T30" s="320"/>
      <c r="U30" s="320"/>
      <c r="V30" s="120"/>
      <c r="X30" s="324" t="s">
        <v>193</v>
      </c>
      <c r="Y30" s="325"/>
      <c r="Z30" s="325"/>
      <c r="AA30" s="325"/>
      <c r="AB30" s="325"/>
      <c r="AC30" s="325"/>
      <c r="AD30" s="325"/>
      <c r="AE30" s="325"/>
      <c r="AF30" s="325"/>
      <c r="AG30" s="325"/>
      <c r="AH30" s="325"/>
      <c r="AI30" s="325"/>
      <c r="AJ30" s="325"/>
      <c r="AK30" s="325"/>
      <c r="AL30" s="325"/>
      <c r="AM30" s="325"/>
      <c r="AN30" s="325"/>
      <c r="AO30" s="325"/>
      <c r="AP30" s="325"/>
      <c r="AQ30" s="325"/>
      <c r="AR30" s="325"/>
      <c r="AS30" s="325"/>
      <c r="AT30" s="325"/>
      <c r="AU30" s="325"/>
      <c r="AV30" s="325"/>
      <c r="AW30" s="325"/>
      <c r="AX30" s="325"/>
      <c r="AY30" s="325"/>
      <c r="AZ30" s="325"/>
      <c r="BA30" s="325"/>
      <c r="BB30" s="325"/>
      <c r="BC30" s="325"/>
      <c r="BD30" s="326"/>
    </row>
    <row r="31" spans="4:56" ht="10.8" customHeight="1" x14ac:dyDescent="0.25">
      <c r="D31" s="118"/>
      <c r="E31" s="320"/>
      <c r="F31" s="320"/>
      <c r="G31" s="320"/>
      <c r="H31" s="320"/>
      <c r="I31" s="320"/>
      <c r="J31" s="320"/>
      <c r="K31" s="320"/>
      <c r="L31" s="320"/>
      <c r="M31" s="320"/>
      <c r="N31" s="320"/>
      <c r="O31" s="320"/>
      <c r="P31" s="320"/>
      <c r="Q31" s="320"/>
      <c r="R31" s="320"/>
      <c r="S31" s="320"/>
      <c r="T31" s="320"/>
      <c r="U31" s="320"/>
      <c r="V31" s="120"/>
      <c r="X31" s="324"/>
      <c r="Y31" s="325"/>
      <c r="Z31" s="325"/>
      <c r="AA31" s="325"/>
      <c r="AB31" s="325"/>
      <c r="AC31" s="325"/>
      <c r="AD31" s="325"/>
      <c r="AE31" s="325"/>
      <c r="AF31" s="325"/>
      <c r="AG31" s="325"/>
      <c r="AH31" s="325"/>
      <c r="AI31" s="325"/>
      <c r="AJ31" s="325"/>
      <c r="AK31" s="325"/>
      <c r="AL31" s="325"/>
      <c r="AM31" s="325"/>
      <c r="AN31" s="325"/>
      <c r="AO31" s="325"/>
      <c r="AP31" s="325"/>
      <c r="AQ31" s="325"/>
      <c r="AR31" s="325"/>
      <c r="AS31" s="325"/>
      <c r="AT31" s="325"/>
      <c r="AU31" s="325"/>
      <c r="AV31" s="325"/>
      <c r="AW31" s="325"/>
      <c r="AX31" s="325"/>
      <c r="AY31" s="325"/>
      <c r="AZ31" s="325"/>
      <c r="BA31" s="325"/>
      <c r="BB31" s="325"/>
      <c r="BC31" s="325"/>
      <c r="BD31" s="326"/>
    </row>
    <row r="32" spans="4:56" ht="10.8" customHeight="1" x14ac:dyDescent="0.25">
      <c r="D32" s="118"/>
      <c r="E32" s="320"/>
      <c r="F32" s="320"/>
      <c r="G32" s="320"/>
      <c r="H32" s="320"/>
      <c r="I32" s="320"/>
      <c r="J32" s="320"/>
      <c r="K32" s="320"/>
      <c r="L32" s="320"/>
      <c r="M32" s="320"/>
      <c r="N32" s="320"/>
      <c r="O32" s="320"/>
      <c r="P32" s="320"/>
      <c r="Q32" s="320"/>
      <c r="R32" s="320"/>
      <c r="S32" s="320"/>
      <c r="T32" s="320"/>
      <c r="U32" s="320"/>
      <c r="V32" s="120"/>
      <c r="X32" s="327" t="s">
        <v>201</v>
      </c>
      <c r="Y32" s="328"/>
      <c r="Z32" s="328"/>
      <c r="AA32" s="328"/>
      <c r="AB32" s="328"/>
      <c r="AC32" s="328"/>
      <c r="AD32" s="328"/>
      <c r="AE32" s="328"/>
      <c r="AF32" s="328"/>
      <c r="AG32" s="328"/>
      <c r="AH32" s="328"/>
      <c r="AI32" s="328"/>
      <c r="AJ32" s="328"/>
      <c r="AK32" s="328"/>
      <c r="AL32" s="328"/>
      <c r="AM32" s="328"/>
      <c r="AN32" s="328"/>
      <c r="AO32" s="328"/>
      <c r="AP32" s="328"/>
      <c r="AQ32" s="328"/>
      <c r="AR32" s="328"/>
      <c r="AS32" s="328"/>
      <c r="AT32" s="328"/>
      <c r="AU32" s="328"/>
      <c r="AV32" s="328"/>
      <c r="AW32" s="328"/>
      <c r="AX32" s="328"/>
      <c r="AY32" s="328"/>
      <c r="AZ32" s="328"/>
      <c r="BA32" s="328"/>
      <c r="BB32" s="328"/>
      <c r="BC32" s="328"/>
      <c r="BD32" s="329"/>
    </row>
    <row r="33" spans="4:56" ht="10.8" customHeight="1" x14ac:dyDescent="0.25">
      <c r="D33" s="118"/>
      <c r="V33" s="120"/>
      <c r="X33" s="327"/>
      <c r="Y33" s="328"/>
      <c r="Z33" s="328"/>
      <c r="AA33" s="328"/>
      <c r="AB33" s="328"/>
      <c r="AC33" s="328"/>
      <c r="AD33" s="328"/>
      <c r="AE33" s="328"/>
      <c r="AF33" s="328"/>
      <c r="AG33" s="328"/>
      <c r="AH33" s="328"/>
      <c r="AI33" s="328"/>
      <c r="AJ33" s="328"/>
      <c r="AK33" s="328"/>
      <c r="AL33" s="328"/>
      <c r="AM33" s="328"/>
      <c r="AN33" s="328"/>
      <c r="AO33" s="328"/>
      <c r="AP33" s="328"/>
      <c r="AQ33" s="328"/>
      <c r="AR33" s="328"/>
      <c r="AS33" s="328"/>
      <c r="AT33" s="328"/>
      <c r="AU33" s="328"/>
      <c r="AV33" s="328"/>
      <c r="AW33" s="328"/>
      <c r="AX33" s="328"/>
      <c r="AY33" s="328"/>
      <c r="AZ33" s="328"/>
      <c r="BA33" s="328"/>
      <c r="BB33" s="328"/>
      <c r="BC33" s="328"/>
      <c r="BD33" s="329"/>
    </row>
    <row r="34" spans="4:56" ht="10.8" customHeight="1" x14ac:dyDescent="0.25">
      <c r="D34" s="118"/>
      <c r="V34" s="120"/>
      <c r="X34" s="324" t="s">
        <v>194</v>
      </c>
      <c r="Y34" s="325"/>
      <c r="Z34" s="325"/>
      <c r="AA34" s="325"/>
      <c r="AB34" s="325"/>
      <c r="AC34" s="325"/>
      <c r="AD34" s="325"/>
      <c r="AE34" s="325"/>
      <c r="AF34" s="325"/>
      <c r="AG34" s="325"/>
      <c r="AH34" s="325"/>
      <c r="AI34" s="325"/>
      <c r="AJ34" s="325"/>
      <c r="AK34" s="325"/>
      <c r="AL34" s="325"/>
      <c r="AM34" s="325"/>
      <c r="AN34" s="325"/>
      <c r="AO34" s="325"/>
      <c r="AP34" s="325"/>
      <c r="AQ34" s="325"/>
      <c r="AR34" s="325"/>
      <c r="AS34" s="325"/>
      <c r="AT34" s="325"/>
      <c r="AU34" s="325"/>
      <c r="AV34" s="325"/>
      <c r="AW34" s="325"/>
      <c r="AX34" s="325"/>
      <c r="AY34" s="325"/>
      <c r="AZ34" s="325"/>
      <c r="BA34" s="325"/>
      <c r="BB34" s="325"/>
      <c r="BC34" s="325"/>
      <c r="BD34" s="326"/>
    </row>
    <row r="35" spans="4:56" ht="10.8" customHeight="1" x14ac:dyDescent="0.25">
      <c r="D35" s="118"/>
      <c r="E35" s="119"/>
      <c r="F35" s="119"/>
      <c r="G35" s="119"/>
      <c r="H35" s="119"/>
      <c r="I35" s="119"/>
      <c r="J35" s="119"/>
      <c r="K35" s="119"/>
      <c r="L35" s="119"/>
      <c r="M35" s="119"/>
      <c r="N35" s="119"/>
      <c r="O35" s="119"/>
      <c r="P35" s="119"/>
      <c r="Q35" s="119"/>
      <c r="R35" s="119"/>
      <c r="S35" s="119"/>
      <c r="T35" s="119"/>
      <c r="U35" s="119"/>
      <c r="V35" s="120"/>
      <c r="X35" s="324"/>
      <c r="Y35" s="325"/>
      <c r="Z35" s="325"/>
      <c r="AA35" s="325"/>
      <c r="AB35" s="325"/>
      <c r="AC35" s="325"/>
      <c r="AD35" s="325"/>
      <c r="AE35" s="325"/>
      <c r="AF35" s="325"/>
      <c r="AG35" s="325"/>
      <c r="AH35" s="325"/>
      <c r="AI35" s="325"/>
      <c r="AJ35" s="325"/>
      <c r="AK35" s="325"/>
      <c r="AL35" s="325"/>
      <c r="AM35" s="325"/>
      <c r="AN35" s="325"/>
      <c r="AO35" s="325"/>
      <c r="AP35" s="325"/>
      <c r="AQ35" s="325"/>
      <c r="AR35" s="325"/>
      <c r="AS35" s="325"/>
      <c r="AT35" s="325"/>
      <c r="AU35" s="325"/>
      <c r="AV35" s="325"/>
      <c r="AW35" s="325"/>
      <c r="AX35" s="325"/>
      <c r="AY35" s="325"/>
      <c r="AZ35" s="325"/>
      <c r="BA35" s="325"/>
      <c r="BB35" s="325"/>
      <c r="BC35" s="325"/>
      <c r="BD35" s="326"/>
    </row>
    <row r="36" spans="4:56" ht="10.8" customHeight="1" x14ac:dyDescent="0.25">
      <c r="D36" s="118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20"/>
      <c r="X36" s="327" t="s">
        <v>202</v>
      </c>
      <c r="Y36" s="328"/>
      <c r="Z36" s="328"/>
      <c r="AA36" s="328"/>
      <c r="AB36" s="328"/>
      <c r="AC36" s="328"/>
      <c r="AD36" s="328"/>
      <c r="AE36" s="328"/>
      <c r="AF36" s="328"/>
      <c r="AG36" s="328"/>
      <c r="AH36" s="328"/>
      <c r="AI36" s="328"/>
      <c r="AJ36" s="328"/>
      <c r="AK36" s="328"/>
      <c r="AL36" s="328"/>
      <c r="AM36" s="328"/>
      <c r="AN36" s="328"/>
      <c r="AO36" s="328"/>
      <c r="AP36" s="328"/>
      <c r="AQ36" s="328"/>
      <c r="AR36" s="328"/>
      <c r="AS36" s="328"/>
      <c r="AT36" s="328"/>
      <c r="AU36" s="328"/>
      <c r="AV36" s="328"/>
      <c r="AW36" s="328"/>
      <c r="AX36" s="328"/>
      <c r="AY36" s="328"/>
      <c r="AZ36" s="328"/>
      <c r="BA36" s="328"/>
      <c r="BB36" s="328"/>
      <c r="BC36" s="328"/>
      <c r="BD36" s="329"/>
    </row>
    <row r="37" spans="4:56" ht="10.8" customHeight="1" x14ac:dyDescent="0.25">
      <c r="D37" s="118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19"/>
      <c r="T37" s="119"/>
      <c r="U37" s="119"/>
      <c r="V37" s="120"/>
      <c r="X37" s="327"/>
      <c r="Y37" s="328"/>
      <c r="Z37" s="328"/>
      <c r="AA37" s="328"/>
      <c r="AB37" s="328"/>
      <c r="AC37" s="328"/>
      <c r="AD37" s="328"/>
      <c r="AE37" s="328"/>
      <c r="AF37" s="328"/>
      <c r="AG37" s="328"/>
      <c r="AH37" s="328"/>
      <c r="AI37" s="328"/>
      <c r="AJ37" s="328"/>
      <c r="AK37" s="328"/>
      <c r="AL37" s="328"/>
      <c r="AM37" s="328"/>
      <c r="AN37" s="328"/>
      <c r="AO37" s="328"/>
      <c r="AP37" s="328"/>
      <c r="AQ37" s="328"/>
      <c r="AR37" s="328"/>
      <c r="AS37" s="328"/>
      <c r="AT37" s="328"/>
      <c r="AU37" s="328"/>
      <c r="AV37" s="328"/>
      <c r="AW37" s="328"/>
      <c r="AX37" s="328"/>
      <c r="AY37" s="328"/>
      <c r="AZ37" s="328"/>
      <c r="BA37" s="328"/>
      <c r="BB37" s="328"/>
      <c r="BC37" s="328"/>
      <c r="BD37" s="329"/>
    </row>
    <row r="38" spans="4:56" ht="10.8" customHeight="1" x14ac:dyDescent="0.25">
      <c r="D38" s="118"/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  <c r="P38" s="119"/>
      <c r="Q38" s="119"/>
      <c r="R38" s="119"/>
      <c r="S38" s="119"/>
      <c r="T38" s="119"/>
      <c r="U38" s="119"/>
      <c r="V38" s="120"/>
      <c r="X38" s="327" t="s">
        <v>136</v>
      </c>
      <c r="Y38" s="328"/>
      <c r="Z38" s="328"/>
      <c r="AA38" s="328"/>
      <c r="AB38" s="328"/>
      <c r="AC38" s="328"/>
      <c r="AD38" s="328"/>
      <c r="AE38" s="328"/>
      <c r="AF38" s="328"/>
      <c r="AG38" s="328"/>
      <c r="AH38" s="328"/>
      <c r="AI38" s="328"/>
      <c r="AJ38" s="328"/>
      <c r="AK38" s="328"/>
      <c r="AL38" s="328"/>
      <c r="AM38" s="328"/>
      <c r="AN38" s="328"/>
      <c r="AO38" s="328"/>
      <c r="AP38" s="328"/>
      <c r="AQ38" s="328"/>
      <c r="AR38" s="328"/>
      <c r="AS38" s="328"/>
      <c r="AT38" s="328"/>
      <c r="AU38" s="328"/>
      <c r="AV38" s="328"/>
      <c r="AW38" s="328"/>
      <c r="AX38" s="328"/>
      <c r="AY38" s="328"/>
      <c r="AZ38" s="328"/>
      <c r="BA38" s="328"/>
      <c r="BB38" s="328"/>
      <c r="BC38" s="328"/>
      <c r="BD38" s="329"/>
    </row>
    <row r="39" spans="4:56" ht="10.8" customHeight="1" x14ac:dyDescent="0.25">
      <c r="D39" s="118"/>
      <c r="E39" s="119"/>
      <c r="F39" s="119"/>
      <c r="G39" s="119"/>
      <c r="H39" s="119"/>
      <c r="I39" s="119"/>
      <c r="J39" s="119"/>
      <c r="K39" s="119"/>
      <c r="L39" s="119"/>
      <c r="M39" s="119"/>
      <c r="N39" s="119"/>
      <c r="O39" s="119"/>
      <c r="P39" s="119"/>
      <c r="Q39" s="119"/>
      <c r="R39" s="119"/>
      <c r="S39" s="119"/>
      <c r="T39" s="119"/>
      <c r="U39" s="119"/>
      <c r="V39" s="120"/>
      <c r="X39" s="327"/>
      <c r="Y39" s="328"/>
      <c r="Z39" s="328"/>
      <c r="AA39" s="328"/>
      <c r="AB39" s="328"/>
      <c r="AC39" s="328"/>
      <c r="AD39" s="328"/>
      <c r="AE39" s="328"/>
      <c r="AF39" s="328"/>
      <c r="AG39" s="328"/>
      <c r="AH39" s="328"/>
      <c r="AI39" s="328"/>
      <c r="AJ39" s="328"/>
      <c r="AK39" s="328"/>
      <c r="AL39" s="328"/>
      <c r="AM39" s="328"/>
      <c r="AN39" s="328"/>
      <c r="AO39" s="328"/>
      <c r="AP39" s="328"/>
      <c r="AQ39" s="328"/>
      <c r="AR39" s="328"/>
      <c r="AS39" s="328"/>
      <c r="AT39" s="328"/>
      <c r="AU39" s="328"/>
      <c r="AV39" s="328"/>
      <c r="AW39" s="328"/>
      <c r="AX39" s="328"/>
      <c r="AY39" s="328"/>
      <c r="AZ39" s="328"/>
      <c r="BA39" s="328"/>
      <c r="BB39" s="328"/>
      <c r="BC39" s="328"/>
      <c r="BD39" s="329"/>
    </row>
    <row r="40" spans="4:56" ht="10.8" customHeight="1" x14ac:dyDescent="0.25">
      <c r="D40" s="118"/>
      <c r="E40" s="119"/>
      <c r="F40" s="119"/>
      <c r="G40" s="119"/>
      <c r="H40" s="119"/>
      <c r="I40" s="119"/>
      <c r="J40" s="119"/>
      <c r="K40" s="119"/>
      <c r="L40" s="119"/>
      <c r="M40" s="119"/>
      <c r="N40" s="119"/>
      <c r="O40" s="119"/>
      <c r="P40" s="119"/>
      <c r="Q40" s="119"/>
      <c r="R40" s="119"/>
      <c r="S40" s="119"/>
      <c r="T40" s="119"/>
      <c r="U40" s="119"/>
      <c r="V40" s="120"/>
      <c r="X40" s="327" t="s">
        <v>137</v>
      </c>
      <c r="Y40" s="328"/>
      <c r="Z40" s="328"/>
      <c r="AA40" s="328"/>
      <c r="AB40" s="328"/>
      <c r="AC40" s="328"/>
      <c r="AD40" s="328"/>
      <c r="AE40" s="328"/>
      <c r="AF40" s="328"/>
      <c r="AG40" s="328"/>
      <c r="AH40" s="328"/>
      <c r="AI40" s="328"/>
      <c r="AJ40" s="328"/>
      <c r="AK40" s="328"/>
      <c r="AL40" s="328"/>
      <c r="AM40" s="328"/>
      <c r="AN40" s="328"/>
      <c r="AO40" s="328"/>
      <c r="AP40" s="328"/>
      <c r="AQ40" s="328"/>
      <c r="AR40" s="328"/>
      <c r="AS40" s="328"/>
      <c r="AT40" s="328"/>
      <c r="AU40" s="328"/>
      <c r="AV40" s="328"/>
      <c r="AW40" s="328"/>
      <c r="AX40" s="328"/>
      <c r="AY40" s="328"/>
      <c r="AZ40" s="328"/>
      <c r="BA40" s="328"/>
      <c r="BB40" s="328"/>
      <c r="BC40" s="328"/>
      <c r="BD40" s="329"/>
    </row>
    <row r="41" spans="4:56" ht="10.8" customHeight="1" x14ac:dyDescent="0.25">
      <c r="D41" s="118"/>
      <c r="E41" s="119"/>
      <c r="F41" s="119"/>
      <c r="G41" s="119"/>
      <c r="H41" s="119"/>
      <c r="I41" s="119"/>
      <c r="J41" s="119"/>
      <c r="K41" s="119"/>
      <c r="L41" s="119"/>
      <c r="M41" s="119"/>
      <c r="N41" s="119"/>
      <c r="O41" s="119"/>
      <c r="P41" s="119"/>
      <c r="Q41" s="119"/>
      <c r="R41" s="119"/>
      <c r="S41" s="119"/>
      <c r="T41" s="119"/>
      <c r="U41" s="119"/>
      <c r="V41" s="120"/>
      <c r="X41" s="327"/>
      <c r="Y41" s="328"/>
      <c r="Z41" s="328"/>
      <c r="AA41" s="328"/>
      <c r="AB41" s="328"/>
      <c r="AC41" s="328"/>
      <c r="AD41" s="328"/>
      <c r="AE41" s="328"/>
      <c r="AF41" s="328"/>
      <c r="AG41" s="328"/>
      <c r="AH41" s="328"/>
      <c r="AI41" s="328"/>
      <c r="AJ41" s="328"/>
      <c r="AK41" s="328"/>
      <c r="AL41" s="328"/>
      <c r="AM41" s="328"/>
      <c r="AN41" s="328"/>
      <c r="AO41" s="328"/>
      <c r="AP41" s="328"/>
      <c r="AQ41" s="328"/>
      <c r="AR41" s="328"/>
      <c r="AS41" s="328"/>
      <c r="AT41" s="328"/>
      <c r="AU41" s="328"/>
      <c r="AV41" s="328"/>
      <c r="AW41" s="328"/>
      <c r="AX41" s="328"/>
      <c r="AY41" s="328"/>
      <c r="AZ41" s="328"/>
      <c r="BA41" s="328"/>
      <c r="BB41" s="328"/>
      <c r="BC41" s="328"/>
      <c r="BD41" s="329"/>
    </row>
    <row r="42" spans="4:56" ht="10.8" customHeight="1" x14ac:dyDescent="0.25">
      <c r="D42" s="118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20"/>
      <c r="X42" s="327" t="s">
        <v>138</v>
      </c>
      <c r="Y42" s="328"/>
      <c r="Z42" s="328"/>
      <c r="AA42" s="328"/>
      <c r="AB42" s="328"/>
      <c r="AC42" s="328"/>
      <c r="AD42" s="328"/>
      <c r="AE42" s="328"/>
      <c r="AF42" s="328"/>
      <c r="AG42" s="328"/>
      <c r="AH42" s="328"/>
      <c r="AI42" s="328"/>
      <c r="AJ42" s="328"/>
      <c r="AK42" s="328"/>
      <c r="AL42" s="328"/>
      <c r="AM42" s="328"/>
      <c r="AN42" s="328"/>
      <c r="AO42" s="328"/>
      <c r="AP42" s="328"/>
      <c r="AQ42" s="328"/>
      <c r="AR42" s="328"/>
      <c r="AS42" s="328"/>
      <c r="AT42" s="328"/>
      <c r="AU42" s="328"/>
      <c r="AV42" s="328"/>
      <c r="AW42" s="328"/>
      <c r="AX42" s="328"/>
      <c r="AY42" s="328"/>
      <c r="AZ42" s="328"/>
      <c r="BA42" s="328"/>
      <c r="BB42" s="328"/>
      <c r="BC42" s="328"/>
      <c r="BD42" s="329"/>
    </row>
    <row r="43" spans="4:56" ht="10.8" customHeight="1" x14ac:dyDescent="0.25">
      <c r="D43" s="118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20"/>
      <c r="X43" s="327"/>
      <c r="Y43" s="328"/>
      <c r="Z43" s="328"/>
      <c r="AA43" s="328"/>
      <c r="AB43" s="328"/>
      <c r="AC43" s="328"/>
      <c r="AD43" s="328"/>
      <c r="AE43" s="328"/>
      <c r="AF43" s="328"/>
      <c r="AG43" s="328"/>
      <c r="AH43" s="328"/>
      <c r="AI43" s="328"/>
      <c r="AJ43" s="328"/>
      <c r="AK43" s="328"/>
      <c r="AL43" s="328"/>
      <c r="AM43" s="328"/>
      <c r="AN43" s="328"/>
      <c r="AO43" s="328"/>
      <c r="AP43" s="328"/>
      <c r="AQ43" s="328"/>
      <c r="AR43" s="328"/>
      <c r="AS43" s="328"/>
      <c r="AT43" s="328"/>
      <c r="AU43" s="328"/>
      <c r="AV43" s="328"/>
      <c r="AW43" s="328"/>
      <c r="AX43" s="328"/>
      <c r="AY43" s="328"/>
      <c r="AZ43" s="328"/>
      <c r="BA43" s="328"/>
      <c r="BB43" s="328"/>
      <c r="BC43" s="328"/>
      <c r="BD43" s="329"/>
    </row>
    <row r="44" spans="4:56" ht="10.8" customHeight="1" x14ac:dyDescent="0.25">
      <c r="D44" s="118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20"/>
      <c r="X44" s="327" t="s">
        <v>195</v>
      </c>
      <c r="Y44" s="328"/>
      <c r="Z44" s="328"/>
      <c r="AA44" s="328"/>
      <c r="AB44" s="328"/>
      <c r="AC44" s="328"/>
      <c r="AD44" s="328"/>
      <c r="AE44" s="328"/>
      <c r="AF44" s="328"/>
      <c r="AG44" s="328"/>
      <c r="AH44" s="328"/>
      <c r="AI44" s="328"/>
      <c r="AJ44" s="328"/>
      <c r="AK44" s="328"/>
      <c r="AL44" s="328"/>
      <c r="AM44" s="328"/>
      <c r="AN44" s="328"/>
      <c r="AO44" s="328"/>
      <c r="AP44" s="328"/>
      <c r="AQ44" s="328"/>
      <c r="AR44" s="328"/>
      <c r="AS44" s="328"/>
      <c r="AT44" s="328"/>
      <c r="AU44" s="328"/>
      <c r="AV44" s="328"/>
      <c r="AW44" s="328"/>
      <c r="AX44" s="328"/>
      <c r="AY44" s="328"/>
      <c r="AZ44" s="328"/>
      <c r="BA44" s="328"/>
      <c r="BB44" s="328"/>
      <c r="BC44" s="328"/>
      <c r="BD44" s="329"/>
    </row>
    <row r="45" spans="4:56" ht="10.8" customHeight="1" x14ac:dyDescent="0.25">
      <c r="D45" s="118"/>
      <c r="E45" s="119"/>
      <c r="F45" s="119"/>
      <c r="G45" s="119"/>
      <c r="H45" s="119"/>
      <c r="I45" s="119"/>
      <c r="J45" s="119"/>
      <c r="K45" s="119"/>
      <c r="L45" s="119"/>
      <c r="M45" s="119"/>
      <c r="N45" s="119"/>
      <c r="O45" s="119"/>
      <c r="P45" s="119"/>
      <c r="Q45" s="119"/>
      <c r="R45" s="119"/>
      <c r="S45" s="119"/>
      <c r="T45" s="119"/>
      <c r="U45" s="119"/>
      <c r="V45" s="120"/>
      <c r="X45" s="327"/>
      <c r="Y45" s="328"/>
      <c r="Z45" s="328"/>
      <c r="AA45" s="328"/>
      <c r="AB45" s="328"/>
      <c r="AC45" s="328"/>
      <c r="AD45" s="328"/>
      <c r="AE45" s="328"/>
      <c r="AF45" s="328"/>
      <c r="AG45" s="328"/>
      <c r="AH45" s="328"/>
      <c r="AI45" s="328"/>
      <c r="AJ45" s="328"/>
      <c r="AK45" s="328"/>
      <c r="AL45" s="328"/>
      <c r="AM45" s="328"/>
      <c r="AN45" s="328"/>
      <c r="AO45" s="328"/>
      <c r="AP45" s="328"/>
      <c r="AQ45" s="328"/>
      <c r="AR45" s="328"/>
      <c r="AS45" s="328"/>
      <c r="AT45" s="328"/>
      <c r="AU45" s="328"/>
      <c r="AV45" s="328"/>
      <c r="AW45" s="328"/>
      <c r="AX45" s="328"/>
      <c r="AY45" s="328"/>
      <c r="AZ45" s="328"/>
      <c r="BA45" s="328"/>
      <c r="BB45" s="328"/>
      <c r="BC45" s="328"/>
      <c r="BD45" s="329"/>
    </row>
    <row r="46" spans="4:56" ht="10.8" customHeight="1" x14ac:dyDescent="0.25">
      <c r="D46" s="118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20"/>
      <c r="X46" s="324"/>
      <c r="Y46" s="325"/>
      <c r="Z46" s="325"/>
      <c r="AA46" s="325"/>
      <c r="AB46" s="325"/>
      <c r="AC46" s="325"/>
      <c r="AD46" s="325"/>
      <c r="AE46" s="325"/>
      <c r="AF46" s="325"/>
      <c r="AG46" s="325"/>
      <c r="AH46" s="325"/>
      <c r="AI46" s="325"/>
      <c r="AJ46" s="325"/>
      <c r="AK46" s="325"/>
      <c r="AL46" s="325"/>
      <c r="AM46" s="325"/>
      <c r="AN46" s="325"/>
      <c r="AO46" s="325"/>
      <c r="AP46" s="325"/>
      <c r="AQ46" s="325"/>
      <c r="AR46" s="325"/>
      <c r="AS46" s="325"/>
      <c r="AT46" s="325"/>
      <c r="AU46" s="325"/>
      <c r="AV46" s="325"/>
      <c r="AW46" s="325"/>
      <c r="AX46" s="325"/>
      <c r="AY46" s="325"/>
      <c r="AZ46" s="325"/>
      <c r="BA46" s="325"/>
      <c r="BB46" s="325"/>
      <c r="BC46" s="325"/>
      <c r="BD46" s="326"/>
    </row>
    <row r="47" spans="4:56" ht="10.8" customHeight="1" x14ac:dyDescent="0.25">
      <c r="D47" s="118"/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/>
      <c r="P47" s="119"/>
      <c r="Q47" s="119"/>
      <c r="R47" s="119"/>
      <c r="S47" s="119"/>
      <c r="T47" s="119"/>
      <c r="U47" s="119"/>
      <c r="V47" s="120"/>
      <c r="X47" s="324"/>
      <c r="Y47" s="325"/>
      <c r="Z47" s="325"/>
      <c r="AA47" s="325"/>
      <c r="AB47" s="325"/>
      <c r="AC47" s="325"/>
      <c r="AD47" s="325"/>
      <c r="AE47" s="325"/>
      <c r="AF47" s="325"/>
      <c r="AG47" s="325"/>
      <c r="AH47" s="325"/>
      <c r="AI47" s="325"/>
      <c r="AJ47" s="325"/>
      <c r="AK47" s="325"/>
      <c r="AL47" s="325"/>
      <c r="AM47" s="325"/>
      <c r="AN47" s="325"/>
      <c r="AO47" s="325"/>
      <c r="AP47" s="325"/>
      <c r="AQ47" s="325"/>
      <c r="AR47" s="325"/>
      <c r="AS47" s="325"/>
      <c r="AT47" s="325"/>
      <c r="AU47" s="325"/>
      <c r="AV47" s="325"/>
      <c r="AW47" s="325"/>
      <c r="AX47" s="325"/>
      <c r="AY47" s="325"/>
      <c r="AZ47" s="325"/>
      <c r="BA47" s="325"/>
      <c r="BB47" s="325"/>
      <c r="BC47" s="325"/>
      <c r="BD47" s="326"/>
    </row>
    <row r="48" spans="4:56" ht="10.8" customHeight="1" x14ac:dyDescent="0.25">
      <c r="D48" s="118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20"/>
      <c r="X48" s="324"/>
      <c r="Y48" s="325"/>
      <c r="Z48" s="325"/>
      <c r="AA48" s="325"/>
      <c r="AB48" s="325"/>
      <c r="AC48" s="325"/>
      <c r="AD48" s="325"/>
      <c r="AE48" s="325"/>
      <c r="AF48" s="325"/>
      <c r="AG48" s="325"/>
      <c r="AH48" s="325"/>
      <c r="AI48" s="325"/>
      <c r="AJ48" s="325"/>
      <c r="AK48" s="325"/>
      <c r="AL48" s="325"/>
      <c r="AM48" s="325"/>
      <c r="AN48" s="325"/>
      <c r="AO48" s="325"/>
      <c r="AP48" s="325"/>
      <c r="AQ48" s="325"/>
      <c r="AR48" s="325"/>
      <c r="AS48" s="325"/>
      <c r="AT48" s="325"/>
      <c r="AU48" s="325"/>
      <c r="AV48" s="325"/>
      <c r="AW48" s="325"/>
      <c r="AX48" s="325"/>
      <c r="AY48" s="325"/>
      <c r="AZ48" s="325"/>
      <c r="BA48" s="325"/>
      <c r="BB48" s="325"/>
      <c r="BC48" s="325"/>
      <c r="BD48" s="326"/>
    </row>
    <row r="49" spans="4:57" ht="10.8" customHeight="1" x14ac:dyDescent="0.25">
      <c r="D49" s="118"/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P49" s="119"/>
      <c r="Q49" s="119"/>
      <c r="R49" s="119"/>
      <c r="S49" s="119"/>
      <c r="T49" s="119"/>
      <c r="U49" s="119"/>
      <c r="V49" s="120"/>
      <c r="X49" s="324"/>
      <c r="Y49" s="325"/>
      <c r="Z49" s="325"/>
      <c r="AA49" s="325"/>
      <c r="AB49" s="325"/>
      <c r="AC49" s="325"/>
      <c r="AD49" s="325"/>
      <c r="AE49" s="325"/>
      <c r="AF49" s="325"/>
      <c r="AG49" s="325"/>
      <c r="AH49" s="325"/>
      <c r="AI49" s="325"/>
      <c r="AJ49" s="325"/>
      <c r="AK49" s="325"/>
      <c r="AL49" s="325"/>
      <c r="AM49" s="325"/>
      <c r="AN49" s="325"/>
      <c r="AO49" s="325"/>
      <c r="AP49" s="325"/>
      <c r="AQ49" s="325"/>
      <c r="AR49" s="325"/>
      <c r="AS49" s="325"/>
      <c r="AT49" s="325"/>
      <c r="AU49" s="325"/>
      <c r="AV49" s="325"/>
      <c r="AW49" s="325"/>
      <c r="AX49" s="325"/>
      <c r="AY49" s="325"/>
      <c r="AZ49" s="325"/>
      <c r="BA49" s="325"/>
      <c r="BB49" s="325"/>
      <c r="BC49" s="325"/>
      <c r="BD49" s="326"/>
    </row>
    <row r="50" spans="4:57" ht="10.8" customHeight="1" x14ac:dyDescent="0.25">
      <c r="D50" s="118"/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  <c r="P50" s="119"/>
      <c r="Q50" s="119"/>
      <c r="R50" s="119"/>
      <c r="S50" s="119"/>
      <c r="T50" s="119"/>
      <c r="U50" s="119"/>
      <c r="V50" s="120"/>
      <c r="X50" s="324"/>
      <c r="Y50" s="325"/>
      <c r="Z50" s="325"/>
      <c r="AA50" s="325"/>
      <c r="AB50" s="325"/>
      <c r="AC50" s="325"/>
      <c r="AD50" s="325"/>
      <c r="AE50" s="325"/>
      <c r="AF50" s="325"/>
      <c r="AG50" s="325"/>
      <c r="AH50" s="325"/>
      <c r="AI50" s="325"/>
      <c r="AJ50" s="325"/>
      <c r="AK50" s="325"/>
      <c r="AL50" s="325"/>
      <c r="AM50" s="325"/>
      <c r="AN50" s="325"/>
      <c r="AO50" s="325"/>
      <c r="AP50" s="325"/>
      <c r="AQ50" s="325"/>
      <c r="AR50" s="325"/>
      <c r="AS50" s="325"/>
      <c r="AT50" s="325"/>
      <c r="AU50" s="325"/>
      <c r="AV50" s="325"/>
      <c r="AW50" s="325"/>
      <c r="AX50" s="325"/>
      <c r="AY50" s="325"/>
      <c r="AZ50" s="325"/>
      <c r="BA50" s="325"/>
      <c r="BB50" s="325"/>
      <c r="BC50" s="325"/>
      <c r="BD50" s="326"/>
    </row>
    <row r="51" spans="4:57" ht="10.8" customHeight="1" x14ac:dyDescent="0.25">
      <c r="D51" s="124"/>
      <c r="E51" s="125"/>
      <c r="F51" s="125"/>
      <c r="G51" s="125"/>
      <c r="H51" s="125"/>
      <c r="I51" s="125"/>
      <c r="J51" s="125"/>
      <c r="K51" s="125"/>
      <c r="L51" s="125"/>
      <c r="M51" s="125"/>
      <c r="N51" s="125"/>
      <c r="O51" s="125"/>
      <c r="P51" s="125"/>
      <c r="Q51" s="125"/>
      <c r="R51" s="125"/>
      <c r="S51" s="125"/>
      <c r="T51" s="125"/>
      <c r="U51" s="125"/>
      <c r="V51" s="126"/>
      <c r="X51" s="330"/>
      <c r="Y51" s="331"/>
      <c r="Z51" s="331"/>
      <c r="AA51" s="331"/>
      <c r="AB51" s="331"/>
      <c r="AC51" s="331"/>
      <c r="AD51" s="331"/>
      <c r="AE51" s="331"/>
      <c r="AF51" s="331"/>
      <c r="AG51" s="331"/>
      <c r="AH51" s="331"/>
      <c r="AI51" s="331"/>
      <c r="AJ51" s="331"/>
      <c r="AK51" s="331"/>
      <c r="AL51" s="331"/>
      <c r="AM51" s="331"/>
      <c r="AN51" s="331"/>
      <c r="AO51" s="331"/>
      <c r="AP51" s="331"/>
      <c r="AQ51" s="331"/>
      <c r="AR51" s="331"/>
      <c r="AS51" s="331"/>
      <c r="AT51" s="331"/>
      <c r="AU51" s="331"/>
      <c r="AV51" s="331"/>
      <c r="AW51" s="331"/>
      <c r="AX51" s="331"/>
      <c r="AY51" s="331"/>
      <c r="AZ51" s="331"/>
      <c r="BA51" s="331"/>
      <c r="BB51" s="331"/>
      <c r="BC51" s="331"/>
      <c r="BD51" s="332"/>
    </row>
    <row r="52" spans="4:57" ht="9.9" customHeight="1" x14ac:dyDescent="0.25">
      <c r="D52" s="119"/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  <c r="P52" s="119"/>
      <c r="Q52" s="119"/>
      <c r="R52" s="119"/>
      <c r="S52" s="119"/>
      <c r="T52" s="119"/>
      <c r="U52" s="119"/>
      <c r="V52" s="119"/>
    </row>
    <row r="53" spans="4:57" ht="9.9" customHeight="1" x14ac:dyDescent="0.25">
      <c r="D53" s="314" t="s">
        <v>48</v>
      </c>
      <c r="E53" s="314"/>
      <c r="F53" s="314"/>
      <c r="G53" s="314"/>
      <c r="H53" s="314" t="s">
        <v>49</v>
      </c>
      <c r="I53" s="314"/>
      <c r="J53" s="314"/>
      <c r="K53" s="314"/>
      <c r="L53" s="314"/>
      <c r="M53" s="314"/>
      <c r="N53" s="315" t="s">
        <v>50</v>
      </c>
      <c r="O53" s="315"/>
      <c r="P53" s="315"/>
      <c r="Q53" s="315"/>
      <c r="R53" s="315"/>
      <c r="S53" s="315"/>
      <c r="T53" s="315"/>
      <c r="U53" s="315"/>
      <c r="V53" s="315"/>
      <c r="W53" s="315"/>
      <c r="X53" s="315"/>
      <c r="Y53" s="315"/>
      <c r="Z53" s="315"/>
      <c r="AA53" s="315"/>
      <c r="AB53" s="315"/>
      <c r="AC53" s="315"/>
      <c r="AD53" s="315"/>
      <c r="AE53" s="315"/>
      <c r="AF53" s="315"/>
      <c r="AG53" s="314" t="s">
        <v>51</v>
      </c>
      <c r="AH53" s="314"/>
      <c r="AI53" s="314"/>
      <c r="AJ53" s="314"/>
      <c r="AK53" s="314"/>
      <c r="AL53" s="314"/>
      <c r="AM53" s="314"/>
      <c r="AN53" s="314"/>
      <c r="AO53" s="314"/>
      <c r="AP53" s="314" t="s">
        <v>52</v>
      </c>
      <c r="AQ53" s="314"/>
      <c r="AR53" s="314"/>
      <c r="AS53" s="314"/>
      <c r="AT53" s="314"/>
      <c r="AU53" s="314"/>
      <c r="AV53" s="314"/>
      <c r="AW53" s="314"/>
      <c r="AX53" s="314" t="s">
        <v>53</v>
      </c>
      <c r="AY53" s="314"/>
      <c r="AZ53" s="314"/>
      <c r="BA53" s="314"/>
      <c r="BB53" s="314"/>
      <c r="BC53" s="314"/>
      <c r="BD53" s="314"/>
      <c r="BE53" s="314"/>
    </row>
    <row r="54" spans="4:57" ht="9.9" customHeight="1" x14ac:dyDescent="0.25">
      <c r="D54" s="314"/>
      <c r="E54" s="314"/>
      <c r="F54" s="314"/>
      <c r="G54" s="314"/>
      <c r="H54" s="314"/>
      <c r="I54" s="314"/>
      <c r="J54" s="314"/>
      <c r="K54" s="314"/>
      <c r="L54" s="314"/>
      <c r="M54" s="314"/>
      <c r="N54" s="316"/>
      <c r="O54" s="316"/>
      <c r="P54" s="316"/>
      <c r="Q54" s="316"/>
      <c r="R54" s="316"/>
      <c r="S54" s="316"/>
      <c r="T54" s="316"/>
      <c r="U54" s="316"/>
      <c r="V54" s="316"/>
      <c r="W54" s="316"/>
      <c r="X54" s="316"/>
      <c r="Y54" s="316"/>
      <c r="Z54" s="316"/>
      <c r="AA54" s="316"/>
      <c r="AB54" s="316"/>
      <c r="AC54" s="316"/>
      <c r="AD54" s="316"/>
      <c r="AE54" s="316"/>
      <c r="AF54" s="316"/>
      <c r="AG54" s="314"/>
      <c r="AH54" s="314"/>
      <c r="AI54" s="314"/>
      <c r="AJ54" s="314"/>
      <c r="AK54" s="314"/>
      <c r="AL54" s="314"/>
      <c r="AM54" s="314"/>
      <c r="AN54" s="314"/>
      <c r="AO54" s="314"/>
      <c r="AP54" s="314"/>
      <c r="AQ54" s="314"/>
      <c r="AR54" s="314"/>
      <c r="AS54" s="314"/>
      <c r="AT54" s="314"/>
      <c r="AU54" s="314"/>
      <c r="AV54" s="314"/>
      <c r="AW54" s="314"/>
      <c r="AX54" s="314"/>
      <c r="AY54" s="314"/>
      <c r="AZ54" s="314"/>
      <c r="BA54" s="314"/>
      <c r="BB54" s="314"/>
      <c r="BC54" s="314"/>
      <c r="BD54" s="314"/>
      <c r="BE54" s="314"/>
    </row>
    <row r="55" spans="4:57" ht="2.25" customHeight="1" x14ac:dyDescent="0.25">
      <c r="D55" s="127"/>
      <c r="E55" s="127"/>
      <c r="F55" s="127"/>
      <c r="G55" s="127"/>
      <c r="H55" s="127"/>
      <c r="I55" s="127"/>
      <c r="J55" s="127"/>
      <c r="K55" s="127"/>
      <c r="L55" s="127"/>
      <c r="M55" s="127"/>
      <c r="N55" s="127"/>
      <c r="O55" s="127"/>
      <c r="P55" s="127"/>
      <c r="Q55" s="127"/>
      <c r="R55" s="127"/>
      <c r="S55" s="127"/>
      <c r="T55" s="127"/>
      <c r="U55" s="127"/>
      <c r="V55" s="127"/>
      <c r="W55" s="127"/>
      <c r="X55" s="127"/>
      <c r="Y55" s="127"/>
      <c r="Z55" s="127"/>
      <c r="AA55" s="127"/>
      <c r="AB55" s="127"/>
      <c r="AC55" s="127"/>
      <c r="AD55" s="127"/>
      <c r="AE55" s="127"/>
      <c r="AF55" s="127"/>
      <c r="AG55" s="127"/>
      <c r="AH55" s="127"/>
      <c r="AI55" s="127"/>
      <c r="AJ55" s="127"/>
      <c r="AK55" s="127"/>
      <c r="AL55" s="127"/>
      <c r="AM55" s="127"/>
      <c r="AN55" s="127"/>
      <c r="AO55" s="127"/>
      <c r="AP55" s="127"/>
      <c r="AQ55" s="127"/>
      <c r="AR55" s="127"/>
      <c r="AS55" s="127"/>
      <c r="AT55" s="127"/>
      <c r="AU55" s="127"/>
      <c r="AV55" s="127"/>
      <c r="AW55" s="127"/>
      <c r="AX55" s="127"/>
      <c r="AY55" s="127"/>
      <c r="AZ55" s="127"/>
      <c r="BA55" s="127"/>
      <c r="BB55" s="127"/>
      <c r="BC55" s="127"/>
      <c r="BD55" s="127"/>
      <c r="BE55" s="127"/>
    </row>
    <row r="56" spans="4:57" ht="9.9" customHeight="1" x14ac:dyDescent="0.25">
      <c r="D56" s="313" t="s">
        <v>54</v>
      </c>
      <c r="E56" s="307"/>
      <c r="F56" s="307"/>
      <c r="G56" s="307"/>
      <c r="H56" s="309">
        <v>45677</v>
      </c>
      <c r="I56" s="309"/>
      <c r="J56" s="309"/>
      <c r="K56" s="309"/>
      <c r="L56" s="309"/>
      <c r="M56" s="309"/>
      <c r="N56" s="311" t="s">
        <v>55</v>
      </c>
      <c r="O56" s="311"/>
      <c r="P56" s="311"/>
      <c r="Q56" s="311"/>
      <c r="R56" s="311"/>
      <c r="S56" s="311"/>
      <c r="T56" s="311"/>
      <c r="U56" s="311"/>
      <c r="V56" s="311"/>
      <c r="W56" s="311"/>
      <c r="X56" s="311"/>
      <c r="Y56" s="311"/>
      <c r="Z56" s="311"/>
      <c r="AA56" s="311"/>
      <c r="AB56" s="311"/>
      <c r="AC56" s="311"/>
      <c r="AD56" s="311"/>
      <c r="AE56" s="311"/>
      <c r="AF56" s="311"/>
      <c r="AG56" s="128"/>
      <c r="AH56" s="305" t="s">
        <v>165</v>
      </c>
      <c r="AI56" s="305"/>
      <c r="AJ56" s="305"/>
      <c r="AK56" s="305"/>
      <c r="AL56" s="305"/>
      <c r="AM56" s="305"/>
      <c r="AN56" s="305"/>
      <c r="AO56" s="305"/>
      <c r="AP56" s="128"/>
      <c r="AQ56" s="305" t="s">
        <v>165</v>
      </c>
      <c r="AR56" s="305"/>
      <c r="AS56" s="305"/>
      <c r="AT56" s="305"/>
      <c r="AU56" s="305"/>
      <c r="AV56" s="305"/>
      <c r="AW56" s="305"/>
      <c r="AX56" s="128"/>
      <c r="AY56" s="305" t="s">
        <v>166</v>
      </c>
      <c r="AZ56" s="305"/>
      <c r="BA56" s="305"/>
      <c r="BB56" s="305"/>
      <c r="BC56" s="305"/>
      <c r="BD56" s="305"/>
      <c r="BE56" s="305"/>
    </row>
    <row r="57" spans="4:57" ht="9.9" customHeight="1" x14ac:dyDescent="0.25">
      <c r="D57" s="308"/>
      <c r="E57" s="308"/>
      <c r="F57" s="308"/>
      <c r="G57" s="308"/>
      <c r="H57" s="310"/>
      <c r="I57" s="310"/>
      <c r="J57" s="310"/>
      <c r="K57" s="310"/>
      <c r="L57" s="310"/>
      <c r="M57" s="310"/>
      <c r="N57" s="312"/>
      <c r="O57" s="312"/>
      <c r="P57" s="312"/>
      <c r="Q57" s="312"/>
      <c r="R57" s="312"/>
      <c r="S57" s="312"/>
      <c r="T57" s="312"/>
      <c r="U57" s="312"/>
      <c r="V57" s="312"/>
      <c r="W57" s="312"/>
      <c r="X57" s="312"/>
      <c r="Y57" s="312"/>
      <c r="Z57" s="312"/>
      <c r="AA57" s="312"/>
      <c r="AB57" s="312"/>
      <c r="AC57" s="312"/>
      <c r="AD57" s="312"/>
      <c r="AE57" s="312"/>
      <c r="AF57" s="312"/>
      <c r="AG57" s="121"/>
      <c r="AH57" s="305"/>
      <c r="AI57" s="305"/>
      <c r="AJ57" s="305"/>
      <c r="AK57" s="305"/>
      <c r="AL57" s="305"/>
      <c r="AM57" s="305"/>
      <c r="AN57" s="305"/>
      <c r="AO57" s="305"/>
      <c r="AP57" s="121"/>
      <c r="AQ57" s="305"/>
      <c r="AR57" s="305"/>
      <c r="AS57" s="305"/>
      <c r="AT57" s="305"/>
      <c r="AU57" s="305"/>
      <c r="AV57" s="305"/>
      <c r="AW57" s="305"/>
      <c r="AX57" s="121"/>
      <c r="AY57" s="305"/>
      <c r="AZ57" s="305"/>
      <c r="BA57" s="305"/>
      <c r="BB57" s="305"/>
      <c r="BC57" s="305"/>
      <c r="BD57" s="305"/>
      <c r="BE57" s="305"/>
    </row>
    <row r="58" spans="4:57" ht="9.9" customHeight="1" x14ac:dyDescent="0.25">
      <c r="D58" s="308"/>
      <c r="E58" s="308"/>
      <c r="F58" s="308"/>
      <c r="G58" s="308"/>
      <c r="H58" s="310"/>
      <c r="I58" s="310"/>
      <c r="J58" s="310"/>
      <c r="K58" s="310"/>
      <c r="L58" s="310"/>
      <c r="M58" s="310"/>
      <c r="N58" s="312"/>
      <c r="O58" s="312"/>
      <c r="P58" s="312"/>
      <c r="Q58" s="312"/>
      <c r="R58" s="312"/>
      <c r="S58" s="312"/>
      <c r="T58" s="312"/>
      <c r="U58" s="312"/>
      <c r="V58" s="312"/>
      <c r="W58" s="312"/>
      <c r="X58" s="312"/>
      <c r="Y58" s="312"/>
      <c r="Z58" s="312"/>
      <c r="AA58" s="312"/>
      <c r="AB58" s="312"/>
      <c r="AC58" s="312"/>
      <c r="AD58" s="312"/>
      <c r="AE58" s="312"/>
      <c r="AF58" s="312"/>
      <c r="AG58" s="123"/>
      <c r="AH58" s="306"/>
      <c r="AI58" s="306"/>
      <c r="AJ58" s="306"/>
      <c r="AK58" s="306"/>
      <c r="AL58" s="306"/>
      <c r="AM58" s="306"/>
      <c r="AN58" s="306"/>
      <c r="AO58" s="306"/>
      <c r="AP58" s="121"/>
      <c r="AQ58" s="305"/>
      <c r="AR58" s="305"/>
      <c r="AS58" s="305"/>
      <c r="AT58" s="305"/>
      <c r="AU58" s="305"/>
      <c r="AV58" s="305"/>
      <c r="AW58" s="305"/>
      <c r="AX58" s="121"/>
      <c r="AY58" s="305"/>
      <c r="AZ58" s="305"/>
      <c r="BA58" s="305"/>
      <c r="BB58" s="305"/>
      <c r="BC58" s="305"/>
      <c r="BD58" s="305"/>
      <c r="BE58" s="305"/>
    </row>
    <row r="59" spans="4:57" ht="2.25" customHeight="1" x14ac:dyDescent="0.25">
      <c r="D59" s="129"/>
      <c r="E59" s="129"/>
      <c r="F59" s="129"/>
      <c r="G59" s="129"/>
      <c r="H59" s="130"/>
      <c r="I59" s="130"/>
      <c r="J59" s="130"/>
      <c r="K59" s="130"/>
      <c r="L59" s="130"/>
      <c r="M59" s="130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27"/>
      <c r="AH59" s="131"/>
      <c r="AI59" s="131"/>
      <c r="AJ59" s="131"/>
      <c r="AK59" s="131"/>
      <c r="AL59" s="131"/>
      <c r="AM59" s="131"/>
      <c r="AN59" s="131"/>
      <c r="AO59" s="131"/>
      <c r="AP59" s="127"/>
      <c r="AQ59" s="131"/>
      <c r="AR59" s="131"/>
      <c r="AS59" s="131"/>
      <c r="AT59" s="131"/>
      <c r="AU59" s="131"/>
      <c r="AV59" s="131"/>
      <c r="AW59" s="131"/>
      <c r="AX59" s="127"/>
      <c r="AY59" s="131"/>
      <c r="AZ59" s="131"/>
      <c r="BA59" s="131"/>
      <c r="BB59" s="131"/>
      <c r="BC59" s="131"/>
      <c r="BD59" s="131"/>
      <c r="BE59" s="131"/>
    </row>
    <row r="60" spans="4:57" ht="9.9" customHeight="1" x14ac:dyDescent="0.25">
      <c r="D60" s="313"/>
      <c r="E60" s="307"/>
      <c r="F60" s="307"/>
      <c r="G60" s="307"/>
      <c r="H60" s="309"/>
      <c r="I60" s="309"/>
      <c r="J60" s="309"/>
      <c r="K60" s="309"/>
      <c r="L60" s="309"/>
      <c r="M60" s="309"/>
      <c r="N60" s="311"/>
      <c r="O60" s="311"/>
      <c r="P60" s="311"/>
      <c r="Q60" s="311"/>
      <c r="R60" s="311"/>
      <c r="S60" s="311"/>
      <c r="T60" s="311"/>
      <c r="U60" s="311"/>
      <c r="V60" s="311"/>
      <c r="W60" s="311"/>
      <c r="X60" s="311"/>
      <c r="Y60" s="311"/>
      <c r="Z60" s="311"/>
      <c r="AA60" s="311"/>
      <c r="AB60" s="311"/>
      <c r="AC60" s="311"/>
      <c r="AD60" s="311"/>
      <c r="AE60" s="311"/>
      <c r="AF60" s="311"/>
      <c r="AG60" s="132"/>
      <c r="AH60" s="305"/>
      <c r="AI60" s="305"/>
      <c r="AJ60" s="305"/>
      <c r="AK60" s="305"/>
      <c r="AL60" s="305"/>
      <c r="AM60" s="305"/>
      <c r="AN60" s="305"/>
      <c r="AO60" s="305"/>
      <c r="AP60" s="132"/>
      <c r="AQ60" s="305"/>
      <c r="AR60" s="305"/>
      <c r="AS60" s="305"/>
      <c r="AT60" s="305"/>
      <c r="AU60" s="305"/>
      <c r="AV60" s="305"/>
      <c r="AW60" s="305"/>
      <c r="AX60" s="132"/>
      <c r="AY60" s="305"/>
      <c r="AZ60" s="305"/>
      <c r="BA60" s="305"/>
      <c r="BB60" s="305"/>
      <c r="BC60" s="305"/>
      <c r="BD60" s="305"/>
      <c r="BE60" s="305"/>
    </row>
    <row r="61" spans="4:57" ht="9.9" customHeight="1" x14ac:dyDescent="0.25">
      <c r="D61" s="308"/>
      <c r="E61" s="308"/>
      <c r="F61" s="308"/>
      <c r="G61" s="308"/>
      <c r="H61" s="310"/>
      <c r="I61" s="310"/>
      <c r="J61" s="310"/>
      <c r="K61" s="310"/>
      <c r="L61" s="310"/>
      <c r="M61" s="310"/>
      <c r="N61" s="312"/>
      <c r="O61" s="312"/>
      <c r="P61" s="312"/>
      <c r="Q61" s="312"/>
      <c r="R61" s="312"/>
      <c r="S61" s="312"/>
      <c r="T61" s="312"/>
      <c r="U61" s="312"/>
      <c r="V61" s="312"/>
      <c r="W61" s="312"/>
      <c r="X61" s="312"/>
      <c r="Y61" s="312"/>
      <c r="Z61" s="312"/>
      <c r="AA61" s="312"/>
      <c r="AB61" s="312"/>
      <c r="AC61" s="312"/>
      <c r="AD61" s="312"/>
      <c r="AE61" s="312"/>
      <c r="AF61" s="312"/>
      <c r="AG61" s="121"/>
      <c r="AH61" s="305"/>
      <c r="AI61" s="305"/>
      <c r="AJ61" s="305"/>
      <c r="AK61" s="305"/>
      <c r="AL61" s="305"/>
      <c r="AM61" s="305"/>
      <c r="AN61" s="305"/>
      <c r="AO61" s="305"/>
      <c r="AP61" s="121"/>
      <c r="AQ61" s="305"/>
      <c r="AR61" s="305"/>
      <c r="AS61" s="305"/>
      <c r="AT61" s="305"/>
      <c r="AU61" s="305"/>
      <c r="AV61" s="305"/>
      <c r="AW61" s="305"/>
      <c r="AX61" s="121"/>
      <c r="AY61" s="305"/>
      <c r="AZ61" s="305"/>
      <c r="BA61" s="305"/>
      <c r="BB61" s="305"/>
      <c r="BC61" s="305"/>
      <c r="BD61" s="305"/>
      <c r="BE61" s="305"/>
    </row>
    <row r="62" spans="4:57" ht="9.9" customHeight="1" x14ac:dyDescent="0.25">
      <c r="D62" s="308"/>
      <c r="E62" s="308"/>
      <c r="F62" s="308"/>
      <c r="G62" s="308"/>
      <c r="H62" s="310"/>
      <c r="I62" s="310"/>
      <c r="J62" s="310"/>
      <c r="K62" s="310"/>
      <c r="L62" s="310"/>
      <c r="M62" s="310"/>
      <c r="N62" s="312"/>
      <c r="O62" s="312"/>
      <c r="P62" s="312"/>
      <c r="Q62" s="312"/>
      <c r="R62" s="312"/>
      <c r="S62" s="312"/>
      <c r="T62" s="312"/>
      <c r="U62" s="312"/>
      <c r="V62" s="312"/>
      <c r="W62" s="312"/>
      <c r="X62" s="312"/>
      <c r="Y62" s="312"/>
      <c r="Z62" s="312"/>
      <c r="AA62" s="312"/>
      <c r="AB62" s="312"/>
      <c r="AC62" s="312"/>
      <c r="AD62" s="312"/>
      <c r="AE62" s="312"/>
      <c r="AF62" s="312"/>
      <c r="AG62" s="123"/>
      <c r="AH62" s="306"/>
      <c r="AI62" s="306"/>
      <c r="AJ62" s="306"/>
      <c r="AK62" s="306"/>
      <c r="AL62" s="306"/>
      <c r="AM62" s="306"/>
      <c r="AN62" s="306"/>
      <c r="AO62" s="306"/>
      <c r="AP62" s="121"/>
      <c r="AQ62" s="305"/>
      <c r="AR62" s="305"/>
      <c r="AS62" s="305"/>
      <c r="AT62" s="305"/>
      <c r="AU62" s="305"/>
      <c r="AV62" s="305"/>
      <c r="AW62" s="305"/>
      <c r="AX62" s="121"/>
      <c r="AY62" s="305"/>
      <c r="AZ62" s="305"/>
      <c r="BA62" s="305"/>
      <c r="BB62" s="305"/>
      <c r="BC62" s="305"/>
      <c r="BD62" s="305"/>
      <c r="BE62" s="305"/>
    </row>
    <row r="63" spans="4:57" ht="2.25" customHeight="1" x14ac:dyDescent="0.25">
      <c r="D63" s="129"/>
      <c r="E63" s="129"/>
      <c r="F63" s="129"/>
      <c r="G63" s="129"/>
      <c r="H63" s="130"/>
      <c r="I63" s="130"/>
      <c r="J63" s="130"/>
      <c r="K63" s="130"/>
      <c r="L63" s="130"/>
      <c r="M63" s="130"/>
      <c r="N63" s="129"/>
      <c r="O63" s="129"/>
      <c r="P63" s="129"/>
      <c r="Q63" s="129"/>
      <c r="R63" s="129"/>
      <c r="S63" s="129"/>
      <c r="T63" s="129"/>
      <c r="U63" s="129"/>
      <c r="V63" s="129"/>
      <c r="W63" s="129"/>
      <c r="X63" s="129"/>
      <c r="Y63" s="129"/>
      <c r="Z63" s="129"/>
      <c r="AA63" s="129"/>
      <c r="AB63" s="129"/>
      <c r="AC63" s="129"/>
      <c r="AD63" s="129"/>
      <c r="AE63" s="129"/>
      <c r="AF63" s="129"/>
      <c r="AG63" s="127"/>
      <c r="AH63" s="131"/>
      <c r="AI63" s="131"/>
      <c r="AJ63" s="131"/>
      <c r="AK63" s="131"/>
      <c r="AL63" s="131"/>
      <c r="AM63" s="131"/>
      <c r="AN63" s="131"/>
      <c r="AO63" s="131"/>
      <c r="AP63" s="127"/>
      <c r="AQ63" s="131"/>
      <c r="AR63" s="131"/>
      <c r="AS63" s="131"/>
      <c r="AT63" s="131"/>
      <c r="AU63" s="131"/>
      <c r="AV63" s="131"/>
      <c r="AW63" s="131"/>
      <c r="AX63" s="127"/>
      <c r="AY63" s="131"/>
      <c r="AZ63" s="131"/>
      <c r="BA63" s="131"/>
      <c r="BB63" s="131"/>
      <c r="BC63" s="131"/>
      <c r="BD63" s="131"/>
      <c r="BE63" s="131"/>
    </row>
    <row r="64" spans="4:57" ht="9.9" customHeight="1" x14ac:dyDescent="0.25">
      <c r="D64" s="307"/>
      <c r="E64" s="307"/>
      <c r="F64" s="307"/>
      <c r="G64" s="307"/>
      <c r="H64" s="309"/>
      <c r="I64" s="309"/>
      <c r="J64" s="309"/>
      <c r="K64" s="309"/>
      <c r="L64" s="309"/>
      <c r="M64" s="309"/>
      <c r="N64" s="311"/>
      <c r="O64" s="311"/>
      <c r="P64" s="311"/>
      <c r="Q64" s="311"/>
      <c r="R64" s="311"/>
      <c r="S64" s="311"/>
      <c r="T64" s="311"/>
      <c r="U64" s="311"/>
      <c r="V64" s="311"/>
      <c r="W64" s="311"/>
      <c r="X64" s="311"/>
      <c r="Y64" s="311"/>
      <c r="Z64" s="311"/>
      <c r="AA64" s="311"/>
      <c r="AB64" s="311"/>
      <c r="AC64" s="311"/>
      <c r="AD64" s="311"/>
      <c r="AE64" s="311"/>
      <c r="AF64" s="311"/>
      <c r="AG64" s="132"/>
      <c r="AH64" s="305"/>
      <c r="AI64" s="305"/>
      <c r="AJ64" s="305"/>
      <c r="AK64" s="305"/>
      <c r="AL64" s="305"/>
      <c r="AM64" s="305"/>
      <c r="AN64" s="305"/>
      <c r="AO64" s="305"/>
      <c r="AP64" s="132"/>
      <c r="AQ64" s="305"/>
      <c r="AR64" s="305"/>
      <c r="AS64" s="305"/>
      <c r="AT64" s="305"/>
      <c r="AU64" s="305"/>
      <c r="AV64" s="305"/>
      <c r="AW64" s="305"/>
      <c r="AX64" s="132"/>
      <c r="AY64" s="305"/>
      <c r="AZ64" s="305"/>
      <c r="BA64" s="305"/>
      <c r="BB64" s="305"/>
      <c r="BC64" s="305"/>
      <c r="BD64" s="305"/>
      <c r="BE64" s="305"/>
    </row>
    <row r="65" spans="4:57" ht="9.9" customHeight="1" x14ac:dyDescent="0.25">
      <c r="D65" s="308"/>
      <c r="E65" s="308"/>
      <c r="F65" s="308"/>
      <c r="G65" s="308"/>
      <c r="H65" s="310"/>
      <c r="I65" s="310"/>
      <c r="J65" s="310"/>
      <c r="K65" s="310"/>
      <c r="L65" s="310"/>
      <c r="M65" s="310"/>
      <c r="N65" s="312"/>
      <c r="O65" s="312"/>
      <c r="P65" s="312"/>
      <c r="Q65" s="312"/>
      <c r="R65" s="312"/>
      <c r="S65" s="312"/>
      <c r="T65" s="312"/>
      <c r="U65" s="312"/>
      <c r="V65" s="312"/>
      <c r="W65" s="312"/>
      <c r="X65" s="312"/>
      <c r="Y65" s="312"/>
      <c r="Z65" s="312"/>
      <c r="AA65" s="312"/>
      <c r="AB65" s="312"/>
      <c r="AC65" s="312"/>
      <c r="AD65" s="312"/>
      <c r="AE65" s="312"/>
      <c r="AF65" s="312"/>
      <c r="AG65" s="121"/>
      <c r="AH65" s="305"/>
      <c r="AI65" s="305"/>
      <c r="AJ65" s="305"/>
      <c r="AK65" s="305"/>
      <c r="AL65" s="305"/>
      <c r="AM65" s="305"/>
      <c r="AN65" s="305"/>
      <c r="AO65" s="305"/>
      <c r="AP65" s="121"/>
      <c r="AQ65" s="305"/>
      <c r="AR65" s="305"/>
      <c r="AS65" s="305"/>
      <c r="AT65" s="305"/>
      <c r="AU65" s="305"/>
      <c r="AV65" s="305"/>
      <c r="AW65" s="305"/>
      <c r="AX65" s="121"/>
      <c r="AY65" s="305"/>
      <c r="AZ65" s="305"/>
      <c r="BA65" s="305"/>
      <c r="BB65" s="305"/>
      <c r="BC65" s="305"/>
      <c r="BD65" s="305"/>
      <c r="BE65" s="305"/>
    </row>
    <row r="66" spans="4:57" ht="9.9" customHeight="1" x14ac:dyDescent="0.25">
      <c r="D66" s="308"/>
      <c r="E66" s="308"/>
      <c r="F66" s="308"/>
      <c r="G66" s="308"/>
      <c r="H66" s="310"/>
      <c r="I66" s="310"/>
      <c r="J66" s="310"/>
      <c r="K66" s="310"/>
      <c r="L66" s="310"/>
      <c r="M66" s="310"/>
      <c r="N66" s="312"/>
      <c r="O66" s="312"/>
      <c r="P66" s="312"/>
      <c r="Q66" s="312"/>
      <c r="R66" s="312"/>
      <c r="S66" s="312"/>
      <c r="T66" s="312"/>
      <c r="U66" s="312"/>
      <c r="V66" s="312"/>
      <c r="W66" s="312"/>
      <c r="X66" s="312"/>
      <c r="Y66" s="312"/>
      <c r="Z66" s="312"/>
      <c r="AA66" s="312"/>
      <c r="AB66" s="312"/>
      <c r="AC66" s="312"/>
      <c r="AD66" s="312"/>
      <c r="AE66" s="312"/>
      <c r="AF66" s="312"/>
      <c r="AG66" s="123"/>
      <c r="AH66" s="306"/>
      <c r="AI66" s="306"/>
      <c r="AJ66" s="306"/>
      <c r="AK66" s="306"/>
      <c r="AL66" s="306"/>
      <c r="AM66" s="306"/>
      <c r="AN66" s="306"/>
      <c r="AO66" s="306"/>
      <c r="AP66" s="123"/>
      <c r="AQ66" s="305"/>
      <c r="AR66" s="305"/>
      <c r="AS66" s="305"/>
      <c r="AT66" s="305"/>
      <c r="AU66" s="305"/>
      <c r="AV66" s="305"/>
      <c r="AW66" s="305"/>
      <c r="AX66" s="121"/>
      <c r="AY66" s="305"/>
      <c r="AZ66" s="305"/>
      <c r="BA66" s="305"/>
      <c r="BB66" s="305"/>
      <c r="BC66" s="305"/>
      <c r="BD66" s="305"/>
      <c r="BE66" s="305"/>
    </row>
    <row r="67" spans="4:57" ht="2.25" customHeight="1" x14ac:dyDescent="0.25">
      <c r="D67" s="129"/>
      <c r="E67" s="129"/>
      <c r="F67" s="129"/>
      <c r="G67" s="129"/>
      <c r="H67" s="130"/>
      <c r="I67" s="130"/>
      <c r="J67" s="130"/>
      <c r="K67" s="130"/>
      <c r="L67" s="130"/>
      <c r="M67" s="130"/>
      <c r="N67" s="129"/>
      <c r="O67" s="129"/>
      <c r="P67" s="129"/>
      <c r="Q67" s="129"/>
      <c r="R67" s="129"/>
      <c r="S67" s="129"/>
      <c r="T67" s="129"/>
      <c r="U67" s="129"/>
      <c r="V67" s="129"/>
      <c r="W67" s="129"/>
      <c r="X67" s="129"/>
      <c r="Y67" s="129"/>
      <c r="Z67" s="129"/>
      <c r="AA67" s="129"/>
      <c r="AB67" s="129"/>
      <c r="AC67" s="129"/>
      <c r="AD67" s="129"/>
      <c r="AE67" s="129"/>
      <c r="AF67" s="129"/>
      <c r="AG67" s="127"/>
      <c r="AH67" s="131"/>
      <c r="AI67" s="131"/>
      <c r="AJ67" s="131"/>
      <c r="AK67" s="131"/>
      <c r="AL67" s="131"/>
      <c r="AM67" s="131"/>
      <c r="AN67" s="131"/>
      <c r="AO67" s="131"/>
      <c r="AP67" s="127"/>
      <c r="AQ67" s="131"/>
      <c r="AR67" s="131"/>
      <c r="AS67" s="131"/>
      <c r="AT67" s="131"/>
      <c r="AU67" s="131"/>
      <c r="AV67" s="131"/>
      <c r="AW67" s="131"/>
      <c r="AX67" s="127"/>
      <c r="AY67" s="131"/>
      <c r="AZ67" s="131"/>
      <c r="BA67" s="131"/>
      <c r="BB67" s="131"/>
      <c r="BC67" s="131"/>
      <c r="BD67" s="131"/>
      <c r="BE67" s="131"/>
    </row>
    <row r="68" spans="4:57" ht="9.9" customHeight="1" x14ac:dyDescent="0.25">
      <c r="D68" s="307"/>
      <c r="E68" s="307"/>
      <c r="F68" s="307"/>
      <c r="G68" s="307"/>
      <c r="H68" s="309"/>
      <c r="I68" s="309"/>
      <c r="J68" s="309"/>
      <c r="K68" s="309"/>
      <c r="L68" s="309"/>
      <c r="M68" s="309"/>
      <c r="N68" s="311"/>
      <c r="O68" s="311"/>
      <c r="P68" s="311"/>
      <c r="Q68" s="311"/>
      <c r="R68" s="311"/>
      <c r="S68" s="311"/>
      <c r="T68" s="311"/>
      <c r="U68" s="311"/>
      <c r="V68" s="311"/>
      <c r="W68" s="311"/>
      <c r="X68" s="311"/>
      <c r="Y68" s="311"/>
      <c r="Z68" s="311"/>
      <c r="AA68" s="311"/>
      <c r="AB68" s="311"/>
      <c r="AC68" s="311"/>
      <c r="AD68" s="311"/>
      <c r="AE68" s="311"/>
      <c r="AF68" s="311"/>
      <c r="AG68" s="132"/>
      <c r="AH68" s="305"/>
      <c r="AI68" s="305"/>
      <c r="AJ68" s="305"/>
      <c r="AK68" s="305"/>
      <c r="AL68" s="305"/>
      <c r="AM68" s="305"/>
      <c r="AN68" s="305"/>
      <c r="AO68" s="305"/>
      <c r="AP68" s="132"/>
      <c r="AQ68" s="305"/>
      <c r="AR68" s="305"/>
      <c r="AS68" s="305"/>
      <c r="AT68" s="305"/>
      <c r="AU68" s="305"/>
      <c r="AV68" s="305"/>
      <c r="AW68" s="305"/>
      <c r="AX68" s="132"/>
      <c r="AY68" s="305"/>
      <c r="AZ68" s="305"/>
      <c r="BA68" s="305"/>
      <c r="BB68" s="305"/>
      <c r="BC68" s="305"/>
      <c r="BD68" s="305"/>
      <c r="BE68" s="305"/>
    </row>
    <row r="69" spans="4:57" ht="9.9" customHeight="1" x14ac:dyDescent="0.25">
      <c r="D69" s="308"/>
      <c r="E69" s="308"/>
      <c r="F69" s="308"/>
      <c r="G69" s="308"/>
      <c r="H69" s="310"/>
      <c r="I69" s="310"/>
      <c r="J69" s="310"/>
      <c r="K69" s="310"/>
      <c r="L69" s="310"/>
      <c r="M69" s="310"/>
      <c r="N69" s="312"/>
      <c r="O69" s="312"/>
      <c r="P69" s="312"/>
      <c r="Q69" s="312"/>
      <c r="R69" s="312"/>
      <c r="S69" s="312"/>
      <c r="T69" s="312"/>
      <c r="U69" s="312"/>
      <c r="V69" s="312"/>
      <c r="W69" s="312"/>
      <c r="X69" s="312"/>
      <c r="Y69" s="312"/>
      <c r="Z69" s="312"/>
      <c r="AA69" s="312"/>
      <c r="AB69" s="312"/>
      <c r="AC69" s="312"/>
      <c r="AD69" s="312"/>
      <c r="AE69" s="312"/>
      <c r="AF69" s="312"/>
      <c r="AG69" s="121"/>
      <c r="AH69" s="305"/>
      <c r="AI69" s="305"/>
      <c r="AJ69" s="305"/>
      <c r="AK69" s="305"/>
      <c r="AL69" s="305"/>
      <c r="AM69" s="305"/>
      <c r="AN69" s="305"/>
      <c r="AO69" s="305"/>
      <c r="AP69" s="121"/>
      <c r="AQ69" s="305"/>
      <c r="AR69" s="305"/>
      <c r="AS69" s="305"/>
      <c r="AT69" s="305"/>
      <c r="AU69" s="305"/>
      <c r="AV69" s="305"/>
      <c r="AW69" s="305"/>
      <c r="AX69" s="121"/>
      <c r="AY69" s="305"/>
      <c r="AZ69" s="305"/>
      <c r="BA69" s="305"/>
      <c r="BB69" s="305"/>
      <c r="BC69" s="305"/>
      <c r="BD69" s="305"/>
      <c r="BE69" s="305"/>
    </row>
    <row r="70" spans="4:57" ht="9.9" customHeight="1" x14ac:dyDescent="0.25">
      <c r="D70" s="308"/>
      <c r="E70" s="308"/>
      <c r="F70" s="308"/>
      <c r="G70" s="308"/>
      <c r="H70" s="310"/>
      <c r="I70" s="310"/>
      <c r="J70" s="310"/>
      <c r="K70" s="310"/>
      <c r="L70" s="310"/>
      <c r="M70" s="310"/>
      <c r="N70" s="312"/>
      <c r="O70" s="312"/>
      <c r="P70" s="312"/>
      <c r="Q70" s="312"/>
      <c r="R70" s="312"/>
      <c r="S70" s="312"/>
      <c r="T70" s="312"/>
      <c r="U70" s="312"/>
      <c r="V70" s="312"/>
      <c r="W70" s="312"/>
      <c r="X70" s="312"/>
      <c r="Y70" s="312"/>
      <c r="Z70" s="312"/>
      <c r="AA70" s="312"/>
      <c r="AB70" s="312"/>
      <c r="AC70" s="312"/>
      <c r="AD70" s="312"/>
      <c r="AE70" s="312"/>
      <c r="AF70" s="312"/>
      <c r="AG70" s="123"/>
      <c r="AH70" s="306"/>
      <c r="AI70" s="306"/>
      <c r="AJ70" s="306"/>
      <c r="AK70" s="306"/>
      <c r="AL70" s="306"/>
      <c r="AM70" s="306"/>
      <c r="AN70" s="306"/>
      <c r="AO70" s="306"/>
      <c r="AP70" s="123"/>
      <c r="AQ70" s="305"/>
      <c r="AR70" s="305"/>
      <c r="AS70" s="305"/>
      <c r="AT70" s="305"/>
      <c r="AU70" s="305"/>
      <c r="AV70" s="305"/>
      <c r="AW70" s="305"/>
      <c r="AX70" s="121"/>
      <c r="AY70" s="305"/>
      <c r="AZ70" s="305"/>
      <c r="BA70" s="305"/>
      <c r="BB70" s="305"/>
      <c r="BC70" s="305"/>
      <c r="BD70" s="305"/>
      <c r="BE70" s="305"/>
    </row>
    <row r="71" spans="4:57" ht="2.25" customHeight="1" x14ac:dyDescent="0.25">
      <c r="D71" s="129"/>
      <c r="E71" s="129"/>
      <c r="F71" s="129"/>
      <c r="G71" s="129"/>
      <c r="H71" s="130"/>
      <c r="I71" s="130"/>
      <c r="J71" s="130"/>
      <c r="K71" s="130"/>
      <c r="L71" s="130"/>
      <c r="M71" s="130"/>
      <c r="N71" s="129"/>
      <c r="O71" s="129"/>
      <c r="P71" s="129"/>
      <c r="Q71" s="129"/>
      <c r="R71" s="129"/>
      <c r="S71" s="129"/>
      <c r="T71" s="129"/>
      <c r="U71" s="129"/>
      <c r="V71" s="129"/>
      <c r="W71" s="129"/>
      <c r="X71" s="129"/>
      <c r="Y71" s="129"/>
      <c r="Z71" s="129"/>
      <c r="AA71" s="129"/>
      <c r="AB71" s="129"/>
      <c r="AC71" s="129"/>
      <c r="AD71" s="129"/>
      <c r="AE71" s="129"/>
      <c r="AF71" s="129"/>
      <c r="AG71" s="127"/>
      <c r="AH71" s="131"/>
      <c r="AI71" s="131"/>
      <c r="AJ71" s="131"/>
      <c r="AK71" s="131"/>
      <c r="AL71" s="131"/>
      <c r="AM71" s="131"/>
      <c r="AN71" s="131"/>
      <c r="AO71" s="131"/>
      <c r="AP71" s="127"/>
      <c r="AQ71" s="131"/>
      <c r="AR71" s="131"/>
      <c r="AS71" s="131"/>
      <c r="AT71" s="131"/>
      <c r="AU71" s="131"/>
      <c r="AV71" s="131"/>
      <c r="AW71" s="131"/>
      <c r="AX71" s="127"/>
      <c r="AY71" s="131"/>
      <c r="AZ71" s="131"/>
      <c r="BA71" s="131"/>
      <c r="BB71" s="131"/>
      <c r="BC71" s="131"/>
      <c r="BD71" s="131"/>
      <c r="BE71" s="131"/>
    </row>
    <row r="72" spans="4:57" ht="9.9" customHeight="1" x14ac:dyDescent="0.25">
      <c r="D72" s="307"/>
      <c r="E72" s="307"/>
      <c r="F72" s="307"/>
      <c r="G72" s="307"/>
      <c r="H72" s="309"/>
      <c r="I72" s="309"/>
      <c r="J72" s="309"/>
      <c r="K72" s="309"/>
      <c r="L72" s="309"/>
      <c r="M72" s="309"/>
      <c r="N72" s="311"/>
      <c r="O72" s="311"/>
      <c r="P72" s="311"/>
      <c r="Q72" s="311"/>
      <c r="R72" s="311"/>
      <c r="S72" s="311"/>
      <c r="T72" s="311"/>
      <c r="U72" s="311"/>
      <c r="V72" s="311"/>
      <c r="W72" s="311"/>
      <c r="X72" s="311"/>
      <c r="Y72" s="311"/>
      <c r="Z72" s="311"/>
      <c r="AA72" s="311"/>
      <c r="AB72" s="311"/>
      <c r="AC72" s="311"/>
      <c r="AD72" s="311"/>
      <c r="AE72" s="311"/>
      <c r="AF72" s="311"/>
      <c r="AG72" s="132"/>
      <c r="AH72" s="305"/>
      <c r="AI72" s="305"/>
      <c r="AJ72" s="305"/>
      <c r="AK72" s="305"/>
      <c r="AL72" s="305"/>
      <c r="AM72" s="305"/>
      <c r="AN72" s="305"/>
      <c r="AO72" s="305"/>
      <c r="AP72" s="132"/>
      <c r="AQ72" s="305"/>
      <c r="AR72" s="305"/>
      <c r="AS72" s="305"/>
      <c r="AT72" s="305"/>
      <c r="AU72" s="305"/>
      <c r="AV72" s="305"/>
      <c r="AW72" s="305"/>
      <c r="AX72" s="132"/>
      <c r="AY72" s="305"/>
      <c r="AZ72" s="305"/>
      <c r="BA72" s="305"/>
      <c r="BB72" s="305"/>
      <c r="BC72" s="305"/>
      <c r="BD72" s="305"/>
      <c r="BE72" s="305"/>
    </row>
    <row r="73" spans="4:57" ht="9.9" customHeight="1" x14ac:dyDescent="0.25">
      <c r="D73" s="308"/>
      <c r="E73" s="308"/>
      <c r="F73" s="308"/>
      <c r="G73" s="308"/>
      <c r="H73" s="310"/>
      <c r="I73" s="310"/>
      <c r="J73" s="310"/>
      <c r="K73" s="310"/>
      <c r="L73" s="310"/>
      <c r="M73" s="310"/>
      <c r="N73" s="312"/>
      <c r="O73" s="312"/>
      <c r="P73" s="312"/>
      <c r="Q73" s="312"/>
      <c r="R73" s="312"/>
      <c r="S73" s="312"/>
      <c r="T73" s="312"/>
      <c r="U73" s="312"/>
      <c r="V73" s="312"/>
      <c r="W73" s="312"/>
      <c r="X73" s="312"/>
      <c r="Y73" s="312"/>
      <c r="Z73" s="312"/>
      <c r="AA73" s="312"/>
      <c r="AB73" s="312"/>
      <c r="AC73" s="312"/>
      <c r="AD73" s="312"/>
      <c r="AE73" s="312"/>
      <c r="AF73" s="312"/>
      <c r="AG73" s="121"/>
      <c r="AH73" s="305"/>
      <c r="AI73" s="305"/>
      <c r="AJ73" s="305"/>
      <c r="AK73" s="305"/>
      <c r="AL73" s="305"/>
      <c r="AM73" s="305"/>
      <c r="AN73" s="305"/>
      <c r="AO73" s="305"/>
      <c r="AP73" s="121"/>
      <c r="AQ73" s="305"/>
      <c r="AR73" s="305"/>
      <c r="AS73" s="305"/>
      <c r="AT73" s="305"/>
      <c r="AU73" s="305"/>
      <c r="AV73" s="305"/>
      <c r="AW73" s="305"/>
      <c r="AX73" s="121"/>
      <c r="AY73" s="305"/>
      <c r="AZ73" s="305"/>
      <c r="BA73" s="305"/>
      <c r="BB73" s="305"/>
      <c r="BC73" s="305"/>
      <c r="BD73" s="305"/>
      <c r="BE73" s="305"/>
    </row>
    <row r="74" spans="4:57" ht="9.9" customHeight="1" x14ac:dyDescent="0.25">
      <c r="D74" s="308"/>
      <c r="E74" s="308"/>
      <c r="F74" s="308"/>
      <c r="G74" s="308"/>
      <c r="H74" s="310"/>
      <c r="I74" s="310"/>
      <c r="J74" s="310"/>
      <c r="K74" s="310"/>
      <c r="L74" s="310"/>
      <c r="M74" s="310"/>
      <c r="N74" s="312"/>
      <c r="O74" s="312"/>
      <c r="P74" s="312"/>
      <c r="Q74" s="312"/>
      <c r="R74" s="312"/>
      <c r="S74" s="312"/>
      <c r="T74" s="312"/>
      <c r="U74" s="312"/>
      <c r="V74" s="312"/>
      <c r="W74" s="312"/>
      <c r="X74" s="312"/>
      <c r="Y74" s="312"/>
      <c r="Z74" s="312"/>
      <c r="AA74" s="312"/>
      <c r="AB74" s="312"/>
      <c r="AC74" s="312"/>
      <c r="AD74" s="312"/>
      <c r="AE74" s="312"/>
      <c r="AF74" s="312"/>
      <c r="AG74" s="123"/>
      <c r="AH74" s="306"/>
      <c r="AI74" s="306"/>
      <c r="AJ74" s="306"/>
      <c r="AK74" s="306"/>
      <c r="AL74" s="306"/>
      <c r="AM74" s="306"/>
      <c r="AN74" s="306"/>
      <c r="AO74" s="306"/>
      <c r="AP74" s="121"/>
      <c r="AQ74" s="305"/>
      <c r="AR74" s="305"/>
      <c r="AS74" s="305"/>
      <c r="AT74" s="305"/>
      <c r="AU74" s="305"/>
      <c r="AV74" s="305"/>
      <c r="AW74" s="305"/>
      <c r="AX74" s="121"/>
      <c r="AY74" s="305"/>
      <c r="AZ74" s="305"/>
      <c r="BA74" s="305"/>
      <c r="BB74" s="305"/>
      <c r="BC74" s="305"/>
      <c r="BD74" s="305"/>
      <c r="BE74" s="305"/>
    </row>
    <row r="75" spans="4:57" ht="2.25" customHeight="1" x14ac:dyDescent="0.25">
      <c r="D75" s="129"/>
      <c r="E75" s="129"/>
      <c r="F75" s="129"/>
      <c r="G75" s="129"/>
      <c r="H75" s="130"/>
      <c r="I75" s="130"/>
      <c r="J75" s="130"/>
      <c r="K75" s="130"/>
      <c r="L75" s="130"/>
      <c r="M75" s="130"/>
      <c r="N75" s="129"/>
      <c r="O75" s="129"/>
      <c r="P75" s="129"/>
      <c r="Q75" s="129"/>
      <c r="R75" s="129"/>
      <c r="S75" s="129"/>
      <c r="T75" s="129"/>
      <c r="U75" s="129"/>
      <c r="V75" s="129"/>
      <c r="W75" s="129"/>
      <c r="X75" s="129"/>
      <c r="Y75" s="129"/>
      <c r="Z75" s="129"/>
      <c r="AA75" s="129"/>
      <c r="AB75" s="129"/>
      <c r="AC75" s="129"/>
      <c r="AD75" s="129"/>
      <c r="AE75" s="129"/>
      <c r="AF75" s="129"/>
      <c r="AG75" s="127"/>
      <c r="AH75" s="131"/>
      <c r="AI75" s="131"/>
      <c r="AJ75" s="131"/>
      <c r="AK75" s="131"/>
      <c r="AL75" s="131"/>
      <c r="AM75" s="131"/>
      <c r="AN75" s="131"/>
      <c r="AO75" s="131"/>
      <c r="AP75" s="127"/>
      <c r="AQ75" s="131"/>
      <c r="AR75" s="131"/>
      <c r="AS75" s="131"/>
      <c r="AT75" s="131"/>
      <c r="AU75" s="131"/>
      <c r="AV75" s="131"/>
      <c r="AW75" s="131"/>
      <c r="AX75" s="127"/>
      <c r="AY75" s="131"/>
      <c r="AZ75" s="131"/>
      <c r="BA75" s="131"/>
      <c r="BB75" s="131"/>
      <c r="BC75" s="131"/>
      <c r="BD75" s="131"/>
      <c r="BE75" s="131"/>
    </row>
    <row r="76" spans="4:57" ht="9.9" customHeight="1" x14ac:dyDescent="0.25">
      <c r="D76" s="307"/>
      <c r="E76" s="307"/>
      <c r="F76" s="307"/>
      <c r="G76" s="307"/>
      <c r="H76" s="309"/>
      <c r="I76" s="309"/>
      <c r="J76" s="309"/>
      <c r="K76" s="309"/>
      <c r="L76" s="309"/>
      <c r="M76" s="309"/>
      <c r="N76" s="311"/>
      <c r="O76" s="311"/>
      <c r="P76" s="311"/>
      <c r="Q76" s="311"/>
      <c r="R76" s="311"/>
      <c r="S76" s="311"/>
      <c r="T76" s="311"/>
      <c r="U76" s="311"/>
      <c r="V76" s="311"/>
      <c r="W76" s="311"/>
      <c r="X76" s="311"/>
      <c r="Y76" s="311"/>
      <c r="Z76" s="311"/>
      <c r="AA76" s="311"/>
      <c r="AB76" s="311"/>
      <c r="AC76" s="311"/>
      <c r="AD76" s="311"/>
      <c r="AE76" s="311"/>
      <c r="AF76" s="311"/>
      <c r="AG76" s="132"/>
      <c r="AH76" s="305"/>
      <c r="AI76" s="305"/>
      <c r="AJ76" s="305"/>
      <c r="AK76" s="305"/>
      <c r="AL76" s="305"/>
      <c r="AM76" s="305"/>
      <c r="AN76" s="305"/>
      <c r="AO76" s="305"/>
      <c r="AP76" s="132"/>
      <c r="AQ76" s="305"/>
      <c r="AR76" s="305"/>
      <c r="AS76" s="305"/>
      <c r="AT76" s="305"/>
      <c r="AU76" s="305"/>
      <c r="AV76" s="305"/>
      <c r="AW76" s="305"/>
      <c r="AX76" s="132"/>
      <c r="AY76" s="305"/>
      <c r="AZ76" s="305"/>
      <c r="BA76" s="305"/>
      <c r="BB76" s="305"/>
      <c r="BC76" s="305"/>
      <c r="BD76" s="305"/>
      <c r="BE76" s="305"/>
    </row>
    <row r="77" spans="4:57" ht="9.9" customHeight="1" x14ac:dyDescent="0.25">
      <c r="D77" s="308"/>
      <c r="E77" s="308"/>
      <c r="F77" s="308"/>
      <c r="G77" s="308"/>
      <c r="H77" s="310"/>
      <c r="I77" s="310"/>
      <c r="J77" s="310"/>
      <c r="K77" s="310"/>
      <c r="L77" s="310"/>
      <c r="M77" s="310"/>
      <c r="N77" s="312"/>
      <c r="O77" s="312"/>
      <c r="P77" s="312"/>
      <c r="Q77" s="312"/>
      <c r="R77" s="312"/>
      <c r="S77" s="312"/>
      <c r="T77" s="312"/>
      <c r="U77" s="312"/>
      <c r="V77" s="312"/>
      <c r="W77" s="312"/>
      <c r="X77" s="312"/>
      <c r="Y77" s="312"/>
      <c r="Z77" s="312"/>
      <c r="AA77" s="312"/>
      <c r="AB77" s="312"/>
      <c r="AC77" s="312"/>
      <c r="AD77" s="312"/>
      <c r="AE77" s="312"/>
      <c r="AF77" s="312"/>
      <c r="AG77" s="121"/>
      <c r="AH77" s="305"/>
      <c r="AI77" s="305"/>
      <c r="AJ77" s="305"/>
      <c r="AK77" s="305"/>
      <c r="AL77" s="305"/>
      <c r="AM77" s="305"/>
      <c r="AN77" s="305"/>
      <c r="AO77" s="305"/>
      <c r="AP77" s="121"/>
      <c r="AQ77" s="305"/>
      <c r="AR77" s="305"/>
      <c r="AS77" s="305"/>
      <c r="AT77" s="305"/>
      <c r="AU77" s="305"/>
      <c r="AV77" s="305"/>
      <c r="AW77" s="305"/>
      <c r="AX77" s="133"/>
      <c r="AY77" s="305"/>
      <c r="AZ77" s="305"/>
      <c r="BA77" s="305"/>
      <c r="BB77" s="305"/>
      <c r="BC77" s="305"/>
      <c r="BD77" s="305"/>
      <c r="BE77" s="305"/>
    </row>
    <row r="78" spans="4:57" ht="9.9" customHeight="1" x14ac:dyDescent="0.25">
      <c r="D78" s="308"/>
      <c r="E78" s="308"/>
      <c r="F78" s="308"/>
      <c r="G78" s="308"/>
      <c r="H78" s="310"/>
      <c r="I78" s="310"/>
      <c r="J78" s="310"/>
      <c r="K78" s="310"/>
      <c r="L78" s="310"/>
      <c r="M78" s="310"/>
      <c r="N78" s="312"/>
      <c r="O78" s="312"/>
      <c r="P78" s="312"/>
      <c r="Q78" s="312"/>
      <c r="R78" s="312"/>
      <c r="S78" s="312"/>
      <c r="T78" s="312"/>
      <c r="U78" s="312"/>
      <c r="V78" s="312"/>
      <c r="W78" s="312"/>
      <c r="X78" s="312"/>
      <c r="Y78" s="312"/>
      <c r="Z78" s="312"/>
      <c r="AA78" s="312"/>
      <c r="AB78" s="312"/>
      <c r="AC78" s="312"/>
      <c r="AD78" s="312"/>
      <c r="AE78" s="312"/>
      <c r="AF78" s="312"/>
      <c r="AG78" s="123"/>
      <c r="AH78" s="306"/>
      <c r="AI78" s="306"/>
      <c r="AJ78" s="306"/>
      <c r="AK78" s="306"/>
      <c r="AL78" s="306"/>
      <c r="AM78" s="306"/>
      <c r="AN78" s="306"/>
      <c r="AO78" s="306"/>
      <c r="AP78" s="121"/>
      <c r="AQ78" s="305"/>
      <c r="AR78" s="305"/>
      <c r="AS78" s="305"/>
      <c r="AT78" s="305"/>
      <c r="AU78" s="305"/>
      <c r="AV78" s="305"/>
      <c r="AW78" s="305"/>
      <c r="AX78" s="121"/>
      <c r="AY78" s="305"/>
      <c r="AZ78" s="305"/>
      <c r="BA78" s="305"/>
      <c r="BB78" s="305"/>
      <c r="BC78" s="305"/>
      <c r="BD78" s="305"/>
      <c r="BE78" s="305"/>
    </row>
    <row r="79" spans="4:57" ht="2.25" customHeight="1" x14ac:dyDescent="0.25">
      <c r="D79" s="129"/>
      <c r="E79" s="129"/>
      <c r="F79" s="129"/>
      <c r="G79" s="129"/>
      <c r="H79" s="130"/>
      <c r="I79" s="130"/>
      <c r="J79" s="130"/>
      <c r="K79" s="130"/>
      <c r="L79" s="130"/>
      <c r="M79" s="130"/>
      <c r="N79" s="129"/>
      <c r="O79" s="129"/>
      <c r="P79" s="129"/>
      <c r="Q79" s="129"/>
      <c r="R79" s="129"/>
      <c r="S79" s="129"/>
      <c r="T79" s="129"/>
      <c r="U79" s="129"/>
      <c r="V79" s="129"/>
      <c r="W79" s="129"/>
      <c r="X79" s="129"/>
      <c r="Y79" s="129"/>
      <c r="Z79" s="129"/>
      <c r="AA79" s="129"/>
      <c r="AB79" s="129"/>
      <c r="AC79" s="129"/>
      <c r="AD79" s="129"/>
      <c r="AE79" s="129"/>
      <c r="AF79" s="129"/>
      <c r="AG79" s="127"/>
      <c r="AH79" s="131"/>
      <c r="AI79" s="131"/>
      <c r="AJ79" s="131"/>
      <c r="AK79" s="131"/>
      <c r="AL79" s="131"/>
      <c r="AM79" s="131"/>
      <c r="AN79" s="131"/>
      <c r="AO79" s="131"/>
      <c r="AP79" s="127"/>
      <c r="AQ79" s="131"/>
      <c r="AR79" s="131"/>
      <c r="AS79" s="131"/>
      <c r="AT79" s="131"/>
      <c r="AU79" s="131"/>
      <c r="AV79" s="131"/>
      <c r="AW79" s="131"/>
      <c r="AX79" s="127"/>
      <c r="AY79" s="131"/>
      <c r="AZ79" s="131"/>
      <c r="BA79" s="131"/>
      <c r="BB79" s="131"/>
      <c r="BC79" s="131"/>
      <c r="BD79" s="131"/>
      <c r="BE79" s="131"/>
    </row>
    <row r="80" spans="4:57" ht="9.9" customHeight="1" x14ac:dyDescent="0.25">
      <c r="D80" s="307"/>
      <c r="E80" s="307"/>
      <c r="F80" s="307"/>
      <c r="G80" s="307"/>
      <c r="H80" s="309"/>
      <c r="I80" s="309"/>
      <c r="J80" s="309"/>
      <c r="K80" s="309"/>
      <c r="L80" s="309"/>
      <c r="M80" s="309"/>
      <c r="N80" s="311"/>
      <c r="O80" s="311"/>
      <c r="P80" s="311"/>
      <c r="Q80" s="311"/>
      <c r="R80" s="311"/>
      <c r="S80" s="311"/>
      <c r="T80" s="311"/>
      <c r="U80" s="311"/>
      <c r="V80" s="311"/>
      <c r="W80" s="311"/>
      <c r="X80" s="311"/>
      <c r="Y80" s="311"/>
      <c r="Z80" s="311"/>
      <c r="AA80" s="311"/>
      <c r="AB80" s="311"/>
      <c r="AC80" s="311"/>
      <c r="AD80" s="311"/>
      <c r="AE80" s="311"/>
      <c r="AF80" s="311"/>
      <c r="AG80" s="132"/>
      <c r="AH80" s="305"/>
      <c r="AI80" s="305"/>
      <c r="AJ80" s="305"/>
      <c r="AK80" s="305"/>
      <c r="AL80" s="305"/>
      <c r="AM80" s="305"/>
      <c r="AN80" s="305"/>
      <c r="AO80" s="305"/>
      <c r="AP80" s="132"/>
      <c r="AQ80" s="305"/>
      <c r="AR80" s="305"/>
      <c r="AS80" s="305"/>
      <c r="AT80" s="305"/>
      <c r="AU80" s="305"/>
      <c r="AV80" s="305"/>
      <c r="AW80" s="305"/>
      <c r="AX80" s="132"/>
      <c r="AY80" s="305"/>
      <c r="AZ80" s="305"/>
      <c r="BA80" s="305"/>
      <c r="BB80" s="305"/>
      <c r="BC80" s="305"/>
      <c r="BD80" s="305"/>
      <c r="BE80" s="305"/>
    </row>
    <row r="81" spans="4:57" ht="9.9" customHeight="1" x14ac:dyDescent="0.25">
      <c r="D81" s="308"/>
      <c r="E81" s="308"/>
      <c r="F81" s="308"/>
      <c r="G81" s="308"/>
      <c r="H81" s="310"/>
      <c r="I81" s="310"/>
      <c r="J81" s="310"/>
      <c r="K81" s="310"/>
      <c r="L81" s="310"/>
      <c r="M81" s="310"/>
      <c r="N81" s="312"/>
      <c r="O81" s="312"/>
      <c r="P81" s="312"/>
      <c r="Q81" s="312"/>
      <c r="R81" s="312"/>
      <c r="S81" s="312"/>
      <c r="T81" s="312"/>
      <c r="U81" s="312"/>
      <c r="V81" s="312"/>
      <c r="W81" s="312"/>
      <c r="X81" s="312"/>
      <c r="Y81" s="312"/>
      <c r="Z81" s="312"/>
      <c r="AA81" s="312"/>
      <c r="AB81" s="312"/>
      <c r="AC81" s="312"/>
      <c r="AD81" s="312"/>
      <c r="AE81" s="312"/>
      <c r="AF81" s="312"/>
      <c r="AG81" s="121"/>
      <c r="AH81" s="305"/>
      <c r="AI81" s="305"/>
      <c r="AJ81" s="305"/>
      <c r="AK81" s="305"/>
      <c r="AL81" s="305"/>
      <c r="AM81" s="305"/>
      <c r="AN81" s="305"/>
      <c r="AO81" s="305"/>
      <c r="AP81" s="121"/>
      <c r="AQ81" s="305"/>
      <c r="AR81" s="305"/>
      <c r="AS81" s="305"/>
      <c r="AT81" s="305"/>
      <c r="AU81" s="305"/>
      <c r="AV81" s="305"/>
      <c r="AW81" s="305"/>
      <c r="AX81" s="121"/>
      <c r="AY81" s="305"/>
      <c r="AZ81" s="305"/>
      <c r="BA81" s="305"/>
      <c r="BB81" s="305"/>
      <c r="BC81" s="305"/>
      <c r="BD81" s="305"/>
      <c r="BE81" s="305"/>
    </row>
    <row r="82" spans="4:57" ht="9.9" customHeight="1" x14ac:dyDescent="0.25">
      <c r="D82" s="308"/>
      <c r="E82" s="308"/>
      <c r="F82" s="308"/>
      <c r="G82" s="308"/>
      <c r="H82" s="310"/>
      <c r="I82" s="310"/>
      <c r="J82" s="310"/>
      <c r="K82" s="310"/>
      <c r="L82" s="310"/>
      <c r="M82" s="310"/>
      <c r="N82" s="312"/>
      <c r="O82" s="312"/>
      <c r="P82" s="312"/>
      <c r="Q82" s="312"/>
      <c r="R82" s="312"/>
      <c r="S82" s="312"/>
      <c r="T82" s="312"/>
      <c r="U82" s="312"/>
      <c r="V82" s="312"/>
      <c r="W82" s="312"/>
      <c r="X82" s="312"/>
      <c r="Y82" s="312"/>
      <c r="Z82" s="312"/>
      <c r="AA82" s="312"/>
      <c r="AB82" s="312"/>
      <c r="AC82" s="312"/>
      <c r="AD82" s="312"/>
      <c r="AE82" s="312"/>
      <c r="AF82" s="312"/>
      <c r="AG82" s="123"/>
      <c r="AH82" s="306"/>
      <c r="AI82" s="306"/>
      <c r="AJ82" s="306"/>
      <c r="AK82" s="306"/>
      <c r="AL82" s="306"/>
      <c r="AM82" s="306"/>
      <c r="AN82" s="306"/>
      <c r="AO82" s="306"/>
      <c r="AP82" s="123"/>
      <c r="AQ82" s="306"/>
      <c r="AR82" s="306"/>
      <c r="AS82" s="306"/>
      <c r="AT82" s="306"/>
      <c r="AU82" s="306"/>
      <c r="AV82" s="306"/>
      <c r="AW82" s="306"/>
      <c r="AX82" s="123"/>
      <c r="AY82" s="306"/>
      <c r="AZ82" s="306"/>
      <c r="BA82" s="306"/>
      <c r="BB82" s="306"/>
      <c r="BC82" s="306"/>
      <c r="BD82" s="306"/>
      <c r="BE82" s="306"/>
    </row>
    <row r="83" spans="4:57" ht="9.75" customHeight="1" x14ac:dyDescent="0.25"/>
    <row r="84" spans="4:57" ht="9.9" customHeight="1" x14ac:dyDescent="0.25">
      <c r="AO84" s="134"/>
      <c r="AP84" s="135"/>
    </row>
    <row r="85" spans="4:57" ht="9.9" customHeight="1" x14ac:dyDescent="0.25"/>
    <row r="86" spans="4:57" ht="9.9" customHeight="1" x14ac:dyDescent="0.25">
      <c r="BE86" s="136"/>
    </row>
    <row r="87" spans="4:57" ht="9.9" customHeight="1" x14ac:dyDescent="0.25"/>
    <row r="88" spans="4:57" ht="9.9" customHeight="1" x14ac:dyDescent="0.25"/>
    <row r="89" spans="4:57" ht="9.9" customHeight="1" x14ac:dyDescent="0.25"/>
    <row r="90" spans="4:57" ht="9.9" customHeight="1" x14ac:dyDescent="0.25"/>
    <row r="91" spans="4:57" ht="9.9" customHeight="1" x14ac:dyDescent="0.25"/>
    <row r="92" spans="4:57" ht="9.9" customHeight="1" x14ac:dyDescent="0.25"/>
    <row r="93" spans="4:57" ht="9.9" customHeight="1" x14ac:dyDescent="0.25"/>
    <row r="94" spans="4:57" ht="9.9" customHeight="1" x14ac:dyDescent="0.25"/>
    <row r="95" spans="4:57" ht="9.9" customHeight="1" x14ac:dyDescent="0.25"/>
    <row r="96" spans="4:57" ht="9.9" customHeight="1" x14ac:dyDescent="0.25"/>
    <row r="97" ht="9.9" customHeight="1" x14ac:dyDescent="0.25"/>
    <row r="98" ht="9.9" customHeight="1" x14ac:dyDescent="0.25"/>
  </sheetData>
  <mergeCells count="64">
    <mergeCell ref="X48:BD49"/>
    <mergeCell ref="X50:BD51"/>
    <mergeCell ref="X34:BD35"/>
    <mergeCell ref="X26:BD28"/>
    <mergeCell ref="X40:BD41"/>
    <mergeCell ref="X42:BD43"/>
    <mergeCell ref="X44:BD45"/>
    <mergeCell ref="X36:BD37"/>
    <mergeCell ref="X38:BD39"/>
    <mergeCell ref="X46:BD47"/>
    <mergeCell ref="X15:BD18"/>
    <mergeCell ref="E23:U24"/>
    <mergeCell ref="E28:U32"/>
    <mergeCell ref="X20:BD25"/>
    <mergeCell ref="X30:BD31"/>
    <mergeCell ref="X32:BD33"/>
    <mergeCell ref="AY56:BE58"/>
    <mergeCell ref="D53:G54"/>
    <mergeCell ref="H53:M54"/>
    <mergeCell ref="N53:AF54"/>
    <mergeCell ref="AG53:AO54"/>
    <mergeCell ref="AP53:AW54"/>
    <mergeCell ref="AX53:BE54"/>
    <mergeCell ref="D56:G58"/>
    <mergeCell ref="H56:M58"/>
    <mergeCell ref="N56:AF58"/>
    <mergeCell ref="AH56:AO58"/>
    <mergeCell ref="AQ56:AW58"/>
    <mergeCell ref="AY64:BE66"/>
    <mergeCell ref="D60:G62"/>
    <mergeCell ref="H60:M62"/>
    <mergeCell ref="N60:AF62"/>
    <mergeCell ref="AH60:AO62"/>
    <mergeCell ref="AQ60:AW62"/>
    <mergeCell ref="AY60:BE62"/>
    <mergeCell ref="D64:G66"/>
    <mergeCell ref="H64:M66"/>
    <mergeCell ref="N64:AF66"/>
    <mergeCell ref="AH64:AO66"/>
    <mergeCell ref="AQ64:AW66"/>
    <mergeCell ref="AY68:BE70"/>
    <mergeCell ref="D72:G74"/>
    <mergeCell ref="H72:M74"/>
    <mergeCell ref="N72:AF74"/>
    <mergeCell ref="AH72:AO74"/>
    <mergeCell ref="AQ72:AW74"/>
    <mergeCell ref="D68:G70"/>
    <mergeCell ref="H68:M70"/>
    <mergeCell ref="N68:AF70"/>
    <mergeCell ref="AH68:AO70"/>
    <mergeCell ref="AQ68:AW70"/>
    <mergeCell ref="AY72:BE74"/>
    <mergeCell ref="AY80:BE82"/>
    <mergeCell ref="D76:G78"/>
    <mergeCell ref="H76:M78"/>
    <mergeCell ref="N76:AF78"/>
    <mergeCell ref="AH76:AO78"/>
    <mergeCell ref="AQ76:AW78"/>
    <mergeCell ref="AY76:BE78"/>
    <mergeCell ref="D80:G82"/>
    <mergeCell ref="H80:M82"/>
    <mergeCell ref="N80:AF82"/>
    <mergeCell ref="AH80:AO82"/>
    <mergeCell ref="AQ80:AW82"/>
  </mergeCells>
  <pageMargins left="0.25" right="0.25" top="0.75" bottom="0.75" header="0.3" footer="0.3"/>
  <pageSetup paperSize="9" scale="9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513E1-EA23-4724-AD5D-D8BDA3C1742B}">
  <sheetPr>
    <outlinePr summaryBelow="0"/>
    <pageSetUpPr fitToPage="1"/>
  </sheetPr>
  <dimension ref="A1:M36"/>
  <sheetViews>
    <sheetView showGridLines="0" view="pageBreakPreview" zoomScaleNormal="100" zoomScaleSheetLayoutView="100" zoomScalePageLayoutView="115" workbookViewId="0">
      <selection activeCell="L18" sqref="L18"/>
    </sheetView>
  </sheetViews>
  <sheetFormatPr baseColWidth="10" defaultColWidth="5" defaultRowHeight="13.2" x14ac:dyDescent="0.25"/>
  <cols>
    <col min="1" max="1" width="2.19921875" style="1" customWidth="1"/>
    <col min="2" max="2" width="6.796875" style="1" customWidth="1"/>
    <col min="3" max="3" width="38" style="1" customWidth="1"/>
    <col min="4" max="4" width="16.796875" style="1" bestFit="1" customWidth="1"/>
    <col min="5" max="5" width="12.796875" style="1" customWidth="1"/>
    <col min="6" max="6" width="5" style="1"/>
    <col min="7" max="12" width="10.796875" style="1" customWidth="1"/>
    <col min="13" max="13" width="1.8984375" style="1" customWidth="1"/>
    <col min="14" max="16384" width="5" style="1"/>
  </cols>
  <sheetData>
    <row r="1" spans="1:13" ht="8.4" customHeight="1" x14ac:dyDescent="0.25">
      <c r="A1" s="12"/>
      <c r="B1" s="11"/>
      <c r="C1" s="11"/>
      <c r="D1" s="11"/>
      <c r="E1" s="11"/>
      <c r="F1" s="11"/>
      <c r="G1" s="11"/>
      <c r="H1" s="11"/>
      <c r="I1" s="11"/>
      <c r="J1" s="11"/>
      <c r="K1" s="11"/>
      <c r="L1" s="11"/>
      <c r="M1" s="203"/>
    </row>
    <row r="2" spans="1:13" ht="17.399999999999999" x14ac:dyDescent="0.25">
      <c r="A2" s="13"/>
      <c r="B2" s="337" t="s">
        <v>173</v>
      </c>
      <c r="C2" s="337"/>
      <c r="D2" s="337"/>
      <c r="E2" s="337"/>
      <c r="F2" s="337"/>
      <c r="G2" s="337"/>
      <c r="H2" s="337"/>
      <c r="I2" s="337"/>
      <c r="J2" s="337"/>
      <c r="K2" s="337"/>
      <c r="L2" s="337"/>
      <c r="M2" s="73"/>
    </row>
    <row r="3" spans="1:13" ht="8.4" customHeight="1" x14ac:dyDescent="0.25">
      <c r="A3" s="13"/>
      <c r="B3" s="171"/>
      <c r="C3" s="171"/>
      <c r="D3" s="204"/>
      <c r="E3" s="204"/>
      <c r="F3" s="101"/>
      <c r="G3" s="101"/>
      <c r="H3" s="205"/>
      <c r="I3" s="37"/>
      <c r="J3" s="37"/>
      <c r="K3" s="37"/>
      <c r="L3" s="37"/>
      <c r="M3" s="73"/>
    </row>
    <row r="4" spans="1:13" ht="13.8" x14ac:dyDescent="0.25">
      <c r="A4" s="13"/>
      <c r="B4" s="336" t="s">
        <v>47</v>
      </c>
      <c r="C4" s="336"/>
      <c r="D4" s="336"/>
      <c r="E4" s="336"/>
      <c r="F4" s="336"/>
      <c r="G4" s="336"/>
      <c r="H4" s="336"/>
      <c r="I4" s="336"/>
      <c r="J4" s="336"/>
      <c r="K4" s="336"/>
      <c r="L4" s="336"/>
      <c r="M4" s="73"/>
    </row>
    <row r="5" spans="1:13" ht="7.2" customHeight="1" x14ac:dyDescent="0.25">
      <c r="A5" s="13"/>
      <c r="C5" s="44"/>
      <c r="D5" s="44"/>
      <c r="M5" s="73"/>
    </row>
    <row r="6" spans="1:13" ht="17.399999999999999" customHeight="1" x14ac:dyDescent="0.25">
      <c r="A6" s="342" t="s">
        <v>200</v>
      </c>
      <c r="B6" s="343"/>
      <c r="C6" s="343"/>
      <c r="D6" s="344"/>
      <c r="E6" s="345"/>
      <c r="M6" s="73"/>
    </row>
    <row r="7" spans="1:13" ht="7.2" customHeight="1" x14ac:dyDescent="0.25">
      <c r="A7" s="13"/>
      <c r="B7" s="44"/>
      <c r="M7" s="73"/>
    </row>
    <row r="8" spans="1:13" ht="17.399999999999999" customHeight="1" x14ac:dyDescent="0.25">
      <c r="A8" s="13"/>
      <c r="B8" s="44"/>
      <c r="C8" s="169"/>
      <c r="D8" s="48" t="s">
        <v>21</v>
      </c>
      <c r="E8" s="160"/>
      <c r="G8" s="37"/>
      <c r="H8" s="37"/>
      <c r="I8" s="37"/>
      <c r="J8" s="37"/>
      <c r="K8" s="37"/>
      <c r="L8" s="37"/>
      <c r="M8" s="73"/>
    </row>
    <row r="9" spans="1:13" ht="8.4" customHeight="1" x14ac:dyDescent="0.25">
      <c r="A9" s="13"/>
      <c r="B9" s="44"/>
      <c r="C9" s="169"/>
      <c r="D9" s="166"/>
      <c r="E9" s="170"/>
      <c r="G9" s="166"/>
      <c r="H9" s="166"/>
      <c r="I9" s="166"/>
      <c r="J9" s="166"/>
      <c r="K9" s="166"/>
      <c r="L9" s="166"/>
      <c r="M9" s="73"/>
    </row>
    <row r="10" spans="1:13" ht="17.399999999999999" customHeight="1" x14ac:dyDescent="0.25">
      <c r="A10" s="13"/>
      <c r="B10" s="44"/>
      <c r="C10" s="213"/>
      <c r="D10" s="166" t="s">
        <v>49</v>
      </c>
      <c r="E10" s="160"/>
      <c r="G10" s="339" t="s">
        <v>208</v>
      </c>
      <c r="H10" s="339"/>
      <c r="I10" s="339"/>
      <c r="J10" s="339"/>
      <c r="K10" s="339"/>
      <c r="L10" s="339"/>
      <c r="M10" s="73"/>
    </row>
    <row r="11" spans="1:13" ht="7.2" customHeight="1" x14ac:dyDescent="0.25">
      <c r="A11" s="13"/>
      <c r="B11" s="44"/>
      <c r="M11" s="73"/>
    </row>
    <row r="12" spans="1:13" ht="28.95" customHeight="1" x14ac:dyDescent="0.25">
      <c r="A12" s="13"/>
      <c r="B12" s="44"/>
      <c r="C12" s="44" t="s">
        <v>22</v>
      </c>
      <c r="D12" s="338"/>
      <c r="E12" s="338"/>
      <c r="G12" s="162" t="s">
        <v>203</v>
      </c>
      <c r="H12" s="162" t="s">
        <v>204</v>
      </c>
      <c r="I12" s="162" t="s">
        <v>263</v>
      </c>
      <c r="J12" s="162" t="s">
        <v>206</v>
      </c>
      <c r="K12" s="162" t="s">
        <v>264</v>
      </c>
      <c r="L12" s="192" t="s">
        <v>207</v>
      </c>
      <c r="M12" s="73"/>
    </row>
    <row r="13" spans="1:13" x14ac:dyDescent="0.25">
      <c r="A13" s="13"/>
      <c r="M13" s="73"/>
    </row>
    <row r="14" spans="1:13" s="10" customFormat="1" ht="18.600000000000001" customHeight="1" x14ac:dyDescent="0.25">
      <c r="A14" s="14"/>
      <c r="B14" s="161" t="s">
        <v>0</v>
      </c>
      <c r="C14" s="340" t="s">
        <v>1</v>
      </c>
      <c r="D14" s="341"/>
      <c r="E14" s="163" t="s">
        <v>5</v>
      </c>
      <c r="G14" s="172" t="s">
        <v>205</v>
      </c>
      <c r="H14" s="172" t="s">
        <v>205</v>
      </c>
      <c r="I14" s="172" t="s">
        <v>205</v>
      </c>
      <c r="J14" s="172" t="s">
        <v>205</v>
      </c>
      <c r="K14" s="172" t="s">
        <v>205</v>
      </c>
      <c r="L14" s="172" t="s">
        <v>205</v>
      </c>
      <c r="M14" s="206"/>
    </row>
    <row r="15" spans="1:13" ht="4.2" customHeight="1" x14ac:dyDescent="0.25">
      <c r="A15" s="13"/>
      <c r="M15" s="73"/>
    </row>
    <row r="16" spans="1:13" s="37" customFormat="1" ht="19.2" customHeight="1" x14ac:dyDescent="0.25">
      <c r="A16" s="32"/>
      <c r="B16" s="168" t="s">
        <v>214</v>
      </c>
      <c r="C16" s="91" t="s">
        <v>193</v>
      </c>
      <c r="D16" s="91"/>
      <c r="E16" s="186"/>
      <c r="F16" s="32"/>
      <c r="G16" s="333" t="s">
        <v>212</v>
      </c>
      <c r="H16" s="334"/>
      <c r="I16" s="334"/>
      <c r="J16" s="334"/>
      <c r="K16" s="334"/>
      <c r="L16" s="335"/>
      <c r="M16" s="207"/>
    </row>
    <row r="17" spans="1:13" s="37" customFormat="1" ht="19.2" customHeight="1" x14ac:dyDescent="0.25">
      <c r="A17" s="32"/>
      <c r="B17" s="168"/>
      <c r="C17" s="91" t="s">
        <v>215</v>
      </c>
      <c r="D17" s="91"/>
      <c r="E17" s="186"/>
      <c r="G17" s="333" t="s">
        <v>215</v>
      </c>
      <c r="H17" s="334"/>
      <c r="I17" s="334"/>
      <c r="J17" s="334"/>
      <c r="K17" s="334"/>
      <c r="L17" s="335"/>
      <c r="M17" s="207"/>
    </row>
    <row r="18" spans="1:13" s="37" customFormat="1" ht="18.600000000000001" customHeight="1" x14ac:dyDescent="0.25">
      <c r="A18" s="32"/>
      <c r="B18" s="219" t="s">
        <v>198</v>
      </c>
      <c r="C18" s="215" t="s">
        <v>217</v>
      </c>
      <c r="D18" s="196"/>
      <c r="E18" s="183">
        <f>SUM(G18:L18)</f>
        <v>0</v>
      </c>
      <c r="G18" s="187"/>
      <c r="H18" s="187"/>
      <c r="I18" s="187"/>
      <c r="J18" s="187"/>
      <c r="K18" s="187"/>
      <c r="L18" s="187"/>
      <c r="M18" s="207"/>
    </row>
    <row r="19" spans="1:13" s="37" customFormat="1" ht="18.600000000000001" customHeight="1" x14ac:dyDescent="0.25">
      <c r="A19" s="32"/>
      <c r="B19" s="220" t="s">
        <v>197</v>
      </c>
      <c r="C19" s="216" t="s">
        <v>219</v>
      </c>
      <c r="D19" s="176"/>
      <c r="E19" s="183">
        <f t="shared" ref="E19:E23" si="0">SUM(G19:L19)</f>
        <v>0</v>
      </c>
      <c r="G19" s="188"/>
      <c r="H19" s="188"/>
      <c r="I19" s="188"/>
      <c r="J19" s="188"/>
      <c r="K19" s="188"/>
      <c r="L19" s="188"/>
      <c r="M19" s="207"/>
    </row>
    <row r="20" spans="1:13" s="37" customFormat="1" ht="18.600000000000001" customHeight="1" x14ac:dyDescent="0.25">
      <c r="A20" s="32"/>
      <c r="B20" s="221" t="s">
        <v>199</v>
      </c>
      <c r="C20" s="177" t="s">
        <v>218</v>
      </c>
      <c r="D20" s="197"/>
      <c r="E20" s="198">
        <f t="shared" si="0"/>
        <v>0</v>
      </c>
      <c r="G20" s="202"/>
      <c r="H20" s="202"/>
      <c r="I20" s="202"/>
      <c r="J20" s="202"/>
      <c r="K20" s="202"/>
      <c r="L20" s="202"/>
      <c r="M20" s="207"/>
    </row>
    <row r="21" spans="1:13" s="37" customFormat="1" ht="18.600000000000001" customHeight="1" x14ac:dyDescent="0.25">
      <c r="A21" s="32"/>
      <c r="B21" s="199"/>
      <c r="C21" s="214" t="s">
        <v>216</v>
      </c>
      <c r="D21" s="200"/>
      <c r="E21" s="201"/>
      <c r="G21" s="333" t="s">
        <v>216</v>
      </c>
      <c r="H21" s="334"/>
      <c r="I21" s="334"/>
      <c r="J21" s="334"/>
      <c r="K21" s="334"/>
      <c r="L21" s="335"/>
      <c r="M21" s="207"/>
    </row>
    <row r="22" spans="1:13" s="37" customFormat="1" ht="18.600000000000001" customHeight="1" x14ac:dyDescent="0.25">
      <c r="A22" s="32"/>
      <c r="B22" s="222" t="s">
        <v>24</v>
      </c>
      <c r="C22" s="217" t="s">
        <v>220</v>
      </c>
      <c r="D22" s="196"/>
      <c r="E22" s="183">
        <f t="shared" si="0"/>
        <v>0</v>
      </c>
      <c r="G22" s="187"/>
      <c r="H22" s="187"/>
      <c r="I22" s="187"/>
      <c r="J22" s="187"/>
      <c r="K22" s="187"/>
      <c r="L22" s="187"/>
      <c r="M22" s="207"/>
    </row>
    <row r="23" spans="1:13" s="37" customFormat="1" ht="18.600000000000001" customHeight="1" x14ac:dyDescent="0.25">
      <c r="A23" s="32"/>
      <c r="B23" s="223" t="s">
        <v>25</v>
      </c>
      <c r="C23" s="218" t="s">
        <v>222</v>
      </c>
      <c r="D23" s="179"/>
      <c r="E23" s="183">
        <f t="shared" si="0"/>
        <v>0</v>
      </c>
      <c r="G23" s="189"/>
      <c r="H23" s="189"/>
      <c r="I23" s="189"/>
      <c r="J23" s="189"/>
      <c r="K23" s="189"/>
      <c r="L23" s="189"/>
      <c r="M23" s="207"/>
    </row>
    <row r="24" spans="1:13" s="37" customFormat="1" ht="18.600000000000001" customHeight="1" x14ac:dyDescent="0.25">
      <c r="A24" s="32"/>
      <c r="B24" s="180"/>
      <c r="C24" s="181"/>
      <c r="D24" s="185" t="s">
        <v>210</v>
      </c>
      <c r="E24" s="184">
        <f>SUM(E18:E23)</f>
        <v>0</v>
      </c>
      <c r="G24" s="190"/>
      <c r="H24" s="190"/>
      <c r="I24" s="190"/>
      <c r="J24" s="190"/>
      <c r="K24" s="190"/>
      <c r="L24" s="190"/>
      <c r="M24" s="207"/>
    </row>
    <row r="25" spans="1:13" s="37" customFormat="1" ht="4.2" customHeight="1" x14ac:dyDescent="0.25">
      <c r="A25" s="32"/>
      <c r="B25" s="208"/>
      <c r="E25" s="173"/>
      <c r="G25" s="166"/>
      <c r="H25" s="166"/>
      <c r="I25" s="166"/>
      <c r="J25" s="166"/>
      <c r="K25" s="166"/>
      <c r="L25" s="166"/>
      <c r="M25" s="207"/>
    </row>
    <row r="26" spans="1:13" s="37" customFormat="1" ht="18.600000000000001" customHeight="1" x14ac:dyDescent="0.25">
      <c r="A26" s="32"/>
      <c r="B26" s="168" t="s">
        <v>213</v>
      </c>
      <c r="C26" s="91" t="s">
        <v>221</v>
      </c>
      <c r="D26" s="91"/>
      <c r="E26" s="186"/>
      <c r="G26" s="333" t="s">
        <v>211</v>
      </c>
      <c r="H26" s="334"/>
      <c r="I26" s="334"/>
      <c r="J26" s="334"/>
      <c r="K26" s="334"/>
      <c r="L26" s="335"/>
      <c r="M26" s="207"/>
    </row>
    <row r="27" spans="1:13" s="37" customFormat="1" ht="18" customHeight="1" x14ac:dyDescent="0.25">
      <c r="A27" s="32"/>
      <c r="B27" s="220" t="s">
        <v>27</v>
      </c>
      <c r="C27" s="177" t="s">
        <v>132</v>
      </c>
      <c r="D27" s="176"/>
      <c r="E27" s="174">
        <f>'01-LOT GOE'!G19</f>
        <v>0</v>
      </c>
      <c r="G27" s="191"/>
      <c r="H27" s="191"/>
      <c r="I27" s="191"/>
      <c r="J27" s="191"/>
      <c r="K27" s="191"/>
      <c r="L27" s="191"/>
      <c r="M27" s="207"/>
    </row>
    <row r="28" spans="1:13" s="37" customFormat="1" ht="18" customHeight="1" x14ac:dyDescent="0.25">
      <c r="A28" s="32"/>
      <c r="B28" s="220" t="s">
        <v>25</v>
      </c>
      <c r="C28" s="177" t="s">
        <v>133</v>
      </c>
      <c r="D28" s="176"/>
      <c r="E28" s="174">
        <f>'02-LOT SOE'!G19</f>
        <v>0</v>
      </c>
      <c r="G28" s="188"/>
      <c r="H28" s="188"/>
      <c r="I28" s="188"/>
      <c r="J28" s="188"/>
      <c r="K28" s="188"/>
      <c r="L28" s="188"/>
      <c r="M28" s="207"/>
    </row>
    <row r="29" spans="1:13" s="37" customFormat="1" ht="18" customHeight="1" x14ac:dyDescent="0.25">
      <c r="A29" s="32"/>
      <c r="B29" s="220" t="s">
        <v>26</v>
      </c>
      <c r="C29" s="177" t="s">
        <v>134</v>
      </c>
      <c r="D29" s="176"/>
      <c r="E29" s="174">
        <f>'03-LOT CVC'!G124</f>
        <v>0</v>
      </c>
      <c r="G29" s="188"/>
      <c r="H29" s="188"/>
      <c r="I29" s="188"/>
      <c r="J29" s="188"/>
      <c r="K29" s="188"/>
      <c r="L29" s="188"/>
      <c r="M29" s="207"/>
    </row>
    <row r="30" spans="1:13" s="37" customFormat="1" ht="18" customHeight="1" x14ac:dyDescent="0.25">
      <c r="A30" s="32"/>
      <c r="B30" s="224" t="s">
        <v>27</v>
      </c>
      <c r="C30" s="178" t="s">
        <v>262</v>
      </c>
      <c r="D30" s="179"/>
      <c r="E30" s="175">
        <f>'04-LOT CFO'!G130</f>
        <v>0</v>
      </c>
      <c r="G30" s="189"/>
      <c r="H30" s="189"/>
      <c r="I30" s="189"/>
      <c r="J30" s="189"/>
      <c r="K30" s="189"/>
      <c r="L30" s="189"/>
      <c r="M30" s="207"/>
    </row>
    <row r="31" spans="1:13" s="37" customFormat="1" ht="18" customHeight="1" x14ac:dyDescent="0.25">
      <c r="A31" s="32"/>
      <c r="B31" s="182"/>
      <c r="C31" s="182"/>
      <c r="D31" s="185" t="s">
        <v>209</v>
      </c>
      <c r="E31" s="184">
        <f>SUM(E27:E30)</f>
        <v>0</v>
      </c>
      <c r="G31" s="190"/>
      <c r="H31" s="190"/>
      <c r="I31" s="190"/>
      <c r="J31" s="190"/>
      <c r="K31" s="190"/>
      <c r="L31" s="190"/>
      <c r="M31" s="207"/>
    </row>
    <row r="32" spans="1:13" s="37" customFormat="1" ht="7.2" customHeight="1" x14ac:dyDescent="0.25">
      <c r="A32" s="32"/>
      <c r="B32" s="209"/>
      <c r="C32" s="210"/>
      <c r="D32" s="210"/>
      <c r="E32" s="93"/>
      <c r="G32" s="167"/>
      <c r="H32" s="167"/>
      <c r="I32" s="167"/>
      <c r="J32" s="167"/>
      <c r="K32" s="167"/>
      <c r="L32" s="167"/>
      <c r="M32" s="207"/>
    </row>
    <row r="33" spans="1:13" s="37" customFormat="1" ht="18.600000000000001" customHeight="1" x14ac:dyDescent="0.25">
      <c r="A33" s="32"/>
      <c r="B33" s="108" t="s">
        <v>14</v>
      </c>
      <c r="C33" s="109"/>
      <c r="D33" s="109"/>
      <c r="E33" s="193">
        <f>E24+E31</f>
        <v>0</v>
      </c>
      <c r="G33" s="193">
        <f t="shared" ref="G33:L33" si="1">G24+G31</f>
        <v>0</v>
      </c>
      <c r="H33" s="193">
        <f t="shared" si="1"/>
        <v>0</v>
      </c>
      <c r="I33" s="193">
        <f t="shared" si="1"/>
        <v>0</v>
      </c>
      <c r="J33" s="193">
        <f t="shared" si="1"/>
        <v>0</v>
      </c>
      <c r="K33" s="193">
        <f t="shared" si="1"/>
        <v>0</v>
      </c>
      <c r="L33" s="193">
        <f t="shared" si="1"/>
        <v>0</v>
      </c>
      <c r="M33" s="207"/>
    </row>
    <row r="34" spans="1:13" s="37" customFormat="1" ht="18.600000000000001" customHeight="1" x14ac:dyDescent="0.25">
      <c r="A34" s="32"/>
      <c r="B34" s="106" t="s">
        <v>15</v>
      </c>
      <c r="C34" s="211">
        <v>0.2</v>
      </c>
      <c r="D34" s="212"/>
      <c r="E34" s="194">
        <f>E33*$C$34</f>
        <v>0</v>
      </c>
      <c r="G34" s="194">
        <f t="shared" ref="G34:L34" si="2">G33*$C$34</f>
        <v>0</v>
      </c>
      <c r="H34" s="194">
        <f t="shared" si="2"/>
        <v>0</v>
      </c>
      <c r="I34" s="194">
        <f t="shared" si="2"/>
        <v>0</v>
      </c>
      <c r="J34" s="194">
        <f t="shared" si="2"/>
        <v>0</v>
      </c>
      <c r="K34" s="194">
        <f t="shared" si="2"/>
        <v>0</v>
      </c>
      <c r="L34" s="194">
        <f t="shared" si="2"/>
        <v>0</v>
      </c>
      <c r="M34" s="207"/>
    </row>
    <row r="35" spans="1:13" s="37" customFormat="1" ht="18.600000000000001" customHeight="1" x14ac:dyDescent="0.25">
      <c r="A35" s="32"/>
      <c r="B35" s="107" t="s">
        <v>16</v>
      </c>
      <c r="C35" s="97"/>
      <c r="D35" s="97"/>
      <c r="E35" s="195">
        <f>E34+E33</f>
        <v>0</v>
      </c>
      <c r="G35" s="195">
        <f t="shared" ref="G35:L35" si="3">G34+G33</f>
        <v>0</v>
      </c>
      <c r="H35" s="104">
        <f t="shared" si="3"/>
        <v>0</v>
      </c>
      <c r="I35" s="104">
        <f t="shared" si="3"/>
        <v>0</v>
      </c>
      <c r="J35" s="104">
        <f t="shared" si="3"/>
        <v>0</v>
      </c>
      <c r="K35" s="104">
        <f t="shared" si="3"/>
        <v>0</v>
      </c>
      <c r="L35" s="104">
        <f t="shared" si="3"/>
        <v>0</v>
      </c>
      <c r="M35" s="207"/>
    </row>
    <row r="36" spans="1:13" x14ac:dyDescent="0.25">
      <c r="A36" s="74"/>
      <c r="B36" s="75"/>
      <c r="C36" s="75"/>
      <c r="D36" s="75"/>
      <c r="E36" s="75"/>
      <c r="F36" s="75"/>
      <c r="G36" s="75"/>
      <c r="H36" s="75"/>
      <c r="I36" s="75"/>
      <c r="J36" s="75"/>
      <c r="K36" s="75"/>
      <c r="L36" s="75"/>
      <c r="M36" s="76"/>
    </row>
  </sheetData>
  <mergeCells count="11">
    <mergeCell ref="G26:L26"/>
    <mergeCell ref="G16:L16"/>
    <mergeCell ref="B4:L4"/>
    <mergeCell ref="B2:L2"/>
    <mergeCell ref="G21:L21"/>
    <mergeCell ref="G17:L17"/>
    <mergeCell ref="D12:E12"/>
    <mergeCell ref="G10:L10"/>
    <mergeCell ref="C14:D14"/>
    <mergeCell ref="A6:C6"/>
    <mergeCell ref="D6:E6"/>
  </mergeCells>
  <pageMargins left="0.23622047244094491" right="0.23622047244094491" top="0.74803149606299213" bottom="0.74803149606299213" header="0.31496062992125984" footer="0.31496062992125984"/>
  <pageSetup paperSize="9" scale="8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4C39B2-8E3A-4FC9-93C3-E9CC81CFDEF0}">
  <sheetPr>
    <outlinePr summaryBelow="0"/>
    <pageSetUpPr fitToPage="1"/>
  </sheetPr>
  <dimension ref="A1:I68"/>
  <sheetViews>
    <sheetView view="pageBreakPreview" topLeftCell="A17" zoomScale="105" zoomScaleNormal="115" zoomScalePageLayoutView="115" workbookViewId="0">
      <selection activeCell="C56" sqref="C56"/>
    </sheetView>
  </sheetViews>
  <sheetFormatPr baseColWidth="10" defaultColWidth="5" defaultRowHeight="13.2" x14ac:dyDescent="0.25"/>
  <cols>
    <col min="1" max="1" width="2.59765625" style="1" customWidth="1"/>
    <col min="2" max="2" width="7.69921875" style="1" customWidth="1"/>
    <col min="3" max="3" width="81.5" style="1" customWidth="1"/>
    <col min="4" max="4" width="6.59765625" style="9" customWidth="1"/>
    <col min="5" max="5" width="9" style="9" bestFit="1" customWidth="1"/>
    <col min="6" max="7" width="12" style="47" customWidth="1"/>
    <col min="8" max="9" width="12" style="1" hidden="1" customWidth="1"/>
    <col min="10" max="16384" width="5" style="1"/>
  </cols>
  <sheetData>
    <row r="1" spans="1:9" x14ac:dyDescent="0.25">
      <c r="A1" s="12"/>
      <c r="B1" s="11"/>
      <c r="C1" s="11"/>
      <c r="D1" s="40"/>
      <c r="E1" s="40"/>
      <c r="F1" s="100"/>
      <c r="G1" s="100"/>
      <c r="H1" s="27"/>
      <c r="I1" s="11"/>
    </row>
    <row r="2" spans="1:9" ht="38.4" customHeight="1" x14ac:dyDescent="0.3">
      <c r="A2" s="13"/>
      <c r="B2" s="349" t="s">
        <v>173</v>
      </c>
      <c r="C2" s="349"/>
      <c r="D2" s="349"/>
      <c r="E2" s="349"/>
      <c r="F2" s="349"/>
      <c r="G2" s="349"/>
      <c r="H2" s="349"/>
      <c r="I2" s="349"/>
    </row>
    <row r="3" spans="1:9" x14ac:dyDescent="0.25">
      <c r="A3" s="13"/>
      <c r="B3" s="41"/>
      <c r="C3" s="41"/>
      <c r="D3" s="42"/>
      <c r="E3" s="42"/>
      <c r="F3" s="101"/>
      <c r="G3" s="101"/>
      <c r="H3" s="43"/>
    </row>
    <row r="4" spans="1:9" ht="13.8" x14ac:dyDescent="0.25">
      <c r="A4" s="13"/>
      <c r="B4" s="350" t="s">
        <v>192</v>
      </c>
      <c r="C4" s="350"/>
      <c r="D4" s="350"/>
      <c r="E4" s="350"/>
      <c r="F4" s="350"/>
      <c r="G4" s="350"/>
      <c r="H4" s="350"/>
      <c r="I4" s="350"/>
    </row>
    <row r="5" spans="1:9" ht="5.4" customHeight="1" x14ac:dyDescent="0.25">
      <c r="A5" s="13"/>
      <c r="C5" s="44"/>
      <c r="D5" s="45"/>
      <c r="E5" s="45"/>
      <c r="F5" s="46"/>
      <c r="G5" s="46"/>
      <c r="H5" s="47"/>
    </row>
    <row r="6" spans="1:9" ht="21" customHeight="1" x14ac:dyDescent="0.25">
      <c r="A6" s="13"/>
      <c r="C6" s="44" t="s">
        <v>200</v>
      </c>
      <c r="D6" s="351"/>
      <c r="E6" s="352"/>
      <c r="F6" s="352"/>
      <c r="G6" s="352"/>
      <c r="H6" s="352"/>
      <c r="I6" s="353"/>
    </row>
    <row r="7" spans="1:9" ht="5.4" customHeight="1" x14ac:dyDescent="0.25">
      <c r="A7" s="13"/>
      <c r="C7" s="44"/>
      <c r="D7" s="45"/>
      <c r="E7" s="45"/>
      <c r="F7" s="46"/>
      <c r="G7" s="46"/>
      <c r="H7" s="47"/>
    </row>
    <row r="8" spans="1:9" ht="21" customHeight="1" x14ac:dyDescent="0.25">
      <c r="A8" s="13"/>
      <c r="C8" s="44" t="s">
        <v>20</v>
      </c>
      <c r="D8" s="354"/>
      <c r="E8" s="355"/>
      <c r="F8" s="48" t="s">
        <v>21</v>
      </c>
      <c r="G8" s="49"/>
    </row>
    <row r="9" spans="1:9" ht="5.4" customHeight="1" x14ac:dyDescent="0.25">
      <c r="A9" s="13"/>
      <c r="C9" s="44"/>
      <c r="D9" s="45"/>
      <c r="E9" s="45"/>
      <c r="F9" s="46"/>
      <c r="G9" s="46"/>
      <c r="H9" s="47"/>
    </row>
    <row r="10" spans="1:9" ht="28.95" customHeight="1" x14ac:dyDescent="0.25">
      <c r="A10" s="13"/>
      <c r="C10" s="44" t="s">
        <v>22</v>
      </c>
      <c r="D10" s="346"/>
      <c r="E10" s="347"/>
      <c r="F10" s="347"/>
      <c r="G10" s="347"/>
      <c r="H10" s="347"/>
      <c r="I10" s="348"/>
    </row>
    <row r="11" spans="1:9" x14ac:dyDescent="0.25">
      <c r="A11" s="13"/>
      <c r="D11" s="31"/>
      <c r="E11" s="31"/>
      <c r="F11" s="46"/>
      <c r="G11" s="46"/>
      <c r="H11" s="18"/>
    </row>
    <row r="12" spans="1:9" s="10" customFormat="1" ht="28.95" customHeight="1" x14ac:dyDescent="0.25">
      <c r="A12" s="14"/>
      <c r="B12" s="162" t="s">
        <v>0</v>
      </c>
      <c r="C12" s="162" t="s">
        <v>1</v>
      </c>
      <c r="D12" s="164" t="s">
        <v>2</v>
      </c>
      <c r="E12" s="164" t="s">
        <v>3</v>
      </c>
      <c r="F12" s="165" t="s">
        <v>4</v>
      </c>
      <c r="G12" s="163" t="s">
        <v>5</v>
      </c>
      <c r="H12" s="50" t="s">
        <v>4</v>
      </c>
      <c r="I12" s="51" t="s">
        <v>5</v>
      </c>
    </row>
    <row r="13" spans="1:9" x14ac:dyDescent="0.25">
      <c r="A13" s="13"/>
    </row>
    <row r="14" spans="1:9" ht="15.6" x14ac:dyDescent="0.3">
      <c r="A14" s="13"/>
      <c r="B14" s="38" t="s">
        <v>39</v>
      </c>
      <c r="C14" s="60" t="s">
        <v>41</v>
      </c>
      <c r="D14" s="67"/>
      <c r="E14" s="67"/>
      <c r="F14" s="265"/>
      <c r="G14" s="61">
        <f>SUM(G15:G17)</f>
        <v>0</v>
      </c>
      <c r="H14" s="69"/>
      <c r="I14" s="68"/>
    </row>
    <row r="15" spans="1:9" x14ac:dyDescent="0.25">
      <c r="A15" s="13"/>
      <c r="B15" s="4"/>
      <c r="C15" s="6" t="s">
        <v>223</v>
      </c>
      <c r="D15" s="8" t="s">
        <v>6</v>
      </c>
      <c r="E15" s="26"/>
      <c r="F15" s="36"/>
      <c r="G15" s="235">
        <f>F15*E15</f>
        <v>0</v>
      </c>
      <c r="H15" s="30"/>
      <c r="I15" s="20"/>
    </row>
    <row r="16" spans="1:9" x14ac:dyDescent="0.25">
      <c r="A16" s="13"/>
      <c r="B16" s="71"/>
      <c r="C16" s="72" t="s">
        <v>40</v>
      </c>
      <c r="D16" s="8" t="s">
        <v>6</v>
      </c>
      <c r="E16" s="26"/>
      <c r="F16" s="36"/>
      <c r="G16" s="235">
        <f>F16*E16</f>
        <v>0</v>
      </c>
      <c r="H16" s="63"/>
      <c r="I16" s="56"/>
    </row>
    <row r="17" spans="1:9" x14ac:dyDescent="0.25">
      <c r="A17" s="13"/>
      <c r="B17" s="29"/>
      <c r="C17" s="21"/>
      <c r="D17" s="22"/>
      <c r="E17" s="225"/>
      <c r="F17" s="102"/>
      <c r="G17" s="233"/>
      <c r="H17" s="57"/>
      <c r="I17" s="28"/>
    </row>
    <row r="18" spans="1:9" x14ac:dyDescent="0.25">
      <c r="A18" s="13"/>
    </row>
    <row r="19" spans="1:9" ht="15.6" x14ac:dyDescent="0.3">
      <c r="A19" s="13"/>
      <c r="B19" s="38" t="s">
        <v>23</v>
      </c>
      <c r="C19" s="60" t="s">
        <v>224</v>
      </c>
      <c r="D19" s="67"/>
      <c r="E19" s="67"/>
      <c r="F19" s="265"/>
      <c r="G19" s="61">
        <f>G20+G25+G28+G35+G42+G47+G50</f>
        <v>0</v>
      </c>
      <c r="H19" s="69"/>
      <c r="I19" s="68"/>
    </row>
    <row r="20" spans="1:9" x14ac:dyDescent="0.25">
      <c r="A20" s="13"/>
      <c r="B20" s="105" t="s">
        <v>24</v>
      </c>
      <c r="C20" s="52" t="s">
        <v>58</v>
      </c>
      <c r="D20" s="53"/>
      <c r="E20" s="227"/>
      <c r="F20" s="111"/>
      <c r="G20" s="234">
        <f>SUM(G21:G22)</f>
        <v>0</v>
      </c>
      <c r="H20" s="54"/>
      <c r="I20" s="66"/>
    </row>
    <row r="21" spans="1:9" x14ac:dyDescent="0.25">
      <c r="A21" s="13"/>
      <c r="B21" s="4"/>
      <c r="C21" s="6" t="s">
        <v>59</v>
      </c>
      <c r="D21" s="8" t="s">
        <v>6</v>
      </c>
      <c r="E21" s="228"/>
      <c r="F21" s="110"/>
      <c r="G21" s="235">
        <v>0</v>
      </c>
      <c r="H21" s="30"/>
      <c r="I21" s="20"/>
    </row>
    <row r="22" spans="1:9" x14ac:dyDescent="0.25">
      <c r="A22" s="13"/>
      <c r="B22" s="4"/>
      <c r="C22" s="6" t="s">
        <v>60</v>
      </c>
      <c r="D22" s="8" t="s">
        <v>6</v>
      </c>
      <c r="E22" s="229"/>
      <c r="F22" s="55"/>
      <c r="G22" s="232"/>
      <c r="H22" s="30"/>
      <c r="I22" s="20"/>
    </row>
    <row r="23" spans="1:9" x14ac:dyDescent="0.25">
      <c r="A23" s="13"/>
      <c r="B23" s="5"/>
      <c r="C23" s="6" t="s">
        <v>228</v>
      </c>
      <c r="D23" s="8" t="s">
        <v>6</v>
      </c>
      <c r="E23" s="229"/>
      <c r="F23" s="55"/>
      <c r="G23" s="232"/>
      <c r="H23" s="30"/>
      <c r="I23" s="20"/>
    </row>
    <row r="24" spans="1:9" x14ac:dyDescent="0.25">
      <c r="A24" s="13"/>
      <c r="B24" s="4"/>
      <c r="C24" s="39"/>
      <c r="D24" s="8"/>
      <c r="E24" s="229"/>
      <c r="F24" s="55"/>
      <c r="G24" s="232"/>
      <c r="H24" s="30"/>
      <c r="I24" s="20"/>
    </row>
    <row r="25" spans="1:9" x14ac:dyDescent="0.25">
      <c r="A25" s="13"/>
      <c r="B25" s="105" t="s">
        <v>25</v>
      </c>
      <c r="C25" s="52" t="s">
        <v>61</v>
      </c>
      <c r="D25" s="53"/>
      <c r="E25" s="227"/>
      <c r="F25" s="111"/>
      <c r="G25" s="234">
        <f>SUM(G26)</f>
        <v>0</v>
      </c>
      <c r="H25" s="54"/>
      <c r="I25" s="66"/>
    </row>
    <row r="26" spans="1:9" x14ac:dyDescent="0.25">
      <c r="A26" s="13"/>
      <c r="B26" s="5"/>
      <c r="C26" s="6" t="s">
        <v>68</v>
      </c>
      <c r="D26" s="8" t="s">
        <v>6</v>
      </c>
      <c r="E26" s="229"/>
      <c r="F26" s="55"/>
      <c r="G26" s="232"/>
      <c r="H26" s="30"/>
      <c r="I26" s="20"/>
    </row>
    <row r="27" spans="1:9" x14ac:dyDescent="0.25">
      <c r="A27" s="13"/>
      <c r="B27" s="5"/>
      <c r="C27" s="6"/>
      <c r="D27" s="8"/>
      <c r="E27" s="229"/>
      <c r="F27" s="55"/>
      <c r="G27" s="232"/>
      <c r="H27" s="30"/>
      <c r="I27" s="20"/>
    </row>
    <row r="28" spans="1:9" x14ac:dyDescent="0.25">
      <c r="A28" s="13"/>
      <c r="B28" s="105" t="s">
        <v>26</v>
      </c>
      <c r="C28" s="52" t="s">
        <v>64</v>
      </c>
      <c r="D28" s="53"/>
      <c r="E28" s="227"/>
      <c r="F28" s="111"/>
      <c r="G28" s="234">
        <f>SUM(G29)</f>
        <v>0</v>
      </c>
      <c r="H28" s="54"/>
      <c r="I28" s="66"/>
    </row>
    <row r="29" spans="1:9" x14ac:dyDescent="0.25">
      <c r="A29" s="13"/>
      <c r="B29" s="5"/>
      <c r="C29" s="6" t="s">
        <v>62</v>
      </c>
      <c r="D29" s="8" t="s">
        <v>6</v>
      </c>
      <c r="E29" s="229"/>
      <c r="F29" s="55"/>
      <c r="G29" s="232"/>
      <c r="H29" s="30"/>
      <c r="I29" s="20"/>
    </row>
    <row r="30" spans="1:9" x14ac:dyDescent="0.25">
      <c r="A30" s="13"/>
      <c r="B30" s="5"/>
      <c r="C30" s="6" t="s">
        <v>229</v>
      </c>
      <c r="D30" s="8" t="s">
        <v>6</v>
      </c>
      <c r="E30" s="229"/>
      <c r="F30" s="55"/>
      <c r="G30" s="232"/>
      <c r="H30" s="30"/>
      <c r="I30" s="20"/>
    </row>
    <row r="31" spans="1:9" x14ac:dyDescent="0.25">
      <c r="A31" s="13"/>
      <c r="B31" s="4"/>
      <c r="C31" s="143" t="s">
        <v>230</v>
      </c>
      <c r="D31" s="26" t="s">
        <v>6</v>
      </c>
      <c r="E31" s="229"/>
      <c r="F31" s="36"/>
      <c r="G31" s="236"/>
      <c r="H31" s="19"/>
      <c r="I31" s="289"/>
    </row>
    <row r="32" spans="1:9" x14ac:dyDescent="0.25">
      <c r="A32" s="13"/>
      <c r="B32" s="4"/>
      <c r="C32" s="143" t="s">
        <v>231</v>
      </c>
      <c r="D32" s="26" t="s">
        <v>6</v>
      </c>
      <c r="E32" s="229"/>
      <c r="F32" s="36"/>
      <c r="G32" s="236"/>
      <c r="H32" s="19"/>
      <c r="I32" s="289"/>
    </row>
    <row r="33" spans="1:9" x14ac:dyDescent="0.25">
      <c r="A33" s="13"/>
      <c r="B33" s="4"/>
      <c r="C33" s="143" t="s">
        <v>232</v>
      </c>
      <c r="D33" s="26" t="s">
        <v>6</v>
      </c>
      <c r="E33" s="229"/>
      <c r="F33" s="36"/>
      <c r="G33" s="236"/>
      <c r="H33" s="19"/>
      <c r="I33" s="289"/>
    </row>
    <row r="34" spans="1:9" x14ac:dyDescent="0.25">
      <c r="A34" s="13"/>
      <c r="B34" s="4"/>
      <c r="C34" s="143"/>
      <c r="D34" s="26"/>
      <c r="E34" s="229"/>
      <c r="F34" s="36"/>
      <c r="G34" s="236"/>
      <c r="H34" s="19"/>
      <c r="I34" s="289"/>
    </row>
    <row r="35" spans="1:9" x14ac:dyDescent="0.25">
      <c r="A35" s="13"/>
      <c r="B35" s="105" t="s">
        <v>27</v>
      </c>
      <c r="C35" s="52" t="s">
        <v>155</v>
      </c>
      <c r="D35" s="53"/>
      <c r="E35" s="227"/>
      <c r="F35" s="111"/>
      <c r="G35" s="234">
        <f>SUM(G36)</f>
        <v>0</v>
      </c>
      <c r="H35" s="54"/>
      <c r="I35" s="66"/>
    </row>
    <row r="36" spans="1:9" x14ac:dyDescent="0.25">
      <c r="A36" s="13"/>
      <c r="B36" s="5"/>
      <c r="C36" s="6" t="s">
        <v>233</v>
      </c>
      <c r="D36" s="8" t="s">
        <v>6</v>
      </c>
      <c r="E36" s="229"/>
      <c r="F36" s="55"/>
      <c r="G36" s="232"/>
      <c r="H36" s="30"/>
      <c r="I36" s="20"/>
    </row>
    <row r="37" spans="1:9" x14ac:dyDescent="0.25">
      <c r="A37" s="13"/>
      <c r="B37" s="5"/>
      <c r="C37" s="6" t="s">
        <v>234</v>
      </c>
      <c r="D37" s="8" t="s">
        <v>6</v>
      </c>
      <c r="E37" s="229"/>
      <c r="F37" s="55"/>
      <c r="G37" s="232"/>
      <c r="H37" s="30"/>
      <c r="I37" s="20"/>
    </row>
    <row r="38" spans="1:9" x14ac:dyDescent="0.25">
      <c r="A38" s="13"/>
      <c r="B38" s="5"/>
      <c r="C38" s="6" t="s">
        <v>235</v>
      </c>
      <c r="D38" s="8" t="s">
        <v>6</v>
      </c>
      <c r="E38" s="229"/>
      <c r="F38" s="55"/>
      <c r="G38" s="232"/>
      <c r="H38" s="30"/>
      <c r="I38" s="20"/>
    </row>
    <row r="39" spans="1:9" x14ac:dyDescent="0.25">
      <c r="A39" s="13"/>
      <c r="B39" s="5"/>
      <c r="C39" s="6" t="s">
        <v>236</v>
      </c>
      <c r="D39" s="8" t="s">
        <v>6</v>
      </c>
      <c r="E39" s="229"/>
      <c r="F39" s="55"/>
      <c r="G39" s="232"/>
      <c r="H39" s="30"/>
      <c r="I39" s="20"/>
    </row>
    <row r="40" spans="1:9" x14ac:dyDescent="0.25">
      <c r="A40" s="13"/>
      <c r="B40" s="5"/>
      <c r="C40" s="6" t="s">
        <v>237</v>
      </c>
      <c r="D40" s="8" t="s">
        <v>6</v>
      </c>
      <c r="E40" s="229"/>
      <c r="F40" s="55"/>
      <c r="G40" s="232"/>
      <c r="H40" s="30"/>
      <c r="I40" s="20"/>
    </row>
    <row r="41" spans="1:9" x14ac:dyDescent="0.25">
      <c r="A41" s="13"/>
      <c r="B41" s="4"/>
      <c r="C41" s="143"/>
      <c r="D41" s="26"/>
      <c r="E41" s="229"/>
      <c r="F41" s="36"/>
      <c r="G41" s="236"/>
      <c r="H41" s="19"/>
      <c r="I41" s="289"/>
    </row>
    <row r="42" spans="1:9" x14ac:dyDescent="0.25">
      <c r="A42" s="13"/>
      <c r="B42" s="105" t="s">
        <v>29</v>
      </c>
      <c r="C42" s="52" t="s">
        <v>156</v>
      </c>
      <c r="D42" s="53"/>
      <c r="E42" s="227"/>
      <c r="F42" s="111"/>
      <c r="G42" s="234">
        <f>SUM(G43)</f>
        <v>0</v>
      </c>
      <c r="H42" s="54"/>
      <c r="I42" s="66"/>
    </row>
    <row r="43" spans="1:9" x14ac:dyDescent="0.25">
      <c r="A43" s="13"/>
      <c r="B43" s="5"/>
      <c r="C43" s="6" t="s">
        <v>157</v>
      </c>
      <c r="D43" s="8" t="s">
        <v>6</v>
      </c>
      <c r="E43" s="229"/>
      <c r="F43" s="55"/>
      <c r="G43" s="232"/>
      <c r="H43" s="30"/>
      <c r="I43" s="20"/>
    </row>
    <row r="44" spans="1:9" x14ac:dyDescent="0.25">
      <c r="A44" s="13"/>
      <c r="B44" s="5"/>
      <c r="C44" s="6" t="s">
        <v>238</v>
      </c>
      <c r="D44" s="8" t="s">
        <v>6</v>
      </c>
      <c r="E44" s="229"/>
      <c r="F44" s="55"/>
      <c r="G44" s="232"/>
      <c r="H44" s="30"/>
      <c r="I44" s="20"/>
    </row>
    <row r="45" spans="1:9" x14ac:dyDescent="0.25">
      <c r="A45" s="13"/>
      <c r="B45" s="5"/>
      <c r="C45" s="6" t="s">
        <v>239</v>
      </c>
      <c r="D45" s="8" t="s">
        <v>6</v>
      </c>
      <c r="E45" s="229"/>
      <c r="F45" s="55"/>
      <c r="G45" s="232"/>
      <c r="H45" s="30"/>
      <c r="I45" s="20"/>
    </row>
    <row r="46" spans="1:9" x14ac:dyDescent="0.25">
      <c r="A46" s="13"/>
      <c r="B46" s="4"/>
      <c r="C46" s="143"/>
      <c r="D46" s="26"/>
      <c r="E46" s="229"/>
      <c r="F46" s="36"/>
      <c r="G46" s="236"/>
      <c r="H46" s="19"/>
      <c r="I46" s="289"/>
    </row>
    <row r="47" spans="1:9" x14ac:dyDescent="0.25">
      <c r="A47" s="13"/>
      <c r="B47" s="105" t="s">
        <v>89</v>
      </c>
      <c r="C47" s="52" t="s">
        <v>158</v>
      </c>
      <c r="D47" s="53"/>
      <c r="E47" s="227"/>
      <c r="F47" s="111"/>
      <c r="G47" s="234">
        <f>SUM(G48)</f>
        <v>0</v>
      </c>
      <c r="H47" s="54"/>
      <c r="I47" s="66"/>
    </row>
    <row r="48" spans="1:9" x14ac:dyDescent="0.25">
      <c r="A48" s="13"/>
      <c r="B48" s="5"/>
      <c r="C48" s="6" t="s">
        <v>159</v>
      </c>
      <c r="D48" s="8" t="s">
        <v>6</v>
      </c>
      <c r="E48" s="229"/>
      <c r="F48" s="55"/>
      <c r="G48" s="232"/>
      <c r="H48" s="30"/>
      <c r="I48" s="20"/>
    </row>
    <row r="49" spans="1:9" x14ac:dyDescent="0.25">
      <c r="A49" s="13"/>
      <c r="B49" s="5"/>
      <c r="C49" s="6"/>
      <c r="D49" s="8"/>
      <c r="E49" s="229"/>
      <c r="F49" s="55"/>
      <c r="G49" s="232"/>
      <c r="H49" s="30"/>
      <c r="I49" s="20"/>
    </row>
    <row r="50" spans="1:9" x14ac:dyDescent="0.25">
      <c r="A50" s="13"/>
      <c r="B50" s="105" t="s">
        <v>30</v>
      </c>
      <c r="C50" s="52" t="s">
        <v>63</v>
      </c>
      <c r="D50" s="53"/>
      <c r="E50" s="227"/>
      <c r="F50" s="111"/>
      <c r="G50" s="234">
        <f>SUM(G51)</f>
        <v>0</v>
      </c>
      <c r="H50" s="54"/>
      <c r="I50" s="66"/>
    </row>
    <row r="51" spans="1:9" x14ac:dyDescent="0.25">
      <c r="A51" s="13"/>
      <c r="B51" s="5"/>
      <c r="C51" s="6" t="s">
        <v>154</v>
      </c>
      <c r="D51" s="8" t="s">
        <v>139</v>
      </c>
      <c r="E51" s="229"/>
      <c r="F51" s="55"/>
      <c r="G51" s="232"/>
      <c r="H51" s="30"/>
      <c r="I51" s="20"/>
    </row>
    <row r="52" spans="1:9" x14ac:dyDescent="0.25">
      <c r="A52" s="13"/>
      <c r="B52" s="71"/>
      <c r="C52" s="72" t="s">
        <v>240</v>
      </c>
      <c r="D52" s="290"/>
      <c r="E52" s="229"/>
      <c r="F52" s="291"/>
      <c r="G52" s="292"/>
      <c r="H52" s="63"/>
      <c r="I52" s="56"/>
    </row>
    <row r="53" spans="1:9" x14ac:dyDescent="0.25">
      <c r="A53" s="13"/>
      <c r="B53" s="29"/>
      <c r="C53" s="21"/>
      <c r="D53" s="22"/>
      <c r="E53" s="230"/>
      <c r="F53" s="102"/>
      <c r="G53" s="233"/>
      <c r="H53" s="63"/>
      <c r="I53" s="56"/>
    </row>
    <row r="54" spans="1:9" x14ac:dyDescent="0.25">
      <c r="A54" s="13"/>
      <c r="B54" s="16"/>
      <c r="C54" s="16"/>
      <c r="D54" s="17"/>
      <c r="E54" s="17"/>
      <c r="F54" s="93"/>
      <c r="G54" s="93"/>
      <c r="H54" s="64"/>
      <c r="I54" s="65"/>
    </row>
    <row r="55" spans="1:9" ht="15.6" x14ac:dyDescent="0.3">
      <c r="A55" s="13"/>
      <c r="B55" s="268" t="s">
        <v>260</v>
      </c>
      <c r="C55" s="60" t="s">
        <v>265</v>
      </c>
      <c r="D55" s="67"/>
      <c r="E55" s="67"/>
      <c r="F55" s="264"/>
      <c r="G55" s="61"/>
    </row>
    <row r="56" spans="1:9" x14ac:dyDescent="0.25">
      <c r="A56" s="13"/>
      <c r="B56" s="272" t="s">
        <v>34</v>
      </c>
      <c r="C56" s="3" t="s">
        <v>266</v>
      </c>
      <c r="D56" s="7"/>
      <c r="E56" s="227"/>
      <c r="F56" s="54"/>
      <c r="G56" s="237">
        <f>SUM(G57:G61)</f>
        <v>0</v>
      </c>
    </row>
    <row r="57" spans="1:9" x14ac:dyDescent="0.25">
      <c r="A57" s="13"/>
      <c r="B57" s="269"/>
      <c r="C57" s="39" t="s">
        <v>259</v>
      </c>
      <c r="D57" s="8" t="s">
        <v>6</v>
      </c>
      <c r="E57" s="228">
        <v>1</v>
      </c>
      <c r="F57" s="30"/>
      <c r="G57" s="232">
        <f>F57*E57</f>
        <v>0</v>
      </c>
    </row>
    <row r="58" spans="1:9" x14ac:dyDescent="0.25">
      <c r="A58" s="13"/>
      <c r="B58" s="269"/>
      <c r="C58" s="39"/>
      <c r="D58" s="8"/>
      <c r="E58" s="228"/>
      <c r="F58" s="30"/>
      <c r="G58" s="232"/>
    </row>
    <row r="59" spans="1:9" x14ac:dyDescent="0.25">
      <c r="A59" s="13"/>
      <c r="D59" s="31"/>
      <c r="E59" s="31"/>
    </row>
    <row r="60" spans="1:9" ht="15.6" x14ac:dyDescent="0.3">
      <c r="A60" s="13"/>
      <c r="B60" s="80"/>
      <c r="C60" s="81" t="s">
        <v>65</v>
      </c>
      <c r="D60" s="82"/>
      <c r="E60" s="82"/>
      <c r="F60" s="94"/>
      <c r="G60" s="253"/>
      <c r="H60" s="83"/>
      <c r="I60" s="62"/>
    </row>
    <row r="61" spans="1:9" x14ac:dyDescent="0.25">
      <c r="A61" s="13"/>
      <c r="B61" s="84" t="s">
        <v>39</v>
      </c>
      <c r="C61" s="85" t="s">
        <v>41</v>
      </c>
      <c r="D61" s="86"/>
      <c r="E61" s="86"/>
      <c r="F61" s="103"/>
      <c r="G61" s="254">
        <f>G14</f>
        <v>0</v>
      </c>
      <c r="H61" s="78"/>
      <c r="I61" s="79"/>
    </row>
    <row r="62" spans="1:9" x14ac:dyDescent="0.25">
      <c r="A62" s="13"/>
      <c r="B62" s="25" t="s">
        <v>23</v>
      </c>
      <c r="C62" s="255" t="s">
        <v>42</v>
      </c>
      <c r="D62" s="256"/>
      <c r="E62" s="256"/>
      <c r="F62" s="257"/>
      <c r="G62" s="254">
        <f t="shared" ref="G62:G63" si="0">G15</f>
        <v>0</v>
      </c>
      <c r="I62" s="73"/>
    </row>
    <row r="63" spans="1:9" x14ac:dyDescent="0.25">
      <c r="A63" s="13"/>
      <c r="B63" s="25" t="s">
        <v>260</v>
      </c>
      <c r="C63" s="255" t="s">
        <v>261</v>
      </c>
      <c r="D63" s="256"/>
      <c r="E63" s="256"/>
      <c r="F63" s="257"/>
      <c r="G63" s="254">
        <f t="shared" si="0"/>
        <v>0</v>
      </c>
      <c r="I63" s="73"/>
    </row>
    <row r="64" spans="1:9" ht="15.6" x14ac:dyDescent="0.3">
      <c r="A64" s="13"/>
      <c r="B64" s="77"/>
      <c r="C64" s="78"/>
      <c r="D64" s="87" t="s">
        <v>14</v>
      </c>
      <c r="E64" s="88"/>
      <c r="F64" s="95"/>
      <c r="G64" s="259">
        <f>SUM(G61:G62)</f>
        <v>0</v>
      </c>
      <c r="H64" s="78"/>
      <c r="I64" s="79"/>
    </row>
    <row r="65" spans="1:9" x14ac:dyDescent="0.25">
      <c r="A65" s="13"/>
      <c r="B65" s="13"/>
      <c r="D65" s="260" t="s">
        <v>15</v>
      </c>
      <c r="E65" s="261">
        <v>0.2</v>
      </c>
      <c r="F65" s="96"/>
      <c r="G65" s="262">
        <f>E65*G64</f>
        <v>0</v>
      </c>
      <c r="I65" s="73"/>
    </row>
    <row r="66" spans="1:9" ht="15.6" x14ac:dyDescent="0.3">
      <c r="A66" s="13"/>
      <c r="B66" s="74"/>
      <c r="C66" s="75"/>
      <c r="D66" s="89" t="s">
        <v>16</v>
      </c>
      <c r="E66" s="90"/>
      <c r="F66" s="98"/>
      <c r="G66" s="263">
        <f>G65+G64</f>
        <v>0</v>
      </c>
      <c r="H66" s="75"/>
      <c r="I66" s="76"/>
    </row>
    <row r="67" spans="1:9" x14ac:dyDescent="0.25">
      <c r="A67" s="13"/>
      <c r="B67" s="58"/>
      <c r="D67" s="59"/>
      <c r="E67" s="59"/>
    </row>
    <row r="68" spans="1:9" x14ac:dyDescent="0.25">
      <c r="A68" s="13"/>
      <c r="D68" s="31"/>
      <c r="E68" s="31"/>
    </row>
  </sheetData>
  <mergeCells count="5">
    <mergeCell ref="D10:I10"/>
    <mergeCell ref="B2:I2"/>
    <mergeCell ref="B4:I4"/>
    <mergeCell ref="D6:I6"/>
    <mergeCell ref="D8:E8"/>
  </mergeCells>
  <phoneticPr fontId="3" type="noConversion"/>
  <pageMargins left="0.25" right="0.25" top="0.75" bottom="0.75" header="0.3" footer="0.3"/>
  <pageSetup paperSize="9" scale="67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DAFCF-31CE-4241-9C34-161088418AE1}">
  <dimension ref="A1:G45"/>
  <sheetViews>
    <sheetView view="pageBreakPreview" topLeftCell="A12" zoomScale="158" zoomScaleNormal="100" workbookViewId="0">
      <selection activeCell="C29" sqref="C29"/>
    </sheetView>
  </sheetViews>
  <sheetFormatPr baseColWidth="10" defaultColWidth="5" defaultRowHeight="13.2" x14ac:dyDescent="0.25"/>
  <cols>
    <col min="1" max="1" width="2.59765625" style="1" customWidth="1"/>
    <col min="2" max="2" width="7.69921875" style="1" customWidth="1"/>
    <col min="3" max="3" width="67.69921875" style="1" customWidth="1"/>
    <col min="4" max="4" width="6.59765625" style="9" customWidth="1"/>
    <col min="5" max="5" width="8.19921875" style="9" customWidth="1"/>
    <col min="6" max="7" width="12" style="47" customWidth="1"/>
    <col min="8" max="8" width="4.09765625" style="1" customWidth="1"/>
    <col min="9" max="16384" width="5" style="1"/>
  </cols>
  <sheetData>
    <row r="1" spans="1:7" x14ac:dyDescent="0.25">
      <c r="A1" s="12"/>
      <c r="B1" s="11"/>
      <c r="C1" s="11"/>
      <c r="D1" s="40"/>
      <c r="E1" s="40"/>
      <c r="F1" s="100"/>
      <c r="G1" s="100"/>
    </row>
    <row r="2" spans="1:7" ht="38.4" customHeight="1" x14ac:dyDescent="0.3">
      <c r="A2" s="13"/>
      <c r="B2" s="349" t="s">
        <v>173</v>
      </c>
      <c r="C2" s="349"/>
      <c r="D2" s="349"/>
      <c r="E2" s="349"/>
      <c r="F2" s="349"/>
      <c r="G2" s="349"/>
    </row>
    <row r="3" spans="1:7" x14ac:dyDescent="0.25">
      <c r="A3" s="13"/>
      <c r="B3" s="41"/>
      <c r="C3" s="41"/>
      <c r="D3" s="42"/>
      <c r="E3" s="42"/>
      <c r="F3" s="101"/>
      <c r="G3" s="101"/>
    </row>
    <row r="4" spans="1:7" ht="13.8" x14ac:dyDescent="0.25">
      <c r="A4" s="13"/>
      <c r="B4" s="350" t="s">
        <v>56</v>
      </c>
      <c r="C4" s="350"/>
      <c r="D4" s="350"/>
      <c r="E4" s="350"/>
      <c r="F4" s="350"/>
      <c r="G4" s="350"/>
    </row>
    <row r="5" spans="1:7" ht="5.4" customHeight="1" x14ac:dyDescent="0.25">
      <c r="A5" s="13"/>
      <c r="C5" s="44"/>
      <c r="D5" s="45"/>
      <c r="E5" s="45"/>
      <c r="F5" s="46"/>
      <c r="G5" s="46"/>
    </row>
    <row r="6" spans="1:7" ht="21" customHeight="1" x14ac:dyDescent="0.25">
      <c r="A6" s="13"/>
      <c r="C6" s="44" t="s">
        <v>200</v>
      </c>
      <c r="D6" s="351"/>
      <c r="E6" s="352"/>
      <c r="F6" s="352"/>
      <c r="G6" s="352"/>
    </row>
    <row r="7" spans="1:7" ht="5.4" customHeight="1" x14ac:dyDescent="0.25">
      <c r="A7" s="13"/>
      <c r="C7" s="44"/>
      <c r="D7" s="45"/>
      <c r="E7" s="45"/>
      <c r="F7" s="46"/>
      <c r="G7" s="46"/>
    </row>
    <row r="8" spans="1:7" ht="21" customHeight="1" x14ac:dyDescent="0.25">
      <c r="A8" s="13"/>
      <c r="C8" s="44" t="s">
        <v>20</v>
      </c>
      <c r="D8" s="354"/>
      <c r="E8" s="355"/>
      <c r="F8" s="48" t="s">
        <v>21</v>
      </c>
      <c r="G8" s="49"/>
    </row>
    <row r="9" spans="1:7" ht="5.4" customHeight="1" x14ac:dyDescent="0.25">
      <c r="A9" s="13"/>
      <c r="C9" s="44"/>
      <c r="D9" s="45"/>
      <c r="E9" s="45"/>
      <c r="F9" s="46"/>
      <c r="G9" s="46"/>
    </row>
    <row r="10" spans="1:7" ht="28.95" customHeight="1" x14ac:dyDescent="0.25">
      <c r="A10" s="13"/>
      <c r="C10" s="44" t="s">
        <v>22</v>
      </c>
      <c r="D10" s="346"/>
      <c r="E10" s="347"/>
      <c r="F10" s="347"/>
      <c r="G10" s="347"/>
    </row>
    <row r="11" spans="1:7" x14ac:dyDescent="0.25">
      <c r="A11" s="13"/>
      <c r="D11" s="31"/>
      <c r="E11" s="31"/>
      <c r="F11" s="46"/>
      <c r="G11" s="46"/>
    </row>
    <row r="12" spans="1:7" s="10" customFormat="1" ht="28.95" customHeight="1" x14ac:dyDescent="0.25">
      <c r="A12" s="14"/>
      <c r="B12" s="162" t="s">
        <v>0</v>
      </c>
      <c r="C12" s="162" t="s">
        <v>1</v>
      </c>
      <c r="D12" s="164" t="s">
        <v>2</v>
      </c>
      <c r="E12" s="164" t="s">
        <v>3</v>
      </c>
      <c r="F12" s="165" t="s">
        <v>4</v>
      </c>
      <c r="G12" s="163" t="s">
        <v>5</v>
      </c>
    </row>
    <row r="13" spans="1:7" x14ac:dyDescent="0.25">
      <c r="A13" s="13"/>
    </row>
    <row r="14" spans="1:7" ht="15.6" x14ac:dyDescent="0.3">
      <c r="A14" s="13"/>
      <c r="B14" s="38" t="s">
        <v>39</v>
      </c>
      <c r="C14" s="60" t="s">
        <v>41</v>
      </c>
      <c r="D14" s="67"/>
      <c r="E14" s="67"/>
      <c r="F14" s="265"/>
      <c r="G14" s="264">
        <f>SUM(G15:G16)</f>
        <v>0</v>
      </c>
    </row>
    <row r="15" spans="1:7" x14ac:dyDescent="0.25">
      <c r="A15" s="13"/>
      <c r="B15" s="4"/>
      <c r="C15" s="6" t="s">
        <v>223</v>
      </c>
      <c r="D15" s="8" t="s">
        <v>6</v>
      </c>
      <c r="E15" s="288"/>
      <c r="F15" s="36"/>
      <c r="G15" s="287">
        <f>F15*E15</f>
        <v>0</v>
      </c>
    </row>
    <row r="16" spans="1:7" x14ac:dyDescent="0.25">
      <c r="A16" s="13"/>
      <c r="B16" s="71"/>
      <c r="C16" s="72" t="s">
        <v>40</v>
      </c>
      <c r="D16" s="8" t="s">
        <v>6</v>
      </c>
      <c r="E16" s="229"/>
      <c r="F16" s="36"/>
      <c r="G16" s="232">
        <f>F16*E16</f>
        <v>0</v>
      </c>
    </row>
    <row r="17" spans="1:7" x14ac:dyDescent="0.25">
      <c r="A17" s="13"/>
      <c r="B17" s="29"/>
      <c r="C17" s="21"/>
      <c r="D17" s="22"/>
      <c r="E17" s="230"/>
      <c r="F17" s="102"/>
      <c r="G17" s="233"/>
    </row>
    <row r="18" spans="1:7" x14ac:dyDescent="0.25">
      <c r="A18" s="13"/>
    </row>
    <row r="19" spans="1:7" ht="15.6" x14ac:dyDescent="0.3">
      <c r="A19" s="13"/>
      <c r="B19" s="38" t="s">
        <v>23</v>
      </c>
      <c r="C19" s="60" t="s">
        <v>224</v>
      </c>
      <c r="D19" s="67"/>
      <c r="E19" s="67"/>
      <c r="F19" s="265"/>
      <c r="G19" s="61">
        <f>G20+G25+G31+G35</f>
        <v>0</v>
      </c>
    </row>
    <row r="20" spans="1:7" x14ac:dyDescent="0.25">
      <c r="A20" s="13"/>
      <c r="B20" s="105" t="s">
        <v>24</v>
      </c>
      <c r="C20" s="52" t="s">
        <v>66</v>
      </c>
      <c r="D20" s="53"/>
      <c r="E20" s="227"/>
      <c r="F20" s="111"/>
      <c r="G20" s="234">
        <f>SUM(G21:G22)</f>
        <v>0</v>
      </c>
    </row>
    <row r="21" spans="1:7" x14ac:dyDescent="0.25">
      <c r="A21" s="13"/>
      <c r="B21" s="4"/>
      <c r="C21" s="6" t="s">
        <v>241</v>
      </c>
      <c r="D21" s="8" t="s">
        <v>6</v>
      </c>
      <c r="E21" s="228">
        <v>1</v>
      </c>
      <c r="F21" s="110"/>
      <c r="G21" s="235"/>
    </row>
    <row r="22" spans="1:7" x14ac:dyDescent="0.25">
      <c r="A22" s="13"/>
      <c r="B22" s="4"/>
      <c r="C22" s="112" t="s">
        <v>242</v>
      </c>
      <c r="D22" s="8" t="s">
        <v>6</v>
      </c>
      <c r="E22" s="229">
        <v>1</v>
      </c>
      <c r="F22" s="55"/>
      <c r="G22" s="232"/>
    </row>
    <row r="23" spans="1:7" x14ac:dyDescent="0.25">
      <c r="A23" s="13"/>
      <c r="B23" s="4"/>
      <c r="C23" s="112"/>
      <c r="D23" s="8"/>
      <c r="E23" s="229"/>
      <c r="F23" s="55"/>
      <c r="G23" s="232"/>
    </row>
    <row r="24" spans="1:7" x14ac:dyDescent="0.25">
      <c r="A24" s="13"/>
      <c r="B24" s="5"/>
      <c r="C24" s="6"/>
      <c r="D24" s="8"/>
      <c r="E24" s="229"/>
      <c r="F24" s="55"/>
      <c r="G24" s="232"/>
    </row>
    <row r="25" spans="1:7" x14ac:dyDescent="0.25">
      <c r="A25" s="13"/>
      <c r="B25" s="105" t="s">
        <v>25</v>
      </c>
      <c r="C25" s="52" t="s">
        <v>67</v>
      </c>
      <c r="D25" s="53"/>
      <c r="E25" s="227"/>
      <c r="F25" s="111"/>
      <c r="G25" s="234">
        <f>SUM(G26:G29)</f>
        <v>0</v>
      </c>
    </row>
    <row r="26" spans="1:7" x14ac:dyDescent="0.25">
      <c r="A26" s="13"/>
      <c r="B26" s="5"/>
      <c r="C26" s="112" t="s">
        <v>160</v>
      </c>
      <c r="D26" s="8"/>
      <c r="E26" s="229"/>
      <c r="F26" s="55"/>
      <c r="G26" s="232"/>
    </row>
    <row r="27" spans="1:7" x14ac:dyDescent="0.25">
      <c r="A27" s="13"/>
      <c r="B27" s="5"/>
      <c r="C27" s="112" t="s">
        <v>161</v>
      </c>
      <c r="D27" s="8"/>
      <c r="E27" s="229"/>
      <c r="F27" s="55"/>
      <c r="G27" s="232"/>
    </row>
    <row r="28" spans="1:7" x14ac:dyDescent="0.25">
      <c r="A28" s="13"/>
      <c r="B28" s="5"/>
      <c r="C28" s="6" t="s">
        <v>162</v>
      </c>
      <c r="D28" s="8"/>
      <c r="E28" s="229"/>
      <c r="F28" s="55"/>
      <c r="G28" s="232"/>
    </row>
    <row r="29" spans="1:7" x14ac:dyDescent="0.25">
      <c r="A29" s="13"/>
      <c r="B29" s="5"/>
      <c r="C29" s="6"/>
      <c r="D29" s="8"/>
      <c r="E29" s="229"/>
      <c r="F29" s="55"/>
      <c r="G29" s="232"/>
    </row>
    <row r="30" spans="1:7" x14ac:dyDescent="0.25">
      <c r="A30" s="13"/>
      <c r="B30" s="5"/>
      <c r="C30" s="6"/>
      <c r="D30" s="8"/>
      <c r="E30" s="229"/>
      <c r="F30" s="55"/>
      <c r="G30" s="232"/>
    </row>
    <row r="31" spans="1:7" x14ac:dyDescent="0.25">
      <c r="A31" s="13"/>
      <c r="B31" s="105" t="s">
        <v>26</v>
      </c>
      <c r="C31" s="52" t="s">
        <v>187</v>
      </c>
      <c r="D31" s="53"/>
      <c r="E31" s="227"/>
      <c r="F31" s="111"/>
      <c r="G31" s="234">
        <f>SUM(G32:G33)</f>
        <v>0</v>
      </c>
    </row>
    <row r="32" spans="1:7" x14ac:dyDescent="0.25">
      <c r="A32" s="13"/>
      <c r="B32" s="5"/>
      <c r="C32" s="6" t="s">
        <v>188</v>
      </c>
      <c r="D32" s="8"/>
      <c r="E32" s="229"/>
      <c r="F32" s="55"/>
      <c r="G32" s="232"/>
    </row>
    <row r="33" spans="1:7" x14ac:dyDescent="0.25">
      <c r="A33" s="13"/>
      <c r="B33" s="5"/>
      <c r="C33" s="6" t="s">
        <v>189</v>
      </c>
      <c r="D33" s="8"/>
      <c r="E33" s="229"/>
      <c r="F33" s="55"/>
      <c r="G33" s="232"/>
    </row>
    <row r="34" spans="1:7" x14ac:dyDescent="0.25">
      <c r="A34" s="13"/>
      <c r="B34" s="5"/>
      <c r="C34" s="6"/>
      <c r="D34" s="8"/>
      <c r="E34" s="229"/>
      <c r="F34" s="55"/>
      <c r="G34" s="232"/>
    </row>
    <row r="35" spans="1:7" x14ac:dyDescent="0.25">
      <c r="A35" s="13"/>
      <c r="B35" s="105" t="s">
        <v>27</v>
      </c>
      <c r="C35" s="52" t="s">
        <v>190</v>
      </c>
      <c r="D35" s="53"/>
      <c r="E35" s="227"/>
      <c r="F35" s="111"/>
      <c r="G35" s="234">
        <f>SUM(G36:G37)</f>
        <v>0</v>
      </c>
    </row>
    <row r="36" spans="1:7" x14ac:dyDescent="0.25">
      <c r="A36" s="13"/>
      <c r="B36" s="5"/>
      <c r="C36" s="6" t="s">
        <v>191</v>
      </c>
      <c r="D36" s="8"/>
      <c r="E36" s="229"/>
      <c r="F36" s="55"/>
      <c r="G36" s="232"/>
    </row>
    <row r="37" spans="1:7" x14ac:dyDescent="0.25">
      <c r="A37" s="13"/>
      <c r="B37" s="5"/>
      <c r="C37" s="6"/>
      <c r="D37" s="8"/>
      <c r="E37" s="229"/>
      <c r="F37" s="55"/>
      <c r="G37" s="232"/>
    </row>
    <row r="38" spans="1:7" x14ac:dyDescent="0.25">
      <c r="A38" s="13"/>
      <c r="B38" s="29"/>
      <c r="C38" s="21"/>
      <c r="D38" s="22"/>
      <c r="E38" s="230"/>
      <c r="F38" s="102"/>
      <c r="G38" s="233"/>
    </row>
    <row r="39" spans="1:7" x14ac:dyDescent="0.25">
      <c r="A39" s="13"/>
      <c r="D39" s="31"/>
      <c r="E39" s="31"/>
    </row>
    <row r="40" spans="1:7" ht="15.6" x14ac:dyDescent="0.3">
      <c r="A40" s="13"/>
      <c r="B40" s="80"/>
      <c r="C40" s="81" t="s">
        <v>69</v>
      </c>
      <c r="D40" s="82"/>
      <c r="E40" s="82"/>
      <c r="F40" s="94"/>
      <c r="G40" s="253"/>
    </row>
    <row r="41" spans="1:7" x14ac:dyDescent="0.25">
      <c r="A41" s="13"/>
      <c r="B41" s="84" t="s">
        <v>39</v>
      </c>
      <c r="C41" s="85" t="s">
        <v>41</v>
      </c>
      <c r="D41" s="86"/>
      <c r="E41" s="86"/>
      <c r="F41" s="103"/>
      <c r="G41" s="254">
        <f>G14</f>
        <v>0</v>
      </c>
    </row>
    <row r="42" spans="1:7" x14ac:dyDescent="0.25">
      <c r="A42" s="13"/>
      <c r="B42" s="25" t="s">
        <v>23</v>
      </c>
      <c r="C42" s="255" t="s">
        <v>42</v>
      </c>
      <c r="D42" s="256"/>
      <c r="E42" s="256"/>
      <c r="F42" s="257"/>
      <c r="G42" s="258">
        <f>G19</f>
        <v>0</v>
      </c>
    </row>
    <row r="43" spans="1:7" ht="15.6" x14ac:dyDescent="0.3">
      <c r="A43" s="13"/>
      <c r="B43" s="77"/>
      <c r="C43" s="78"/>
      <c r="D43" s="87" t="s">
        <v>14</v>
      </c>
      <c r="E43" s="88"/>
      <c r="F43" s="95"/>
      <c r="G43" s="259">
        <f>SUM(G41:G42)</f>
        <v>0</v>
      </c>
    </row>
    <row r="44" spans="1:7" x14ac:dyDescent="0.25">
      <c r="A44" s="13"/>
      <c r="B44" s="13"/>
      <c r="D44" s="260" t="s">
        <v>15</v>
      </c>
      <c r="E44" s="261">
        <v>0.2</v>
      </c>
      <c r="F44" s="96"/>
      <c r="G44" s="262">
        <f>E44*G43</f>
        <v>0</v>
      </c>
    </row>
    <row r="45" spans="1:7" ht="15.6" x14ac:dyDescent="0.3">
      <c r="A45" s="13"/>
      <c r="B45" s="74"/>
      <c r="C45" s="75"/>
      <c r="D45" s="89" t="s">
        <v>16</v>
      </c>
      <c r="E45" s="90"/>
      <c r="F45" s="98"/>
      <c r="G45" s="263">
        <f>G44+G43</f>
        <v>0</v>
      </c>
    </row>
  </sheetData>
  <mergeCells count="5">
    <mergeCell ref="B2:G2"/>
    <mergeCell ref="B4:G4"/>
    <mergeCell ref="D6:G6"/>
    <mergeCell ref="D8:E8"/>
    <mergeCell ref="D10:G10"/>
  </mergeCells>
  <phoneticPr fontId="3" type="noConversion"/>
  <pageMargins left="0.7" right="0.7" top="0.75" bottom="0.75" header="0.3" footer="0.3"/>
  <pageSetup paperSize="9" scale="6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B5C0C8-6097-4728-88C5-388A59B0DD24}">
  <dimension ref="A1:H127"/>
  <sheetViews>
    <sheetView view="pageBreakPreview" topLeftCell="A66" zoomScaleNormal="100" zoomScaleSheetLayoutView="100" workbookViewId="0">
      <selection activeCell="C98" sqref="C98"/>
    </sheetView>
  </sheetViews>
  <sheetFormatPr baseColWidth="10" defaultColWidth="5" defaultRowHeight="13.2" x14ac:dyDescent="0.25"/>
  <cols>
    <col min="1" max="1" width="2.59765625" style="1" customWidth="1"/>
    <col min="2" max="2" width="7.69921875" style="1" customWidth="1"/>
    <col min="3" max="3" width="74.19921875" style="1" customWidth="1"/>
    <col min="4" max="4" width="6.59765625" style="9" customWidth="1"/>
    <col min="5" max="5" width="8.19921875" style="9" customWidth="1"/>
    <col min="6" max="7" width="12" style="47" customWidth="1"/>
    <col min="8" max="8" width="2.8984375" style="1" customWidth="1"/>
    <col min="9" max="16384" width="5" style="1"/>
  </cols>
  <sheetData>
    <row r="1" spans="1:7" x14ac:dyDescent="0.25">
      <c r="A1" s="12"/>
      <c r="B1" s="11"/>
      <c r="C1" s="11"/>
      <c r="D1" s="40"/>
      <c r="E1" s="40"/>
      <c r="F1" s="100"/>
      <c r="G1" s="100"/>
    </row>
    <row r="2" spans="1:7" ht="38.4" customHeight="1" x14ac:dyDescent="0.3">
      <c r="A2" s="13"/>
      <c r="B2" s="349" t="s">
        <v>173</v>
      </c>
      <c r="C2" s="349"/>
      <c r="D2" s="349"/>
      <c r="E2" s="349"/>
      <c r="F2" s="349"/>
      <c r="G2" s="349"/>
    </row>
    <row r="3" spans="1:7" x14ac:dyDescent="0.25">
      <c r="A3" s="13"/>
      <c r="B3" s="41"/>
      <c r="C3" s="41"/>
      <c r="D3" s="42"/>
      <c r="E3" s="42"/>
      <c r="F3" s="101"/>
      <c r="G3" s="101"/>
    </row>
    <row r="4" spans="1:7" ht="13.8" x14ac:dyDescent="0.25">
      <c r="A4" s="13"/>
      <c r="B4" s="350" t="s">
        <v>57</v>
      </c>
      <c r="C4" s="350"/>
      <c r="D4" s="350"/>
      <c r="E4" s="350"/>
      <c r="F4" s="350"/>
      <c r="G4" s="350"/>
    </row>
    <row r="5" spans="1:7" ht="5.4" customHeight="1" x14ac:dyDescent="0.25">
      <c r="A5" s="13"/>
      <c r="C5" s="44"/>
      <c r="D5" s="45"/>
      <c r="E5" s="45"/>
      <c r="F5" s="46"/>
      <c r="G5" s="46"/>
    </row>
    <row r="6" spans="1:7" ht="21" customHeight="1" x14ac:dyDescent="0.25">
      <c r="A6" s="13"/>
      <c r="C6" s="44" t="s">
        <v>200</v>
      </c>
      <c r="D6" s="338"/>
      <c r="E6" s="338"/>
      <c r="F6" s="338"/>
      <c r="G6" s="338"/>
    </row>
    <row r="7" spans="1:7" ht="5.4" customHeight="1" x14ac:dyDescent="0.25">
      <c r="A7" s="13"/>
      <c r="C7" s="44"/>
      <c r="D7" s="45"/>
      <c r="E7" s="45"/>
      <c r="F7" s="46"/>
      <c r="G7" s="46"/>
    </row>
    <row r="8" spans="1:7" ht="21" customHeight="1" x14ac:dyDescent="0.25">
      <c r="A8" s="13"/>
      <c r="C8" s="44" t="s">
        <v>20</v>
      </c>
      <c r="D8" s="354"/>
      <c r="E8" s="355"/>
      <c r="F8" s="48" t="s">
        <v>21</v>
      </c>
      <c r="G8" s="49"/>
    </row>
    <row r="9" spans="1:7" ht="5.4" customHeight="1" x14ac:dyDescent="0.25">
      <c r="A9" s="13"/>
      <c r="C9" s="44"/>
      <c r="D9" s="45"/>
      <c r="E9" s="45"/>
      <c r="F9" s="46"/>
      <c r="G9" s="46"/>
    </row>
    <row r="10" spans="1:7" ht="28.95" customHeight="1" x14ac:dyDescent="0.25">
      <c r="A10" s="13"/>
      <c r="C10" s="44" t="s">
        <v>22</v>
      </c>
      <c r="D10" s="356"/>
      <c r="E10" s="356"/>
      <c r="F10" s="356"/>
      <c r="G10" s="356"/>
    </row>
    <row r="11" spans="1:7" x14ac:dyDescent="0.25">
      <c r="A11" s="13"/>
      <c r="D11" s="31"/>
      <c r="E11" s="31"/>
      <c r="F11" s="46"/>
      <c r="G11" s="46"/>
    </row>
    <row r="12" spans="1:7" s="10" customFormat="1" ht="28.95" customHeight="1" x14ac:dyDescent="0.25">
      <c r="A12" s="14"/>
      <c r="B12" s="162" t="s">
        <v>0</v>
      </c>
      <c r="C12" s="162" t="s">
        <v>1</v>
      </c>
      <c r="D12" s="164" t="s">
        <v>2</v>
      </c>
      <c r="E12" s="164" t="s">
        <v>3</v>
      </c>
      <c r="F12" s="165" t="s">
        <v>4</v>
      </c>
      <c r="G12" s="163" t="s">
        <v>5</v>
      </c>
    </row>
    <row r="13" spans="1:7" x14ac:dyDescent="0.25">
      <c r="A13" s="13"/>
    </row>
    <row r="14" spans="1:7" ht="15.6" x14ac:dyDescent="0.3">
      <c r="A14" s="13"/>
      <c r="B14" s="38" t="s">
        <v>39</v>
      </c>
      <c r="C14" s="60" t="s">
        <v>41</v>
      </c>
      <c r="D14" s="70"/>
      <c r="E14" s="226"/>
      <c r="F14" s="92"/>
      <c r="G14" s="231">
        <f>SUM(G15:G18)</f>
        <v>0</v>
      </c>
    </row>
    <row r="15" spans="1:7" x14ac:dyDescent="0.25">
      <c r="A15" s="13"/>
      <c r="B15" s="4"/>
      <c r="C15" s="6" t="s">
        <v>223</v>
      </c>
      <c r="D15" s="8" t="s">
        <v>6</v>
      </c>
      <c r="E15" s="229"/>
      <c r="F15" s="36"/>
      <c r="G15" s="232">
        <f>F15*E15</f>
        <v>0</v>
      </c>
    </row>
    <row r="16" spans="1:7" x14ac:dyDescent="0.25">
      <c r="A16" s="13"/>
      <c r="B16" s="71"/>
      <c r="C16" s="72" t="s">
        <v>40</v>
      </c>
      <c r="D16" s="8" t="s">
        <v>6</v>
      </c>
      <c r="E16" s="229"/>
      <c r="F16" s="36"/>
      <c r="G16" s="232">
        <f>F16*E16</f>
        <v>0</v>
      </c>
    </row>
    <row r="17" spans="1:7" x14ac:dyDescent="0.25">
      <c r="A17" s="13"/>
      <c r="B17" s="71"/>
      <c r="C17" s="72" t="s">
        <v>140</v>
      </c>
      <c r="D17" s="8" t="s">
        <v>6</v>
      </c>
      <c r="E17" s="229"/>
      <c r="F17" s="36"/>
      <c r="G17" s="232">
        <f>F17*E17</f>
        <v>0</v>
      </c>
    </row>
    <row r="18" spans="1:7" x14ac:dyDescent="0.25">
      <c r="A18" s="13"/>
      <c r="B18" s="29"/>
      <c r="C18" s="21"/>
      <c r="D18" s="22"/>
      <c r="E18" s="230"/>
      <c r="F18" s="102"/>
      <c r="G18" s="233"/>
    </row>
    <row r="19" spans="1:7" x14ac:dyDescent="0.25">
      <c r="A19" s="13"/>
    </row>
    <row r="20" spans="1:7" ht="15.6" x14ac:dyDescent="0.3">
      <c r="A20" s="13"/>
      <c r="B20" s="38" t="s">
        <v>23</v>
      </c>
      <c r="C20" s="60" t="s">
        <v>224</v>
      </c>
      <c r="D20" s="70"/>
      <c r="E20" s="226"/>
      <c r="F20" s="92"/>
      <c r="G20" s="231" t="e">
        <f>G21+G30+G35+G38+#REF!+G55+G59+G64+G71+G42+G79</f>
        <v>#REF!</v>
      </c>
    </row>
    <row r="21" spans="1:7" x14ac:dyDescent="0.25">
      <c r="A21" s="13"/>
      <c r="B21" s="105" t="s">
        <v>24</v>
      </c>
      <c r="C21" s="52" t="s">
        <v>185</v>
      </c>
      <c r="D21" s="53"/>
      <c r="E21" s="227"/>
      <c r="F21" s="111"/>
      <c r="G21" s="234">
        <f>SUM(G22:G28)</f>
        <v>0</v>
      </c>
    </row>
    <row r="22" spans="1:7" x14ac:dyDescent="0.25">
      <c r="A22" s="13"/>
      <c r="B22" s="4"/>
      <c r="C22" s="137" t="s">
        <v>225</v>
      </c>
      <c r="D22" s="294" t="s">
        <v>6</v>
      </c>
      <c r="E22" s="300">
        <v>1</v>
      </c>
      <c r="F22" s="301"/>
      <c r="G22" s="302"/>
    </row>
    <row r="23" spans="1:7" x14ac:dyDescent="0.25">
      <c r="A23" s="13"/>
      <c r="B23" s="5"/>
      <c r="C23" s="6"/>
      <c r="D23" s="8"/>
      <c r="E23" s="229"/>
      <c r="F23" s="55"/>
      <c r="G23" s="232"/>
    </row>
    <row r="24" spans="1:7" x14ac:dyDescent="0.25">
      <c r="A24" s="13"/>
      <c r="B24" s="4"/>
      <c r="C24" s="137" t="s">
        <v>226</v>
      </c>
      <c r="D24" s="8" t="s">
        <v>6</v>
      </c>
      <c r="E24" s="229">
        <v>1</v>
      </c>
      <c r="F24" s="55"/>
      <c r="G24" s="232"/>
    </row>
    <row r="25" spans="1:7" x14ac:dyDescent="0.25">
      <c r="A25" s="13"/>
      <c r="B25" s="5"/>
      <c r="C25" s="138"/>
      <c r="D25" s="8"/>
      <c r="E25" s="229"/>
      <c r="F25" s="55"/>
      <c r="G25" s="232"/>
    </row>
    <row r="26" spans="1:7" x14ac:dyDescent="0.25">
      <c r="A26" s="13"/>
      <c r="B26" s="5"/>
      <c r="C26" s="137" t="s">
        <v>70</v>
      </c>
      <c r="D26" s="8" t="s">
        <v>6</v>
      </c>
      <c r="E26" s="229">
        <v>1</v>
      </c>
      <c r="F26" s="55"/>
      <c r="G26" s="232"/>
    </row>
    <row r="27" spans="1:7" x14ac:dyDescent="0.25">
      <c r="A27" s="13"/>
      <c r="B27" s="5"/>
      <c r="C27" s="137"/>
      <c r="D27" s="8"/>
      <c r="E27" s="229"/>
      <c r="F27" s="55"/>
      <c r="G27" s="232"/>
    </row>
    <row r="28" spans="1:7" x14ac:dyDescent="0.25">
      <c r="A28" s="13"/>
      <c r="B28" s="5"/>
      <c r="C28" s="137" t="s">
        <v>71</v>
      </c>
      <c r="D28" s="8" t="s">
        <v>6</v>
      </c>
      <c r="E28" s="229">
        <v>1</v>
      </c>
      <c r="F28" s="55"/>
      <c r="G28" s="232"/>
    </row>
    <row r="29" spans="1:7" x14ac:dyDescent="0.25">
      <c r="A29" s="13"/>
      <c r="B29" s="5"/>
      <c r="C29" s="6"/>
      <c r="D29" s="8"/>
      <c r="E29" s="229"/>
      <c r="F29" s="55"/>
      <c r="G29" s="232"/>
    </row>
    <row r="30" spans="1:7" x14ac:dyDescent="0.25">
      <c r="A30" s="13"/>
      <c r="B30" s="105" t="s">
        <v>25</v>
      </c>
      <c r="C30" s="52" t="s">
        <v>183</v>
      </c>
      <c r="D30" s="53"/>
      <c r="E30" s="227"/>
      <c r="F30" s="111"/>
      <c r="G30" s="234">
        <f>SUM(G31:G33)</f>
        <v>0</v>
      </c>
    </row>
    <row r="31" spans="1:7" x14ac:dyDescent="0.25">
      <c r="A31" s="13"/>
      <c r="B31" s="5"/>
      <c r="C31" s="15" t="s">
        <v>184</v>
      </c>
      <c r="D31" s="8"/>
      <c r="E31" s="229"/>
      <c r="F31" s="55"/>
      <c r="G31" s="232"/>
    </row>
    <row r="32" spans="1:7" x14ac:dyDescent="0.25">
      <c r="A32" s="13"/>
      <c r="B32" s="5"/>
      <c r="D32" s="8"/>
      <c r="E32" s="229"/>
      <c r="F32" s="55"/>
      <c r="G32" s="232"/>
    </row>
    <row r="33" spans="1:7" x14ac:dyDescent="0.25">
      <c r="A33" s="13"/>
      <c r="B33" s="5"/>
      <c r="C33" s="15" t="s">
        <v>186</v>
      </c>
      <c r="D33" s="8"/>
      <c r="E33" s="229"/>
      <c r="F33" s="55"/>
      <c r="G33" s="232"/>
    </row>
    <row r="34" spans="1:7" x14ac:dyDescent="0.25">
      <c r="A34" s="13"/>
      <c r="B34" s="5"/>
      <c r="C34" s="6"/>
      <c r="D34" s="8"/>
      <c r="E34" s="229"/>
      <c r="F34" s="55"/>
      <c r="G34" s="232"/>
    </row>
    <row r="35" spans="1:7" x14ac:dyDescent="0.25">
      <c r="A35" s="13"/>
      <c r="B35" s="105" t="s">
        <v>26</v>
      </c>
      <c r="C35" s="52" t="s">
        <v>182</v>
      </c>
      <c r="D35" s="53"/>
      <c r="E35" s="227"/>
      <c r="F35" s="111"/>
      <c r="G35" s="234">
        <f>SUM(G36:G37)</f>
        <v>0</v>
      </c>
    </row>
    <row r="36" spans="1:7" x14ac:dyDescent="0.25">
      <c r="A36" s="13"/>
      <c r="B36" s="5"/>
      <c r="C36" s="15" t="s">
        <v>72</v>
      </c>
      <c r="D36" s="8"/>
      <c r="E36" s="229"/>
      <c r="F36" s="55"/>
      <c r="G36" s="232"/>
    </row>
    <row r="37" spans="1:7" x14ac:dyDescent="0.25">
      <c r="A37" s="13"/>
      <c r="B37" s="5"/>
      <c r="C37" s="6"/>
      <c r="D37" s="8"/>
      <c r="E37" s="229"/>
      <c r="F37" s="55"/>
      <c r="G37" s="232"/>
    </row>
    <row r="38" spans="1:7" x14ac:dyDescent="0.25">
      <c r="A38" s="13"/>
      <c r="B38" s="105" t="s">
        <v>27</v>
      </c>
      <c r="C38" s="52" t="s">
        <v>74</v>
      </c>
      <c r="D38" s="53"/>
      <c r="E38" s="227"/>
      <c r="F38" s="111"/>
      <c r="G38" s="234">
        <f>SUM(G39:G40)</f>
        <v>0</v>
      </c>
    </row>
    <row r="39" spans="1:7" x14ac:dyDescent="0.25">
      <c r="A39" s="13"/>
      <c r="B39" s="5"/>
      <c r="C39" s="15" t="s">
        <v>76</v>
      </c>
      <c r="D39" s="8"/>
      <c r="E39" s="229"/>
      <c r="F39" s="55"/>
      <c r="G39" s="232"/>
    </row>
    <row r="40" spans="1:7" x14ac:dyDescent="0.25">
      <c r="A40" s="13"/>
      <c r="B40" s="5"/>
      <c r="C40" s="6"/>
      <c r="D40" s="8"/>
      <c r="E40" s="229"/>
      <c r="F40" s="55"/>
      <c r="G40" s="232"/>
    </row>
    <row r="41" spans="1:7" x14ac:dyDescent="0.25">
      <c r="A41" s="13"/>
      <c r="B41" s="5"/>
      <c r="C41" s="6"/>
      <c r="D41" s="8"/>
      <c r="E41" s="229"/>
      <c r="F41" s="55"/>
      <c r="G41" s="232"/>
    </row>
    <row r="42" spans="1:7" x14ac:dyDescent="0.25">
      <c r="A42" s="13"/>
      <c r="B42" s="2" t="s">
        <v>28</v>
      </c>
      <c r="C42" s="3" t="s">
        <v>18</v>
      </c>
      <c r="D42" s="53"/>
      <c r="E42" s="227"/>
      <c r="F42" s="54"/>
      <c r="G42" s="237">
        <f>SUM(G43:G53)</f>
        <v>0</v>
      </c>
    </row>
    <row r="43" spans="1:7" x14ac:dyDescent="0.25">
      <c r="A43" s="13"/>
      <c r="B43" s="5"/>
      <c r="C43" s="15" t="s">
        <v>78</v>
      </c>
      <c r="D43" s="8"/>
      <c r="E43" s="229"/>
      <c r="F43" s="55"/>
      <c r="G43" s="232"/>
    </row>
    <row r="44" spans="1:7" x14ac:dyDescent="0.25">
      <c r="A44" s="13"/>
      <c r="B44" s="5"/>
      <c r="C44" s="6"/>
      <c r="D44" s="8"/>
      <c r="E44" s="229"/>
      <c r="F44" s="55"/>
      <c r="G44" s="232"/>
    </row>
    <row r="45" spans="1:7" x14ac:dyDescent="0.25">
      <c r="A45" s="13"/>
      <c r="B45" s="5"/>
      <c r="C45" s="15" t="s">
        <v>79</v>
      </c>
      <c r="D45" s="8"/>
      <c r="E45" s="229"/>
      <c r="F45" s="55"/>
      <c r="G45" s="232"/>
    </row>
    <row r="46" spans="1:7" ht="26.4" hidden="1" x14ac:dyDescent="0.25">
      <c r="A46" s="13"/>
      <c r="B46" s="5"/>
      <c r="C46" s="112" t="s">
        <v>93</v>
      </c>
      <c r="D46" s="8"/>
      <c r="E46" s="229"/>
      <c r="F46" s="55"/>
      <c r="G46" s="232"/>
    </row>
    <row r="47" spans="1:7" hidden="1" x14ac:dyDescent="0.25">
      <c r="A47" s="13"/>
      <c r="B47" s="5"/>
      <c r="C47" s="6" t="s">
        <v>77</v>
      </c>
      <c r="D47" s="8"/>
      <c r="E47" s="229"/>
      <c r="F47" s="55"/>
      <c r="G47" s="232"/>
    </row>
    <row r="48" spans="1:7" hidden="1" x14ac:dyDescent="0.25">
      <c r="A48" s="13"/>
      <c r="B48" s="4"/>
      <c r="C48" s="112" t="s">
        <v>99</v>
      </c>
      <c r="D48" s="8"/>
      <c r="E48" s="229"/>
      <c r="F48" s="55"/>
      <c r="G48" s="232"/>
    </row>
    <row r="49" spans="1:8" hidden="1" x14ac:dyDescent="0.25">
      <c r="A49" s="13"/>
      <c r="B49" s="5"/>
      <c r="C49" s="6" t="s">
        <v>81</v>
      </c>
      <c r="D49" s="8"/>
      <c r="E49" s="229"/>
      <c r="F49" s="55"/>
      <c r="G49" s="232"/>
      <c r="H49" s="1" t="s">
        <v>84</v>
      </c>
    </row>
    <row r="50" spans="1:8" s="37" customFormat="1" hidden="1" x14ac:dyDescent="0.25">
      <c r="A50" s="32"/>
      <c r="B50" s="33"/>
      <c r="C50" s="139" t="s">
        <v>7</v>
      </c>
      <c r="D50" s="35"/>
      <c r="E50" s="251"/>
      <c r="F50" s="55"/>
      <c r="G50" s="232"/>
    </row>
    <row r="51" spans="1:8" hidden="1" x14ac:dyDescent="0.25">
      <c r="A51" s="13"/>
      <c r="B51" s="5"/>
      <c r="C51" s="139" t="s">
        <v>75</v>
      </c>
      <c r="D51" s="8"/>
      <c r="E51" s="229"/>
      <c r="F51" s="55"/>
      <c r="G51" s="232"/>
    </row>
    <row r="52" spans="1:8" x14ac:dyDescent="0.25">
      <c r="A52" s="13"/>
      <c r="B52" s="4"/>
      <c r="C52" s="6"/>
      <c r="D52" s="8"/>
      <c r="E52" s="229"/>
      <c r="F52" s="55"/>
      <c r="G52" s="232"/>
    </row>
    <row r="53" spans="1:8" x14ac:dyDescent="0.25">
      <c r="A53" s="13"/>
      <c r="B53" s="5"/>
      <c r="C53" s="15" t="s">
        <v>80</v>
      </c>
      <c r="D53" s="8"/>
      <c r="E53" s="229"/>
      <c r="F53" s="55"/>
      <c r="G53" s="232"/>
    </row>
    <row r="54" spans="1:8" x14ac:dyDescent="0.25">
      <c r="A54" s="13"/>
      <c r="B54" s="5"/>
      <c r="C54" s="6"/>
      <c r="D54" s="8"/>
      <c r="E54" s="229"/>
      <c r="F54" s="55"/>
      <c r="G54" s="232"/>
    </row>
    <row r="55" spans="1:8" x14ac:dyDescent="0.25">
      <c r="A55" s="13"/>
      <c r="B55" s="2" t="s">
        <v>29</v>
      </c>
      <c r="C55" s="3" t="s">
        <v>82</v>
      </c>
      <c r="D55" s="53"/>
      <c r="E55" s="227"/>
      <c r="F55" s="54"/>
      <c r="G55" s="237">
        <f>SUM(G56:G57)</f>
        <v>0</v>
      </c>
    </row>
    <row r="56" spans="1:8" x14ac:dyDescent="0.25">
      <c r="A56" s="13"/>
      <c r="B56" s="5"/>
      <c r="C56" s="6" t="s">
        <v>83</v>
      </c>
      <c r="D56" s="8"/>
      <c r="E56" s="229"/>
      <c r="F56" s="55"/>
      <c r="G56" s="232"/>
    </row>
    <row r="57" spans="1:8" x14ac:dyDescent="0.25">
      <c r="A57" s="13"/>
      <c r="B57" s="5"/>
      <c r="C57" s="39" t="s">
        <v>85</v>
      </c>
      <c r="D57" s="8" t="s">
        <v>6</v>
      </c>
      <c r="E57" s="229"/>
      <c r="F57" s="55"/>
      <c r="G57" s="232"/>
    </row>
    <row r="58" spans="1:8" x14ac:dyDescent="0.25">
      <c r="A58" s="13"/>
      <c r="B58" s="5"/>
      <c r="C58" s="6"/>
      <c r="D58" s="8"/>
      <c r="E58" s="229"/>
      <c r="F58" s="55"/>
      <c r="G58" s="232"/>
    </row>
    <row r="59" spans="1:8" x14ac:dyDescent="0.25">
      <c r="A59" s="13"/>
      <c r="B59" s="2" t="s">
        <v>89</v>
      </c>
      <c r="C59" s="3" t="s">
        <v>86</v>
      </c>
      <c r="D59" s="53"/>
      <c r="E59" s="227"/>
      <c r="F59" s="54"/>
      <c r="G59" s="237">
        <f>SUM(G60:G62)</f>
        <v>0</v>
      </c>
    </row>
    <row r="60" spans="1:8" x14ac:dyDescent="0.25">
      <c r="A60" s="13"/>
      <c r="B60" s="5"/>
      <c r="C60" s="6" t="s">
        <v>144</v>
      </c>
      <c r="D60" s="8"/>
      <c r="E60" s="229"/>
      <c r="F60" s="55"/>
      <c r="G60" s="232"/>
    </row>
    <row r="61" spans="1:8" x14ac:dyDescent="0.25">
      <c r="A61" s="13"/>
      <c r="B61" s="5"/>
      <c r="C61" s="6" t="s">
        <v>87</v>
      </c>
      <c r="D61" s="8"/>
      <c r="E61" s="229"/>
      <c r="F61" s="55"/>
      <c r="G61" s="232"/>
    </row>
    <row r="62" spans="1:8" x14ac:dyDescent="0.25">
      <c r="A62" s="13"/>
      <c r="B62" s="5"/>
      <c r="C62" s="6" t="s">
        <v>88</v>
      </c>
      <c r="D62" s="8"/>
      <c r="E62" s="229"/>
      <c r="F62" s="55"/>
      <c r="G62" s="232"/>
    </row>
    <row r="63" spans="1:8" x14ac:dyDescent="0.25">
      <c r="A63" s="13"/>
      <c r="B63" s="5"/>
      <c r="C63" s="6"/>
      <c r="D63" s="8"/>
      <c r="E63" s="229"/>
      <c r="F63" s="55"/>
      <c r="G63" s="232"/>
    </row>
    <row r="64" spans="1:8" x14ac:dyDescent="0.25">
      <c r="A64" s="13"/>
      <c r="B64" s="105" t="s">
        <v>30</v>
      </c>
      <c r="C64" s="3" t="s">
        <v>19</v>
      </c>
      <c r="D64" s="53"/>
      <c r="E64" s="227"/>
      <c r="F64" s="54"/>
      <c r="G64" s="237">
        <f>SUM(G65:G69)</f>
        <v>0</v>
      </c>
    </row>
    <row r="65" spans="1:7" x14ac:dyDescent="0.25">
      <c r="A65" s="13"/>
      <c r="B65" s="4"/>
      <c r="C65" s="15" t="s">
        <v>90</v>
      </c>
      <c r="D65" s="8"/>
      <c r="E65" s="228"/>
      <c r="F65" s="30"/>
      <c r="G65" s="238"/>
    </row>
    <row r="66" spans="1:7" x14ac:dyDescent="0.25">
      <c r="A66" s="13"/>
      <c r="B66" s="5"/>
      <c r="C66" s="6"/>
      <c r="D66" s="8"/>
      <c r="E66" s="229"/>
      <c r="F66" s="55"/>
      <c r="G66" s="232"/>
    </row>
    <row r="67" spans="1:7" x14ac:dyDescent="0.25">
      <c r="A67" s="13"/>
      <c r="B67" s="4"/>
      <c r="C67" s="15" t="s">
        <v>91</v>
      </c>
      <c r="D67" s="8"/>
      <c r="E67" s="228"/>
      <c r="F67" s="30"/>
      <c r="G67" s="238"/>
    </row>
    <row r="68" spans="1:7" x14ac:dyDescent="0.25">
      <c r="A68" s="13"/>
      <c r="B68" s="5"/>
      <c r="C68" s="6"/>
      <c r="D68" s="8"/>
      <c r="E68" s="229"/>
      <c r="F68" s="55"/>
      <c r="G68" s="232"/>
    </row>
    <row r="69" spans="1:7" x14ac:dyDescent="0.25">
      <c r="A69" s="13"/>
      <c r="B69" s="5"/>
      <c r="C69" s="137" t="s">
        <v>141</v>
      </c>
      <c r="D69" s="8"/>
      <c r="E69" s="229"/>
      <c r="F69" s="55"/>
      <c r="G69" s="235"/>
    </row>
    <row r="70" spans="1:7" x14ac:dyDescent="0.25">
      <c r="A70" s="13"/>
      <c r="B70" s="5"/>
      <c r="C70" s="6"/>
      <c r="D70" s="8"/>
      <c r="E70" s="229"/>
      <c r="F70" s="55"/>
      <c r="G70" s="232"/>
    </row>
    <row r="71" spans="1:7" x14ac:dyDescent="0.25">
      <c r="A71" s="13"/>
      <c r="B71" s="105" t="s">
        <v>31</v>
      </c>
      <c r="C71" s="3" t="s">
        <v>92</v>
      </c>
      <c r="D71" s="53"/>
      <c r="E71" s="227"/>
      <c r="F71" s="54"/>
      <c r="G71" s="237">
        <f>SUM(G72:G77)</f>
        <v>0</v>
      </c>
    </row>
    <row r="72" spans="1:7" x14ac:dyDescent="0.25">
      <c r="A72" s="13"/>
      <c r="B72" s="5"/>
      <c r="C72" s="6" t="s">
        <v>142</v>
      </c>
      <c r="D72" s="8"/>
      <c r="E72" s="229"/>
      <c r="F72" s="55"/>
      <c r="G72" s="232"/>
    </row>
    <row r="73" spans="1:7" x14ac:dyDescent="0.25">
      <c r="A73" s="13"/>
      <c r="B73" s="5"/>
      <c r="C73" s="6" t="s">
        <v>94</v>
      </c>
      <c r="D73" s="8"/>
      <c r="E73" s="229"/>
      <c r="F73" s="55"/>
      <c r="G73" s="232"/>
    </row>
    <row r="74" spans="1:7" x14ac:dyDescent="0.25">
      <c r="A74" s="13"/>
      <c r="B74" s="5"/>
      <c r="C74" s="6" t="s">
        <v>96</v>
      </c>
      <c r="D74" s="8"/>
      <c r="E74" s="229"/>
      <c r="F74" s="55"/>
      <c r="G74" s="232"/>
    </row>
    <row r="75" spans="1:7" x14ac:dyDescent="0.25">
      <c r="A75" s="13"/>
      <c r="B75" s="5"/>
      <c r="C75" s="6" t="s">
        <v>95</v>
      </c>
      <c r="D75" s="8"/>
      <c r="E75" s="229"/>
      <c r="F75" s="55"/>
      <c r="G75" s="232"/>
    </row>
    <row r="76" spans="1:7" x14ac:dyDescent="0.25">
      <c r="A76" s="13"/>
      <c r="B76" s="5"/>
      <c r="C76" s="6" t="s">
        <v>97</v>
      </c>
      <c r="D76" s="8"/>
      <c r="E76" s="229"/>
      <c r="F76" s="55"/>
      <c r="G76" s="232"/>
    </row>
    <row r="77" spans="1:7" x14ac:dyDescent="0.25">
      <c r="A77" s="13"/>
      <c r="B77" s="4"/>
      <c r="C77" s="6" t="s">
        <v>98</v>
      </c>
      <c r="D77" s="8"/>
      <c r="E77" s="229"/>
      <c r="F77" s="55"/>
      <c r="G77" s="235"/>
    </row>
    <row r="78" spans="1:7" x14ac:dyDescent="0.25">
      <c r="A78" s="13"/>
      <c r="B78" s="4"/>
      <c r="C78" s="143"/>
      <c r="D78" s="26"/>
      <c r="E78" s="229"/>
      <c r="F78" s="36"/>
      <c r="G78" s="239"/>
    </row>
    <row r="79" spans="1:7" x14ac:dyDescent="0.25">
      <c r="A79" s="13"/>
      <c r="B79" s="105" t="s">
        <v>32</v>
      </c>
      <c r="C79" s="52" t="s">
        <v>130</v>
      </c>
      <c r="D79" s="53"/>
      <c r="E79" s="227"/>
      <c r="F79" s="111"/>
      <c r="G79" s="234">
        <f>SUM(G80:G82)</f>
        <v>0</v>
      </c>
    </row>
    <row r="80" spans="1:7" x14ac:dyDescent="0.25">
      <c r="A80" s="13"/>
      <c r="B80" s="5"/>
      <c r="C80" s="144" t="s">
        <v>143</v>
      </c>
      <c r="D80" s="8"/>
      <c r="E80" s="228"/>
      <c r="F80" s="55"/>
      <c r="G80" s="232"/>
    </row>
    <row r="81" spans="1:7" x14ac:dyDescent="0.25">
      <c r="A81" s="13"/>
      <c r="B81" s="29"/>
      <c r="C81" s="245"/>
      <c r="D81" s="22"/>
      <c r="E81" s="230"/>
      <c r="F81" s="249"/>
      <c r="G81" s="250"/>
    </row>
    <row r="82" spans="1:7" s="75" customFormat="1" x14ac:dyDescent="0.25">
      <c r="B82" s="246"/>
      <c r="C82" s="247"/>
      <c r="D82" s="23"/>
      <c r="E82" s="23"/>
      <c r="F82" s="248"/>
      <c r="G82" s="248"/>
    </row>
    <row r="83" spans="1:7" ht="15.6" x14ac:dyDescent="0.3">
      <c r="A83" s="13"/>
      <c r="B83" s="240" t="s">
        <v>33</v>
      </c>
      <c r="C83" s="241" t="s">
        <v>43</v>
      </c>
      <c r="D83" s="242"/>
      <c r="E83" s="226"/>
      <c r="F83" s="243"/>
      <c r="G83" s="244">
        <f>G84+G87+G90+G93</f>
        <v>0</v>
      </c>
    </row>
    <row r="84" spans="1:7" x14ac:dyDescent="0.25">
      <c r="A84" s="13"/>
      <c r="B84" s="105" t="s">
        <v>34</v>
      </c>
      <c r="C84" s="3" t="s">
        <v>9</v>
      </c>
      <c r="D84" s="7"/>
      <c r="E84" s="227"/>
      <c r="F84" s="54"/>
      <c r="G84" s="237">
        <f>G85</f>
        <v>0</v>
      </c>
    </row>
    <row r="85" spans="1:7" x14ac:dyDescent="0.25">
      <c r="A85" s="13"/>
      <c r="B85" s="4"/>
      <c r="C85" s="6" t="s">
        <v>10</v>
      </c>
      <c r="D85" s="8" t="s">
        <v>6</v>
      </c>
      <c r="E85" s="228"/>
      <c r="F85" s="30"/>
      <c r="G85" s="232">
        <f>F85*E85</f>
        <v>0</v>
      </c>
    </row>
    <row r="86" spans="1:7" x14ac:dyDescent="0.25">
      <c r="A86" s="13"/>
      <c r="B86" s="5"/>
      <c r="C86" s="6"/>
      <c r="D86" s="8"/>
      <c r="E86" s="228"/>
      <c r="F86" s="30"/>
      <c r="G86" s="235"/>
    </row>
    <row r="87" spans="1:7" x14ac:dyDescent="0.25">
      <c r="A87" s="13"/>
      <c r="B87" s="105" t="s">
        <v>35</v>
      </c>
      <c r="C87" s="3" t="s">
        <v>11</v>
      </c>
      <c r="D87" s="7"/>
      <c r="E87" s="227"/>
      <c r="F87" s="54"/>
      <c r="G87" s="237">
        <f>G88</f>
        <v>0</v>
      </c>
    </row>
    <row r="88" spans="1:7" x14ac:dyDescent="0.25">
      <c r="A88" s="13"/>
      <c r="B88" s="4"/>
      <c r="C88" s="6" t="s">
        <v>12</v>
      </c>
      <c r="D88" s="8" t="s">
        <v>6</v>
      </c>
      <c r="E88" s="228"/>
      <c r="F88" s="30"/>
      <c r="G88" s="232">
        <f>F88*E88</f>
        <v>0</v>
      </c>
    </row>
    <row r="89" spans="1:7" x14ac:dyDescent="0.25">
      <c r="A89" s="13"/>
      <c r="B89" s="5"/>
      <c r="C89" s="6"/>
      <c r="D89" s="8"/>
      <c r="E89" s="229"/>
      <c r="F89" s="19"/>
      <c r="G89" s="235"/>
    </row>
    <row r="90" spans="1:7" x14ac:dyDescent="0.25">
      <c r="A90" s="13"/>
      <c r="B90" s="105" t="s">
        <v>36</v>
      </c>
      <c r="C90" s="3" t="s">
        <v>17</v>
      </c>
      <c r="D90" s="7"/>
      <c r="E90" s="227"/>
      <c r="F90" s="54"/>
      <c r="G90" s="237">
        <f>G91</f>
        <v>0</v>
      </c>
    </row>
    <row r="91" spans="1:7" s="37" customFormat="1" x14ac:dyDescent="0.25">
      <c r="A91" s="32"/>
      <c r="B91" s="99"/>
      <c r="C91" s="34" t="s">
        <v>100</v>
      </c>
      <c r="D91" s="35" t="s">
        <v>6</v>
      </c>
      <c r="E91" s="252"/>
      <c r="F91" s="55"/>
      <c r="G91" s="232">
        <f>F91*E91</f>
        <v>0</v>
      </c>
    </row>
    <row r="92" spans="1:7" x14ac:dyDescent="0.25">
      <c r="A92" s="13"/>
      <c r="B92" s="5"/>
      <c r="C92" s="6"/>
      <c r="D92" s="8"/>
      <c r="E92" s="229"/>
      <c r="F92" s="19"/>
      <c r="G92" s="235"/>
    </row>
    <row r="93" spans="1:7" x14ac:dyDescent="0.25">
      <c r="A93" s="13"/>
      <c r="B93" s="105" t="s">
        <v>37</v>
      </c>
      <c r="C93" s="3" t="s">
        <v>13</v>
      </c>
      <c r="D93" s="7"/>
      <c r="E93" s="227"/>
      <c r="F93" s="54"/>
      <c r="G93" s="237">
        <f>G94</f>
        <v>0</v>
      </c>
    </row>
    <row r="94" spans="1:7" x14ac:dyDescent="0.25">
      <c r="A94" s="13"/>
      <c r="B94" s="4"/>
      <c r="C94" s="112" t="s">
        <v>101</v>
      </c>
      <c r="D94" s="8" t="s">
        <v>6</v>
      </c>
      <c r="E94" s="228"/>
      <c r="F94" s="30"/>
      <c r="G94" s="232">
        <f>F94*E94</f>
        <v>0</v>
      </c>
    </row>
    <row r="95" spans="1:7" x14ac:dyDescent="0.25">
      <c r="A95" s="13"/>
      <c r="B95" s="29"/>
      <c r="C95" s="21"/>
      <c r="D95" s="22"/>
      <c r="E95" s="230"/>
      <c r="F95" s="24"/>
      <c r="G95" s="233"/>
    </row>
    <row r="96" spans="1:7" x14ac:dyDescent="0.25">
      <c r="A96" s="13"/>
      <c r="D96" s="31"/>
      <c r="E96" s="31"/>
    </row>
    <row r="97" spans="1:7" ht="15.6" x14ac:dyDescent="0.3">
      <c r="A97" s="13"/>
      <c r="B97" s="268" t="s">
        <v>244</v>
      </c>
      <c r="C97" s="60" t="s">
        <v>265</v>
      </c>
      <c r="D97" s="67"/>
      <c r="E97" s="67"/>
      <c r="F97" s="264"/>
      <c r="G97" s="61"/>
    </row>
    <row r="98" spans="1:7" x14ac:dyDescent="0.25">
      <c r="A98" s="13"/>
      <c r="B98" s="272" t="s">
        <v>258</v>
      </c>
      <c r="C98" s="3" t="s">
        <v>267</v>
      </c>
      <c r="D98" s="7"/>
      <c r="E98" s="227"/>
      <c r="F98" s="54"/>
      <c r="G98" s="237"/>
    </row>
    <row r="99" spans="1:7" x14ac:dyDescent="0.25">
      <c r="A99" s="13"/>
      <c r="B99" s="269"/>
      <c r="C99" s="39" t="s">
        <v>250</v>
      </c>
      <c r="D99" s="294" t="s">
        <v>6</v>
      </c>
      <c r="E99" s="300">
        <v>1</v>
      </c>
      <c r="F99" s="301"/>
      <c r="G99" s="302"/>
    </row>
    <row r="100" spans="1:7" x14ac:dyDescent="0.25">
      <c r="A100" s="13"/>
      <c r="B100" s="273"/>
      <c r="C100" s="6" t="s">
        <v>226</v>
      </c>
      <c r="D100" s="294" t="s">
        <v>6</v>
      </c>
      <c r="E100" s="229">
        <v>1</v>
      </c>
      <c r="F100" s="55"/>
      <c r="G100" s="232"/>
    </row>
    <row r="101" spans="1:7" x14ac:dyDescent="0.25">
      <c r="A101" s="13"/>
      <c r="B101" s="273"/>
      <c r="C101" s="39" t="s">
        <v>70</v>
      </c>
      <c r="D101" s="294" t="s">
        <v>6</v>
      </c>
      <c r="E101" s="229">
        <v>1</v>
      </c>
      <c r="F101" s="55"/>
      <c r="G101" s="232"/>
    </row>
    <row r="102" spans="1:7" x14ac:dyDescent="0.25">
      <c r="A102" s="13"/>
      <c r="B102" s="269"/>
      <c r="C102" s="39" t="s">
        <v>71</v>
      </c>
      <c r="D102" s="294" t="s">
        <v>6</v>
      </c>
      <c r="E102" s="229">
        <v>1</v>
      </c>
      <c r="F102" s="55"/>
      <c r="G102" s="232"/>
    </row>
    <row r="103" spans="1:7" x14ac:dyDescent="0.25">
      <c r="A103" s="13"/>
      <c r="B103" s="273"/>
      <c r="C103" s="137"/>
      <c r="D103" s="8"/>
      <c r="E103" s="229"/>
      <c r="F103" s="55"/>
      <c r="G103" s="232"/>
    </row>
    <row r="104" spans="1:7" x14ac:dyDescent="0.25">
      <c r="A104" s="13"/>
      <c r="B104" s="272" t="s">
        <v>247</v>
      </c>
      <c r="C104" s="3" t="s">
        <v>268</v>
      </c>
      <c r="D104" s="7"/>
      <c r="E104" s="227"/>
      <c r="F104" s="54"/>
      <c r="G104" s="237"/>
    </row>
    <row r="105" spans="1:7" x14ac:dyDescent="0.25">
      <c r="A105" s="13"/>
      <c r="B105" s="269"/>
      <c r="C105" s="39" t="s">
        <v>250</v>
      </c>
      <c r="D105" s="294" t="s">
        <v>6</v>
      </c>
      <c r="E105" s="300">
        <v>1</v>
      </c>
      <c r="F105" s="301"/>
      <c r="G105" s="302"/>
    </row>
    <row r="106" spans="1:7" x14ac:dyDescent="0.25">
      <c r="A106" s="13"/>
      <c r="B106" s="273"/>
      <c r="C106" s="6" t="s">
        <v>226</v>
      </c>
      <c r="D106" s="294" t="s">
        <v>6</v>
      </c>
      <c r="E106" s="229">
        <v>1</v>
      </c>
      <c r="F106" s="55"/>
      <c r="G106" s="232"/>
    </row>
    <row r="107" spans="1:7" x14ac:dyDescent="0.25">
      <c r="A107" s="13"/>
      <c r="B107" s="273"/>
      <c r="C107" s="39" t="s">
        <v>70</v>
      </c>
      <c r="D107" s="294" t="s">
        <v>6</v>
      </c>
      <c r="E107" s="229">
        <v>1</v>
      </c>
      <c r="F107" s="55"/>
      <c r="G107" s="232"/>
    </row>
    <row r="108" spans="1:7" x14ac:dyDescent="0.25">
      <c r="A108" s="13"/>
      <c r="B108" s="269"/>
      <c r="C108" s="39" t="s">
        <v>71</v>
      </c>
      <c r="D108" s="294" t="s">
        <v>6</v>
      </c>
      <c r="E108" s="229">
        <v>1</v>
      </c>
      <c r="F108" s="55"/>
      <c r="G108" s="232"/>
    </row>
    <row r="109" spans="1:7" x14ac:dyDescent="0.25">
      <c r="A109" s="13"/>
      <c r="B109" s="273"/>
      <c r="C109" s="6"/>
      <c r="D109" s="8"/>
      <c r="E109" s="229"/>
      <c r="F109" s="19"/>
      <c r="G109" s="232"/>
    </row>
    <row r="110" spans="1:7" x14ac:dyDescent="0.25">
      <c r="A110" s="13"/>
      <c r="B110" s="272" t="s">
        <v>256</v>
      </c>
      <c r="C110" s="3" t="s">
        <v>269</v>
      </c>
      <c r="D110" s="7"/>
      <c r="E110" s="227"/>
      <c r="F110" s="54"/>
      <c r="G110" s="237"/>
    </row>
    <row r="111" spans="1:7" x14ac:dyDescent="0.25">
      <c r="A111" s="13"/>
      <c r="B111" s="269"/>
      <c r="C111" s="39" t="s">
        <v>251</v>
      </c>
      <c r="D111" s="294" t="s">
        <v>6</v>
      </c>
      <c r="E111" s="300">
        <v>3</v>
      </c>
      <c r="F111" s="301"/>
      <c r="G111" s="302"/>
    </row>
    <row r="112" spans="1:7" x14ac:dyDescent="0.25">
      <c r="A112" s="13"/>
      <c r="B112" s="273"/>
      <c r="C112" s="6" t="s">
        <v>226</v>
      </c>
      <c r="D112" s="294" t="s">
        <v>6</v>
      </c>
      <c r="E112" s="229">
        <v>3</v>
      </c>
      <c r="F112" s="55"/>
      <c r="G112" s="232"/>
    </row>
    <row r="113" spans="1:7" x14ac:dyDescent="0.25">
      <c r="A113" s="13"/>
      <c r="B113" s="273"/>
      <c r="C113" s="39" t="s">
        <v>70</v>
      </c>
      <c r="D113" s="294" t="s">
        <v>6</v>
      </c>
      <c r="E113" s="229">
        <v>3</v>
      </c>
      <c r="F113" s="55"/>
      <c r="G113" s="232"/>
    </row>
    <row r="114" spans="1:7" x14ac:dyDescent="0.25">
      <c r="A114" s="13"/>
      <c r="B114" s="269"/>
      <c r="C114" s="39" t="s">
        <v>71</v>
      </c>
      <c r="D114" s="294" t="s">
        <v>6</v>
      </c>
      <c r="E114" s="229">
        <v>3</v>
      </c>
      <c r="F114" s="55"/>
      <c r="G114" s="232"/>
    </row>
    <row r="115" spans="1:7" x14ac:dyDescent="0.25">
      <c r="A115" s="13"/>
      <c r="B115" s="273"/>
      <c r="C115" s="6"/>
      <c r="D115" s="8"/>
      <c r="E115" s="228"/>
      <c r="F115" s="30"/>
      <c r="G115" s="235"/>
    </row>
    <row r="116" spans="1:7" x14ac:dyDescent="0.25">
      <c r="A116" s="13"/>
      <c r="B116" s="272"/>
      <c r="C116" s="299" t="s">
        <v>270</v>
      </c>
      <c r="D116" s="7"/>
      <c r="E116" s="227"/>
      <c r="F116" s="54"/>
      <c r="G116" s="237"/>
    </row>
    <row r="117" spans="1:7" x14ac:dyDescent="0.25">
      <c r="A117" s="13"/>
      <c r="D117" s="31"/>
      <c r="E117" s="31"/>
    </row>
    <row r="118" spans="1:7" x14ac:dyDescent="0.25">
      <c r="A118" s="13"/>
      <c r="D118" s="31"/>
      <c r="E118" s="31"/>
    </row>
    <row r="119" spans="1:7" ht="15.6" x14ac:dyDescent="0.3">
      <c r="A119" s="13"/>
      <c r="B119" s="80"/>
      <c r="C119" s="81" t="s">
        <v>128</v>
      </c>
      <c r="D119" s="82"/>
      <c r="E119" s="82"/>
      <c r="F119" s="94"/>
      <c r="G119" s="253"/>
    </row>
    <row r="120" spans="1:7" x14ac:dyDescent="0.25">
      <c r="A120" s="13"/>
      <c r="B120" s="286" t="s">
        <v>39</v>
      </c>
      <c r="C120" s="282" t="s">
        <v>41</v>
      </c>
      <c r="D120" s="283"/>
      <c r="E120" s="283"/>
      <c r="F120" s="284"/>
      <c r="G120" s="285"/>
    </row>
    <row r="121" spans="1:7" x14ac:dyDescent="0.25">
      <c r="A121" s="13"/>
      <c r="B121" s="286" t="s">
        <v>23</v>
      </c>
      <c r="C121" s="282" t="s">
        <v>42</v>
      </c>
      <c r="D121" s="283"/>
      <c r="E121" s="283"/>
      <c r="F121" s="284"/>
      <c r="G121" s="285"/>
    </row>
    <row r="122" spans="1:7" x14ac:dyDescent="0.25">
      <c r="A122" s="13"/>
      <c r="B122" s="286" t="s">
        <v>33</v>
      </c>
      <c r="C122" s="282" t="s">
        <v>43</v>
      </c>
      <c r="D122" s="283"/>
      <c r="E122" s="283"/>
      <c r="F122" s="284"/>
      <c r="G122" s="285"/>
    </row>
    <row r="123" spans="1:7" x14ac:dyDescent="0.25">
      <c r="A123" s="13"/>
      <c r="B123" s="286" t="s">
        <v>249</v>
      </c>
      <c r="C123" s="282" t="s">
        <v>265</v>
      </c>
      <c r="D123" s="283"/>
      <c r="E123" s="283"/>
      <c r="F123" s="284"/>
      <c r="G123" s="285"/>
    </row>
    <row r="124" spans="1:7" ht="15.6" x14ac:dyDescent="0.3">
      <c r="A124" s="13"/>
      <c r="B124" s="77"/>
      <c r="C124" s="78"/>
      <c r="D124" s="87" t="s">
        <v>14</v>
      </c>
      <c r="E124" s="88"/>
      <c r="F124" s="95"/>
      <c r="G124" s="259">
        <f>SUM(G120:G122)</f>
        <v>0</v>
      </c>
    </row>
    <row r="125" spans="1:7" x14ac:dyDescent="0.25">
      <c r="A125" s="13"/>
      <c r="B125" s="13"/>
      <c r="D125" s="260" t="s">
        <v>15</v>
      </c>
      <c r="E125" s="261">
        <v>0.2</v>
      </c>
      <c r="F125" s="96"/>
      <c r="G125" s="262">
        <f>E125*G124</f>
        <v>0</v>
      </c>
    </row>
    <row r="126" spans="1:7" ht="15.6" x14ac:dyDescent="0.3">
      <c r="A126" s="13"/>
      <c r="B126" s="74"/>
      <c r="C126" s="75"/>
      <c r="D126" s="89" t="s">
        <v>16</v>
      </c>
      <c r="E126" s="90"/>
      <c r="F126" s="98"/>
      <c r="G126" s="263">
        <f>G125+G124</f>
        <v>0</v>
      </c>
    </row>
    <row r="127" spans="1:7" x14ac:dyDescent="0.25">
      <c r="A127" s="13"/>
      <c r="B127" s="58"/>
      <c r="D127" s="59"/>
      <c r="E127" s="59"/>
    </row>
  </sheetData>
  <mergeCells count="5">
    <mergeCell ref="B2:G2"/>
    <mergeCell ref="B4:G4"/>
    <mergeCell ref="D6:G6"/>
    <mergeCell ref="D8:E8"/>
    <mergeCell ref="D10:G10"/>
  </mergeCells>
  <pageMargins left="0.7" right="0.7" top="0.75" bottom="0.75" header="0.3" footer="0.3"/>
  <pageSetup paperSize="9" scale="6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A5A0D-BF04-48D9-B3A3-82E6E8764B23}">
  <dimension ref="A1:G130"/>
  <sheetViews>
    <sheetView view="pageBreakPreview" topLeftCell="A78" zoomScale="115" zoomScaleNormal="100" zoomScaleSheetLayoutView="115" workbookViewId="0">
      <selection activeCell="C133" sqref="C133"/>
    </sheetView>
  </sheetViews>
  <sheetFormatPr baseColWidth="10" defaultColWidth="5" defaultRowHeight="13.2" x14ac:dyDescent="0.25"/>
  <cols>
    <col min="1" max="1" width="2.59765625" style="1" customWidth="1"/>
    <col min="2" max="2" width="7.69921875" style="267" customWidth="1"/>
    <col min="3" max="3" width="59.296875" style="1" customWidth="1"/>
    <col min="4" max="4" width="6.59765625" style="9" customWidth="1"/>
    <col min="5" max="5" width="8.19921875" style="9" customWidth="1"/>
    <col min="6" max="7" width="12" style="47" customWidth="1"/>
    <col min="8" max="8" width="2.8984375" style="1" customWidth="1"/>
    <col min="9" max="16384" width="5" style="1"/>
  </cols>
  <sheetData>
    <row r="1" spans="1:7" x14ac:dyDescent="0.25">
      <c r="A1" s="12"/>
      <c r="B1" s="266"/>
      <c r="C1" s="11"/>
      <c r="D1" s="40"/>
      <c r="E1" s="40"/>
      <c r="F1" s="100"/>
      <c r="G1" s="100"/>
    </row>
    <row r="2" spans="1:7" ht="38.4" customHeight="1" x14ac:dyDescent="0.3">
      <c r="A2" s="13"/>
      <c r="B2" s="349" t="s">
        <v>173</v>
      </c>
      <c r="C2" s="349"/>
      <c r="D2" s="349"/>
      <c r="E2" s="349"/>
      <c r="F2" s="349"/>
      <c r="G2" s="349"/>
    </row>
    <row r="3" spans="1:7" x14ac:dyDescent="0.25">
      <c r="A3" s="13"/>
      <c r="B3" s="41"/>
      <c r="C3" s="41"/>
      <c r="D3" s="42"/>
      <c r="E3" s="42"/>
      <c r="F3" s="101"/>
      <c r="G3" s="101"/>
    </row>
    <row r="4" spans="1:7" ht="13.8" x14ac:dyDescent="0.25">
      <c r="A4" s="13"/>
      <c r="B4" s="350" t="s">
        <v>252</v>
      </c>
      <c r="C4" s="350"/>
      <c r="D4" s="350"/>
      <c r="E4" s="350"/>
      <c r="F4" s="350"/>
      <c r="G4" s="350"/>
    </row>
    <row r="5" spans="1:7" ht="5.4" customHeight="1" x14ac:dyDescent="0.25">
      <c r="A5" s="13"/>
      <c r="C5" s="44"/>
      <c r="D5" s="45"/>
      <c r="E5" s="45"/>
      <c r="F5" s="46"/>
      <c r="G5" s="46"/>
    </row>
    <row r="6" spans="1:7" ht="21" customHeight="1" x14ac:dyDescent="0.25">
      <c r="A6" s="13"/>
      <c r="C6" s="44" t="s">
        <v>200</v>
      </c>
      <c r="D6" s="351"/>
      <c r="E6" s="352"/>
      <c r="F6" s="352"/>
      <c r="G6" s="352"/>
    </row>
    <row r="7" spans="1:7" ht="5.4" customHeight="1" x14ac:dyDescent="0.25">
      <c r="A7" s="13"/>
      <c r="C7" s="44"/>
      <c r="D7" s="45"/>
      <c r="E7" s="45"/>
      <c r="F7" s="46"/>
      <c r="G7" s="46"/>
    </row>
    <row r="8" spans="1:7" ht="21" customHeight="1" x14ac:dyDescent="0.25">
      <c r="A8" s="13"/>
      <c r="C8" s="44" t="s">
        <v>20</v>
      </c>
      <c r="D8" s="354"/>
      <c r="E8" s="355"/>
      <c r="F8" s="48" t="s">
        <v>21</v>
      </c>
      <c r="G8" s="49"/>
    </row>
    <row r="9" spans="1:7" ht="5.4" customHeight="1" x14ac:dyDescent="0.25">
      <c r="A9" s="13"/>
      <c r="C9" s="44"/>
      <c r="D9" s="45"/>
      <c r="E9" s="45"/>
      <c r="F9" s="46"/>
      <c r="G9" s="46"/>
    </row>
    <row r="10" spans="1:7" ht="28.95" customHeight="1" x14ac:dyDescent="0.25">
      <c r="A10" s="13"/>
      <c r="C10" s="44" t="s">
        <v>22</v>
      </c>
      <c r="D10" s="346"/>
      <c r="E10" s="347"/>
      <c r="F10" s="347"/>
      <c r="G10" s="347"/>
    </row>
    <row r="11" spans="1:7" x14ac:dyDescent="0.25">
      <c r="A11" s="13"/>
      <c r="D11" s="31"/>
      <c r="E11" s="31"/>
      <c r="F11" s="46"/>
      <c r="G11" s="46"/>
    </row>
    <row r="12" spans="1:7" s="10" customFormat="1" ht="28.95" customHeight="1" x14ac:dyDescent="0.25">
      <c r="A12" s="14"/>
      <c r="B12" s="162" t="s">
        <v>0</v>
      </c>
      <c r="C12" s="162" t="s">
        <v>1</v>
      </c>
      <c r="D12" s="164" t="s">
        <v>2</v>
      </c>
      <c r="E12" s="164" t="s">
        <v>3</v>
      </c>
      <c r="F12" s="165" t="s">
        <v>4</v>
      </c>
      <c r="G12" s="163" t="s">
        <v>5</v>
      </c>
    </row>
    <row r="13" spans="1:7" x14ac:dyDescent="0.25">
      <c r="A13" s="13"/>
    </row>
    <row r="14" spans="1:7" ht="15.6" x14ac:dyDescent="0.3">
      <c r="A14" s="13"/>
      <c r="B14" s="268" t="s">
        <v>39</v>
      </c>
      <c r="C14" s="60" t="s">
        <v>41</v>
      </c>
      <c r="D14" s="67"/>
      <c r="E14" s="67"/>
      <c r="F14" s="265"/>
      <c r="G14" s="61">
        <f>SUM(G15:G18)</f>
        <v>0</v>
      </c>
    </row>
    <row r="15" spans="1:7" x14ac:dyDescent="0.25">
      <c r="A15" s="13"/>
      <c r="B15" s="269"/>
      <c r="C15" s="6" t="s">
        <v>223</v>
      </c>
      <c r="D15" s="8" t="s">
        <v>6</v>
      </c>
      <c r="E15" s="229"/>
      <c r="F15" s="36"/>
      <c r="G15" s="232">
        <f>F15*E15</f>
        <v>0</v>
      </c>
    </row>
    <row r="16" spans="1:7" x14ac:dyDescent="0.25">
      <c r="A16" s="13"/>
      <c r="B16" s="270"/>
      <c r="C16" s="72" t="s">
        <v>40</v>
      </c>
      <c r="D16" s="8" t="s">
        <v>6</v>
      </c>
      <c r="E16" s="229"/>
      <c r="F16" s="36"/>
      <c r="G16" s="232">
        <f>F16*E16</f>
        <v>0</v>
      </c>
    </row>
    <row r="17" spans="1:7" x14ac:dyDescent="0.25">
      <c r="A17" s="13"/>
      <c r="B17" s="270"/>
      <c r="C17" s="72" t="s">
        <v>140</v>
      </c>
      <c r="D17" s="8" t="s">
        <v>6</v>
      </c>
      <c r="E17" s="229"/>
      <c r="F17" s="36"/>
      <c r="G17" s="232">
        <f>F17*E17</f>
        <v>0</v>
      </c>
    </row>
    <row r="18" spans="1:7" x14ac:dyDescent="0.25">
      <c r="A18" s="13"/>
      <c r="B18" s="271"/>
      <c r="C18" s="21"/>
      <c r="D18" s="22"/>
      <c r="E18" s="230"/>
      <c r="F18" s="102"/>
      <c r="G18" s="233"/>
    </row>
    <row r="19" spans="1:7" x14ac:dyDescent="0.25">
      <c r="A19" s="13"/>
    </row>
    <row r="20" spans="1:7" ht="15.6" x14ac:dyDescent="0.3">
      <c r="A20" s="13"/>
      <c r="B20" s="268" t="s">
        <v>23</v>
      </c>
      <c r="C20" s="60" t="s">
        <v>224</v>
      </c>
      <c r="D20" s="67"/>
      <c r="E20" s="67"/>
      <c r="F20" s="265"/>
      <c r="G20" s="264">
        <f>G21+G28+G34+G38+G25+G57+G44+G61+G67+G70+G74+G81+G85</f>
        <v>0</v>
      </c>
    </row>
    <row r="21" spans="1:7" x14ac:dyDescent="0.25">
      <c r="A21" s="13"/>
      <c r="B21" s="272" t="s">
        <v>24</v>
      </c>
      <c r="C21" s="52" t="s">
        <v>167</v>
      </c>
      <c r="D21" s="53"/>
      <c r="E21" s="227"/>
      <c r="F21" s="111"/>
      <c r="G21" s="234">
        <f>SUM(G22:G23)</f>
        <v>0</v>
      </c>
    </row>
    <row r="22" spans="1:7" x14ac:dyDescent="0.25">
      <c r="A22" s="13"/>
      <c r="B22" s="269"/>
      <c r="C22" s="6" t="s">
        <v>169</v>
      </c>
      <c r="D22" s="8" t="s">
        <v>6</v>
      </c>
      <c r="E22" s="229">
        <v>1</v>
      </c>
      <c r="F22" s="55"/>
      <c r="G22" s="232"/>
    </row>
    <row r="23" spans="1:7" x14ac:dyDescent="0.25">
      <c r="A23" s="13"/>
      <c r="B23" s="273"/>
      <c r="C23" s="6" t="s">
        <v>168</v>
      </c>
      <c r="D23" s="8" t="s">
        <v>6</v>
      </c>
      <c r="E23" s="229">
        <v>1</v>
      </c>
      <c r="F23" s="55"/>
      <c r="G23" s="232"/>
    </row>
    <row r="24" spans="1:7" x14ac:dyDescent="0.25">
      <c r="A24" s="13"/>
      <c r="B24" s="269"/>
      <c r="C24" s="39"/>
      <c r="D24" s="8"/>
      <c r="E24" s="229"/>
      <c r="F24" s="55"/>
      <c r="G24" s="232"/>
    </row>
    <row r="25" spans="1:7" x14ac:dyDescent="0.25">
      <c r="A25" s="13"/>
      <c r="B25" s="272" t="s">
        <v>25</v>
      </c>
      <c r="C25" s="52" t="s">
        <v>171</v>
      </c>
      <c r="D25" s="53"/>
      <c r="E25" s="227"/>
      <c r="F25" s="111"/>
      <c r="G25" s="234">
        <f>SUM(G26:G28)</f>
        <v>0</v>
      </c>
    </row>
    <row r="26" spans="1:7" x14ac:dyDescent="0.25">
      <c r="A26" s="13"/>
      <c r="B26" s="273"/>
      <c r="C26" s="6" t="s">
        <v>170</v>
      </c>
      <c r="D26" s="8" t="s">
        <v>6</v>
      </c>
      <c r="E26" s="229">
        <v>1</v>
      </c>
      <c r="F26" s="55"/>
      <c r="G26" s="232"/>
    </row>
    <row r="27" spans="1:7" x14ac:dyDescent="0.25">
      <c r="A27" s="13"/>
      <c r="B27" s="273"/>
      <c r="C27" s="112"/>
      <c r="D27" s="8"/>
      <c r="E27" s="229"/>
      <c r="F27" s="55"/>
      <c r="G27" s="232"/>
    </row>
    <row r="28" spans="1:7" x14ac:dyDescent="0.25">
      <c r="A28" s="13"/>
      <c r="B28" s="272" t="s">
        <v>26</v>
      </c>
      <c r="C28" s="52" t="s">
        <v>176</v>
      </c>
      <c r="D28" s="53"/>
      <c r="E28" s="227"/>
      <c r="F28" s="111"/>
      <c r="G28" s="234">
        <f>SUM(G29:G32)</f>
        <v>0</v>
      </c>
    </row>
    <row r="29" spans="1:7" x14ac:dyDescent="0.25">
      <c r="A29" s="13"/>
      <c r="B29" s="293"/>
      <c r="C29" s="39" t="s">
        <v>177</v>
      </c>
      <c r="D29" s="294" t="s">
        <v>6</v>
      </c>
      <c r="E29" s="295">
        <v>1</v>
      </c>
      <c r="F29" s="296"/>
      <c r="G29" s="297"/>
    </row>
    <row r="30" spans="1:7" x14ac:dyDescent="0.25">
      <c r="A30" s="13"/>
      <c r="B30" s="273"/>
      <c r="C30" s="6" t="s">
        <v>243</v>
      </c>
      <c r="D30" s="8" t="s">
        <v>6</v>
      </c>
      <c r="E30" s="229">
        <v>1</v>
      </c>
      <c r="F30" s="55"/>
      <c r="G30" s="232"/>
    </row>
    <row r="31" spans="1:7" x14ac:dyDescent="0.25">
      <c r="A31" s="13"/>
      <c r="B31" s="273"/>
      <c r="C31" s="39" t="s">
        <v>75</v>
      </c>
      <c r="D31" s="8"/>
      <c r="E31" s="229"/>
      <c r="F31" s="55"/>
      <c r="G31" s="232"/>
    </row>
    <row r="32" spans="1:7" x14ac:dyDescent="0.25">
      <c r="A32" s="13"/>
      <c r="B32" s="273"/>
      <c r="C32" s="39" t="s">
        <v>7</v>
      </c>
      <c r="D32" s="8"/>
      <c r="E32" s="229"/>
      <c r="F32" s="55"/>
      <c r="G32" s="232"/>
    </row>
    <row r="33" spans="1:7" x14ac:dyDescent="0.25">
      <c r="A33" s="13"/>
      <c r="B33" s="269"/>
      <c r="C33" s="143"/>
      <c r="D33" s="26"/>
      <c r="E33" s="229"/>
      <c r="F33" s="36"/>
      <c r="G33" s="236"/>
    </row>
    <row r="34" spans="1:7" x14ac:dyDescent="0.25">
      <c r="A34" s="13"/>
      <c r="B34" s="272" t="s">
        <v>27</v>
      </c>
      <c r="C34" s="52" t="s">
        <v>174</v>
      </c>
      <c r="D34" s="53"/>
      <c r="E34" s="227"/>
      <c r="F34" s="111"/>
      <c r="G34" s="234">
        <f>SUM(G35:G36)</f>
        <v>0</v>
      </c>
    </row>
    <row r="35" spans="1:7" x14ac:dyDescent="0.25">
      <c r="A35" s="13"/>
      <c r="B35" s="273"/>
      <c r="C35" s="6" t="s">
        <v>175</v>
      </c>
      <c r="D35" s="8" t="s">
        <v>6</v>
      </c>
      <c r="E35" s="229">
        <v>1</v>
      </c>
      <c r="F35" s="55"/>
      <c r="G35" s="232"/>
    </row>
    <row r="36" spans="1:7" x14ac:dyDescent="0.25">
      <c r="A36" s="13"/>
      <c r="B36" s="273"/>
      <c r="C36" s="112" t="s">
        <v>227</v>
      </c>
      <c r="D36" s="8" t="s">
        <v>6</v>
      </c>
      <c r="E36" s="229">
        <v>1</v>
      </c>
      <c r="F36" s="55"/>
      <c r="G36" s="232"/>
    </row>
    <row r="37" spans="1:7" x14ac:dyDescent="0.25">
      <c r="A37" s="13"/>
      <c r="B37" s="273"/>
      <c r="C37" s="6"/>
      <c r="D37" s="8"/>
      <c r="E37" s="229"/>
      <c r="F37" s="55"/>
      <c r="G37" s="232"/>
    </row>
    <row r="38" spans="1:7" x14ac:dyDescent="0.25">
      <c r="A38" s="13"/>
      <c r="B38" s="272" t="s">
        <v>28</v>
      </c>
      <c r="C38" s="52" t="s">
        <v>172</v>
      </c>
      <c r="D38" s="53"/>
      <c r="E38" s="227"/>
      <c r="F38" s="111"/>
      <c r="G38" s="234">
        <f>SUM(G39:G43)</f>
        <v>0</v>
      </c>
    </row>
    <row r="39" spans="1:7" x14ac:dyDescent="0.25">
      <c r="A39" s="13"/>
      <c r="B39" s="273"/>
      <c r="C39" s="6" t="s">
        <v>179</v>
      </c>
      <c r="D39" s="8" t="s">
        <v>6</v>
      </c>
      <c r="E39" s="229">
        <v>1</v>
      </c>
      <c r="F39" s="55"/>
      <c r="G39" s="232"/>
    </row>
    <row r="40" spans="1:7" x14ac:dyDescent="0.25">
      <c r="A40" s="13"/>
      <c r="B40" s="273"/>
      <c r="C40" s="6" t="s">
        <v>178</v>
      </c>
      <c r="D40" s="8" t="s">
        <v>6</v>
      </c>
      <c r="E40" s="229">
        <v>1</v>
      </c>
      <c r="F40" s="55"/>
      <c r="G40" s="232"/>
    </row>
    <row r="41" spans="1:7" x14ac:dyDescent="0.25">
      <c r="A41" s="13"/>
      <c r="B41" s="293"/>
      <c r="C41" s="39" t="s">
        <v>145</v>
      </c>
      <c r="D41" s="294" t="s">
        <v>6</v>
      </c>
      <c r="E41" s="295">
        <v>1</v>
      </c>
      <c r="F41" s="296"/>
      <c r="G41" s="297"/>
    </row>
    <row r="42" spans="1:7" x14ac:dyDescent="0.25">
      <c r="A42" s="13"/>
      <c r="B42" s="293"/>
      <c r="C42" s="39" t="s">
        <v>146</v>
      </c>
      <c r="D42" s="294" t="s">
        <v>6</v>
      </c>
      <c r="E42" s="295">
        <v>1</v>
      </c>
      <c r="F42" s="296"/>
      <c r="G42" s="297"/>
    </row>
    <row r="43" spans="1:7" x14ac:dyDescent="0.25">
      <c r="A43" s="13"/>
      <c r="B43" s="273"/>
      <c r="C43" s="6"/>
      <c r="D43" s="8"/>
      <c r="E43" s="229"/>
      <c r="F43" s="55"/>
      <c r="G43" s="232"/>
    </row>
    <row r="44" spans="1:7" x14ac:dyDescent="0.25">
      <c r="A44" s="13"/>
      <c r="B44" s="272" t="s">
        <v>29</v>
      </c>
      <c r="C44" s="52" t="s">
        <v>147</v>
      </c>
      <c r="D44" s="53"/>
      <c r="E44" s="227"/>
      <c r="F44" s="111"/>
      <c r="G44" s="234">
        <f>SUM(G45:G55)</f>
        <v>0</v>
      </c>
    </row>
    <row r="45" spans="1:7" ht="26.4" x14ac:dyDescent="0.25">
      <c r="A45" s="13"/>
      <c r="B45" s="273"/>
      <c r="C45" s="112" t="s">
        <v>148</v>
      </c>
      <c r="D45" s="8" t="s">
        <v>6</v>
      </c>
      <c r="E45" s="229">
        <v>1</v>
      </c>
      <c r="F45" s="55"/>
      <c r="G45" s="232"/>
    </row>
    <row r="46" spans="1:7" hidden="1" x14ac:dyDescent="0.25">
      <c r="A46" s="13"/>
      <c r="B46" s="273"/>
      <c r="C46" s="142" t="s">
        <v>112</v>
      </c>
      <c r="D46" s="8"/>
      <c r="E46" s="229"/>
      <c r="F46" s="55"/>
      <c r="G46" s="232"/>
    </row>
    <row r="47" spans="1:7" hidden="1" x14ac:dyDescent="0.25">
      <c r="A47" s="13"/>
      <c r="B47" s="273"/>
      <c r="C47" s="142" t="s">
        <v>113</v>
      </c>
      <c r="D47" s="8"/>
      <c r="E47" s="229"/>
      <c r="F47" s="55"/>
      <c r="G47" s="232"/>
    </row>
    <row r="48" spans="1:7" hidden="1" x14ac:dyDescent="0.25">
      <c r="A48" s="13"/>
      <c r="B48" s="273"/>
      <c r="C48" s="140" t="s">
        <v>106</v>
      </c>
      <c r="D48" s="8"/>
      <c r="E48" s="229"/>
      <c r="F48" s="55"/>
      <c r="G48" s="232"/>
    </row>
    <row r="49" spans="1:7" hidden="1" x14ac:dyDescent="0.25">
      <c r="A49" s="13"/>
      <c r="B49" s="273"/>
      <c r="C49" s="141" t="s">
        <v>103</v>
      </c>
      <c r="D49" s="8"/>
      <c r="E49" s="229"/>
      <c r="F49" s="55"/>
      <c r="G49" s="232"/>
    </row>
    <row r="50" spans="1:7" hidden="1" x14ac:dyDescent="0.25">
      <c r="A50" s="13"/>
      <c r="B50" s="273"/>
      <c r="C50" s="140" t="s">
        <v>105</v>
      </c>
      <c r="D50" s="8"/>
      <c r="E50" s="229"/>
      <c r="F50" s="55"/>
      <c r="G50" s="232"/>
    </row>
    <row r="51" spans="1:7" hidden="1" x14ac:dyDescent="0.25">
      <c r="A51" s="13"/>
      <c r="B51" s="273"/>
      <c r="C51" s="140" t="s">
        <v>107</v>
      </c>
      <c r="D51" s="8"/>
      <c r="E51" s="229"/>
      <c r="F51" s="55"/>
      <c r="G51" s="232"/>
    </row>
    <row r="52" spans="1:7" hidden="1" x14ac:dyDescent="0.25">
      <c r="A52" s="13"/>
      <c r="B52" s="273"/>
      <c r="C52" s="141" t="s">
        <v>104</v>
      </c>
      <c r="D52" s="8"/>
      <c r="E52" s="229"/>
      <c r="F52" s="55"/>
      <c r="G52" s="232"/>
    </row>
    <row r="53" spans="1:7" hidden="1" x14ac:dyDescent="0.25">
      <c r="A53" s="13"/>
      <c r="B53" s="273"/>
      <c r="C53" s="140" t="s">
        <v>108</v>
      </c>
      <c r="D53" s="8"/>
      <c r="E53" s="229"/>
      <c r="F53" s="55"/>
      <c r="G53" s="232"/>
    </row>
    <row r="54" spans="1:7" hidden="1" x14ac:dyDescent="0.25">
      <c r="A54" s="13"/>
      <c r="B54" s="273"/>
      <c r="C54" s="140" t="s">
        <v>109</v>
      </c>
      <c r="D54" s="8"/>
      <c r="E54" s="229"/>
      <c r="F54" s="55"/>
      <c r="G54" s="232"/>
    </row>
    <row r="55" spans="1:7" hidden="1" x14ac:dyDescent="0.25">
      <c r="A55" s="13"/>
      <c r="B55" s="273"/>
      <c r="C55" s="140" t="s">
        <v>110</v>
      </c>
      <c r="D55" s="8"/>
      <c r="E55" s="229"/>
      <c r="F55" s="55"/>
      <c r="G55" s="232"/>
    </row>
    <row r="56" spans="1:7" x14ac:dyDescent="0.25">
      <c r="A56" s="13"/>
      <c r="B56" s="269"/>
      <c r="C56" s="145"/>
      <c r="D56" s="26"/>
      <c r="E56" s="229"/>
      <c r="F56" s="36"/>
      <c r="G56" s="236"/>
    </row>
    <row r="57" spans="1:7" x14ac:dyDescent="0.25">
      <c r="A57" s="13"/>
      <c r="B57" s="272" t="s">
        <v>89</v>
      </c>
      <c r="C57" s="52" t="s">
        <v>102</v>
      </c>
      <c r="D57" s="53"/>
      <c r="E57" s="227"/>
      <c r="F57" s="111"/>
      <c r="G57" s="234">
        <f>SUM(G58:G59)</f>
        <v>0</v>
      </c>
    </row>
    <row r="58" spans="1:7" x14ac:dyDescent="0.25">
      <c r="A58" s="13"/>
      <c r="B58" s="269"/>
      <c r="C58" s="112" t="s">
        <v>180</v>
      </c>
      <c r="D58" s="26" t="s">
        <v>6</v>
      </c>
      <c r="E58" s="229">
        <v>1</v>
      </c>
      <c r="F58" s="55"/>
      <c r="G58" s="235"/>
    </row>
    <row r="59" spans="1:7" x14ac:dyDescent="0.25">
      <c r="A59" s="13"/>
      <c r="B59" s="269"/>
      <c r="C59" s="112" t="s">
        <v>181</v>
      </c>
      <c r="D59" s="8" t="s">
        <v>6</v>
      </c>
      <c r="E59" s="229">
        <v>1</v>
      </c>
      <c r="F59" s="55"/>
      <c r="G59" s="235"/>
    </row>
    <row r="60" spans="1:7" x14ac:dyDescent="0.25">
      <c r="A60" s="13"/>
      <c r="B60" s="273"/>
      <c r="C60" s="6"/>
      <c r="D60" s="8"/>
      <c r="E60" s="229"/>
      <c r="F60" s="55"/>
      <c r="G60" s="232"/>
    </row>
    <row r="61" spans="1:7" x14ac:dyDescent="0.25">
      <c r="A61" s="13"/>
      <c r="B61" s="272" t="s">
        <v>30</v>
      </c>
      <c r="C61" s="52" t="s">
        <v>114</v>
      </c>
      <c r="D61" s="53"/>
      <c r="E61" s="227"/>
      <c r="F61" s="111"/>
      <c r="G61" s="234">
        <f>SUM(G62:G65)</f>
        <v>0</v>
      </c>
    </row>
    <row r="62" spans="1:7" hidden="1" x14ac:dyDescent="0.25">
      <c r="A62" s="13"/>
      <c r="B62" s="273"/>
      <c r="C62" s="6" t="s">
        <v>115</v>
      </c>
      <c r="D62" s="8"/>
      <c r="E62" s="229"/>
      <c r="F62" s="55"/>
      <c r="G62" s="232"/>
    </row>
    <row r="63" spans="1:7" hidden="1" x14ac:dyDescent="0.25">
      <c r="A63" s="13"/>
      <c r="B63" s="273"/>
      <c r="C63" s="6" t="s">
        <v>116</v>
      </c>
      <c r="D63" s="8"/>
      <c r="E63" s="229"/>
      <c r="F63" s="55"/>
      <c r="G63" s="232"/>
    </row>
    <row r="64" spans="1:7" x14ac:dyDescent="0.25">
      <c r="A64" s="13"/>
      <c r="B64" s="273"/>
      <c r="C64" s="6" t="s">
        <v>149</v>
      </c>
      <c r="D64" s="8" t="s">
        <v>6</v>
      </c>
      <c r="E64" s="229">
        <v>1</v>
      </c>
      <c r="F64" s="55"/>
      <c r="G64" s="232"/>
    </row>
    <row r="65" spans="1:7" hidden="1" x14ac:dyDescent="0.25">
      <c r="A65" s="13"/>
      <c r="B65" s="273"/>
      <c r="C65" s="6" t="s">
        <v>111</v>
      </c>
      <c r="D65" s="26"/>
      <c r="E65" s="229"/>
      <c r="F65" s="55"/>
      <c r="G65" s="235"/>
    </row>
    <row r="66" spans="1:7" x14ac:dyDescent="0.25">
      <c r="A66" s="13"/>
      <c r="B66" s="273"/>
      <c r="C66" s="6"/>
      <c r="D66" s="8"/>
      <c r="E66" s="229"/>
      <c r="F66" s="55"/>
      <c r="G66" s="232"/>
    </row>
    <row r="67" spans="1:7" x14ac:dyDescent="0.25">
      <c r="A67" s="13"/>
      <c r="B67" s="272" t="s">
        <v>31</v>
      </c>
      <c r="C67" s="52" t="s">
        <v>117</v>
      </c>
      <c r="D67" s="53"/>
      <c r="E67" s="227"/>
      <c r="F67" s="111"/>
      <c r="G67" s="234">
        <f>SUM(G68:G68)</f>
        <v>0</v>
      </c>
    </row>
    <row r="68" spans="1:7" x14ac:dyDescent="0.25">
      <c r="A68" s="13"/>
      <c r="B68" s="273"/>
      <c r="C68" s="6" t="s">
        <v>118</v>
      </c>
      <c r="D68" s="8" t="s">
        <v>6</v>
      </c>
      <c r="E68" s="229">
        <v>1</v>
      </c>
      <c r="F68" s="55"/>
      <c r="G68" s="232"/>
    </row>
    <row r="69" spans="1:7" x14ac:dyDescent="0.25">
      <c r="A69" s="13"/>
      <c r="B69" s="273"/>
      <c r="C69" s="6"/>
      <c r="D69" s="8"/>
      <c r="E69" s="229"/>
      <c r="F69" s="55"/>
      <c r="G69" s="232"/>
    </row>
    <row r="70" spans="1:7" x14ac:dyDescent="0.25">
      <c r="A70" s="13"/>
      <c r="B70" s="272" t="s">
        <v>32</v>
      </c>
      <c r="C70" s="52" t="s">
        <v>119</v>
      </c>
      <c r="D70" s="53"/>
      <c r="E70" s="227"/>
      <c r="F70" s="111"/>
      <c r="G70" s="234">
        <f>SUM(G72:G72)</f>
        <v>0</v>
      </c>
    </row>
    <row r="71" spans="1:7" x14ac:dyDescent="0.25">
      <c r="A71" s="13"/>
      <c r="B71" s="273"/>
      <c r="C71" s="6" t="s">
        <v>150</v>
      </c>
      <c r="D71" s="8" t="s">
        <v>6</v>
      </c>
      <c r="E71" s="229">
        <v>1</v>
      </c>
      <c r="F71" s="55"/>
      <c r="G71" s="232"/>
    </row>
    <row r="72" spans="1:7" x14ac:dyDescent="0.25">
      <c r="A72" s="13"/>
      <c r="B72" s="273"/>
      <c r="C72" s="6" t="s">
        <v>151</v>
      </c>
      <c r="D72" s="8" t="s">
        <v>6</v>
      </c>
      <c r="E72" s="229">
        <v>1</v>
      </c>
      <c r="F72" s="55"/>
      <c r="G72" s="232"/>
    </row>
    <row r="73" spans="1:7" x14ac:dyDescent="0.25">
      <c r="A73" s="13"/>
      <c r="B73" s="273"/>
      <c r="C73" s="6"/>
      <c r="D73" s="8"/>
      <c r="E73" s="229"/>
      <c r="F73" s="55"/>
      <c r="G73" s="232"/>
    </row>
    <row r="74" spans="1:7" x14ac:dyDescent="0.25">
      <c r="A74" s="13"/>
      <c r="B74" s="272" t="s">
        <v>45</v>
      </c>
      <c r="C74" s="52" t="s">
        <v>121</v>
      </c>
      <c r="D74" s="53"/>
      <c r="E74" s="227"/>
      <c r="F74" s="111"/>
      <c r="G74" s="234">
        <f>SUM(G75:G79)</f>
        <v>0</v>
      </c>
    </row>
    <row r="75" spans="1:7" x14ac:dyDescent="0.25">
      <c r="A75" s="13"/>
      <c r="B75" s="273"/>
      <c r="C75" s="15" t="s">
        <v>122</v>
      </c>
      <c r="D75" s="8" t="s">
        <v>6</v>
      </c>
      <c r="E75" s="229">
        <v>1</v>
      </c>
      <c r="F75" s="55"/>
      <c r="G75" s="235"/>
    </row>
    <row r="76" spans="1:7" s="37" customFormat="1" ht="26.4" hidden="1" x14ac:dyDescent="0.25">
      <c r="A76" s="32"/>
      <c r="B76" s="274"/>
      <c r="C76" s="34" t="s">
        <v>123</v>
      </c>
      <c r="D76" s="35"/>
      <c r="E76" s="251"/>
      <c r="F76" s="55"/>
      <c r="G76" s="232"/>
    </row>
    <row r="77" spans="1:7" x14ac:dyDescent="0.25">
      <c r="A77" s="13"/>
      <c r="B77" s="273"/>
      <c r="C77" s="6"/>
      <c r="D77" s="8"/>
      <c r="E77" s="229"/>
      <c r="F77" s="55"/>
      <c r="G77" s="232"/>
    </row>
    <row r="78" spans="1:7" x14ac:dyDescent="0.25">
      <c r="A78" s="13"/>
      <c r="B78" s="273"/>
      <c r="C78" s="15" t="s">
        <v>124</v>
      </c>
      <c r="D78" s="8" t="s">
        <v>6</v>
      </c>
      <c r="E78" s="229">
        <v>1</v>
      </c>
      <c r="F78" s="55"/>
      <c r="G78" s="235"/>
    </row>
    <row r="79" spans="1:7" hidden="1" x14ac:dyDescent="0.25">
      <c r="A79" s="13"/>
      <c r="B79" s="273"/>
      <c r="C79" s="34" t="s">
        <v>125</v>
      </c>
      <c r="D79" s="8"/>
      <c r="E79" s="229"/>
      <c r="F79" s="55"/>
      <c r="G79" s="232"/>
    </row>
    <row r="80" spans="1:7" x14ac:dyDescent="0.25">
      <c r="A80" s="13"/>
      <c r="B80" s="273"/>
      <c r="C80" s="6"/>
      <c r="D80" s="8"/>
      <c r="E80" s="229"/>
      <c r="F80" s="55"/>
      <c r="G80" s="232"/>
    </row>
    <row r="81" spans="1:7" hidden="1" x14ac:dyDescent="0.25">
      <c r="A81" s="13"/>
      <c r="B81" s="272" t="s">
        <v>126</v>
      </c>
      <c r="C81" s="52" t="s">
        <v>44</v>
      </c>
      <c r="D81" s="53"/>
      <c r="E81" s="227"/>
      <c r="F81" s="111"/>
      <c r="G81" s="234">
        <f>SUM(G82:G83)</f>
        <v>0</v>
      </c>
    </row>
    <row r="82" spans="1:7" hidden="1" x14ac:dyDescent="0.25">
      <c r="A82" s="13"/>
      <c r="B82" s="273"/>
      <c r="C82" s="6" t="s">
        <v>127</v>
      </c>
      <c r="D82" s="8"/>
      <c r="E82" s="229"/>
      <c r="F82" s="55"/>
      <c r="G82" s="232"/>
    </row>
    <row r="83" spans="1:7" ht="26.4" hidden="1" x14ac:dyDescent="0.25">
      <c r="A83" s="13"/>
      <c r="B83" s="273"/>
      <c r="C83" s="112" t="s">
        <v>73</v>
      </c>
      <c r="D83" s="8"/>
      <c r="E83" s="229"/>
      <c r="F83" s="55"/>
      <c r="G83" s="232"/>
    </row>
    <row r="84" spans="1:7" x14ac:dyDescent="0.25">
      <c r="A84" s="13"/>
      <c r="B84" s="273"/>
      <c r="C84" s="112"/>
      <c r="D84" s="8"/>
      <c r="E84" s="229"/>
      <c r="F84" s="55"/>
      <c r="G84" s="232"/>
    </row>
    <row r="85" spans="1:7" x14ac:dyDescent="0.25">
      <c r="A85" s="13"/>
      <c r="B85" s="272" t="s">
        <v>120</v>
      </c>
      <c r="C85" s="52" t="s">
        <v>130</v>
      </c>
      <c r="D85" s="53"/>
      <c r="E85" s="227"/>
      <c r="F85" s="111"/>
      <c r="G85" s="234">
        <f>SUM(G86:G87)</f>
        <v>0</v>
      </c>
    </row>
    <row r="86" spans="1:7" x14ac:dyDescent="0.25">
      <c r="A86" s="13"/>
      <c r="B86" s="273"/>
      <c r="C86" s="112" t="s">
        <v>131</v>
      </c>
      <c r="D86" s="8"/>
      <c r="E86" s="229"/>
      <c r="F86" s="55"/>
      <c r="G86" s="232"/>
    </row>
    <row r="87" spans="1:7" x14ac:dyDescent="0.25">
      <c r="A87" s="13"/>
      <c r="B87" s="273"/>
      <c r="C87" s="112" t="s">
        <v>129</v>
      </c>
      <c r="D87" s="8"/>
      <c r="E87" s="229"/>
      <c r="F87" s="55"/>
      <c r="G87" s="232"/>
    </row>
    <row r="88" spans="1:7" x14ac:dyDescent="0.25">
      <c r="A88" s="13"/>
      <c r="B88" s="271"/>
      <c r="C88" s="21"/>
      <c r="D88" s="22"/>
      <c r="E88" s="230"/>
      <c r="F88" s="102"/>
      <c r="G88" s="233"/>
    </row>
    <row r="89" spans="1:7" x14ac:dyDescent="0.25">
      <c r="A89" s="13"/>
      <c r="B89" s="275"/>
      <c r="C89" s="16"/>
      <c r="D89" s="17"/>
      <c r="E89" s="17"/>
      <c r="F89" s="93"/>
      <c r="G89" s="93"/>
    </row>
    <row r="90" spans="1:7" ht="15.6" x14ac:dyDescent="0.3">
      <c r="A90" s="13"/>
      <c r="B90" s="268" t="s">
        <v>33</v>
      </c>
      <c r="C90" s="60" t="s">
        <v>43</v>
      </c>
      <c r="D90" s="67"/>
      <c r="E90" s="67"/>
      <c r="F90" s="264"/>
      <c r="G90" s="61">
        <f>G91+G94+G97+G100+G103</f>
        <v>0</v>
      </c>
    </row>
    <row r="91" spans="1:7" x14ac:dyDescent="0.25">
      <c r="A91" s="13"/>
      <c r="B91" s="272" t="s">
        <v>34</v>
      </c>
      <c r="C91" s="3" t="s">
        <v>8</v>
      </c>
      <c r="D91" s="7"/>
      <c r="E91" s="227"/>
      <c r="F91" s="54"/>
      <c r="G91" s="237">
        <f>SUM(G92)</f>
        <v>0</v>
      </c>
    </row>
    <row r="92" spans="1:7" x14ac:dyDescent="0.25">
      <c r="A92" s="13"/>
      <c r="B92" s="269"/>
      <c r="C92" s="39" t="s">
        <v>163</v>
      </c>
      <c r="D92" s="8" t="s">
        <v>6</v>
      </c>
      <c r="E92" s="228"/>
      <c r="F92" s="30"/>
      <c r="G92" s="232">
        <f>F92*E92</f>
        <v>0</v>
      </c>
    </row>
    <row r="93" spans="1:7" x14ac:dyDescent="0.25">
      <c r="A93" s="13"/>
      <c r="B93" s="273"/>
      <c r="C93" s="6"/>
      <c r="D93" s="8"/>
      <c r="E93" s="229"/>
      <c r="F93" s="19"/>
      <c r="G93" s="235"/>
    </row>
    <row r="94" spans="1:7" x14ac:dyDescent="0.25">
      <c r="A94" s="13"/>
      <c r="B94" s="272" t="s">
        <v>35</v>
      </c>
      <c r="C94" s="3" t="s">
        <v>9</v>
      </c>
      <c r="D94" s="7"/>
      <c r="E94" s="227"/>
      <c r="F94" s="54"/>
      <c r="G94" s="237">
        <f>G95</f>
        <v>0</v>
      </c>
    </row>
    <row r="95" spans="1:7" x14ac:dyDescent="0.25">
      <c r="A95" s="13"/>
      <c r="B95" s="269"/>
      <c r="C95" s="6" t="s">
        <v>10</v>
      </c>
      <c r="D95" s="8" t="s">
        <v>6</v>
      </c>
      <c r="E95" s="228"/>
      <c r="F95" s="30"/>
      <c r="G95" s="232">
        <f>F95*E95</f>
        <v>0</v>
      </c>
    </row>
    <row r="96" spans="1:7" x14ac:dyDescent="0.25">
      <c r="A96" s="13"/>
      <c r="B96" s="273"/>
      <c r="C96" s="6"/>
      <c r="D96" s="8"/>
      <c r="E96" s="228"/>
      <c r="F96" s="30"/>
      <c r="G96" s="235"/>
    </row>
    <row r="97" spans="1:7" x14ac:dyDescent="0.25">
      <c r="A97" s="13"/>
      <c r="B97" s="272" t="s">
        <v>36</v>
      </c>
      <c r="C97" s="3" t="s">
        <v>11</v>
      </c>
      <c r="D97" s="7"/>
      <c r="E97" s="227"/>
      <c r="F97" s="54"/>
      <c r="G97" s="237">
        <f>G98</f>
        <v>0</v>
      </c>
    </row>
    <row r="98" spans="1:7" x14ac:dyDescent="0.25">
      <c r="A98" s="13"/>
      <c r="B98" s="269"/>
      <c r="C98" s="6" t="s">
        <v>12</v>
      </c>
      <c r="D98" s="8" t="s">
        <v>6</v>
      </c>
      <c r="E98" s="228"/>
      <c r="F98" s="30"/>
      <c r="G98" s="232">
        <f>F98*E98</f>
        <v>0</v>
      </c>
    </row>
    <row r="99" spans="1:7" x14ac:dyDescent="0.25">
      <c r="A99" s="13"/>
      <c r="B99" s="273"/>
      <c r="C99" s="6"/>
      <c r="D99" s="8"/>
      <c r="E99" s="229"/>
      <c r="F99" s="19"/>
      <c r="G99" s="235"/>
    </row>
    <row r="100" spans="1:7" x14ac:dyDescent="0.25">
      <c r="A100" s="13"/>
      <c r="B100" s="272" t="s">
        <v>37</v>
      </c>
      <c r="C100" s="3" t="s">
        <v>17</v>
      </c>
      <c r="D100" s="7"/>
      <c r="E100" s="227"/>
      <c r="F100" s="54"/>
      <c r="G100" s="237">
        <f>G101</f>
        <v>0</v>
      </c>
    </row>
    <row r="101" spans="1:7" s="37" customFormat="1" x14ac:dyDescent="0.25">
      <c r="A101" s="32"/>
      <c r="B101" s="276"/>
      <c r="C101" s="34" t="s">
        <v>152</v>
      </c>
      <c r="D101" s="35" t="s">
        <v>6</v>
      </c>
      <c r="E101" s="252"/>
      <c r="F101" s="55"/>
      <c r="G101" s="232">
        <f>F101*E101</f>
        <v>0</v>
      </c>
    </row>
    <row r="102" spans="1:7" x14ac:dyDescent="0.25">
      <c r="A102" s="13"/>
      <c r="B102" s="273"/>
      <c r="C102" s="6"/>
      <c r="D102" s="8"/>
      <c r="E102" s="229"/>
      <c r="F102" s="19"/>
      <c r="G102" s="235"/>
    </row>
    <row r="103" spans="1:7" x14ac:dyDescent="0.25">
      <c r="A103" s="13"/>
      <c r="B103" s="272" t="s">
        <v>38</v>
      </c>
      <c r="C103" s="3" t="s">
        <v>13</v>
      </c>
      <c r="D103" s="7"/>
      <c r="E103" s="227"/>
      <c r="F103" s="54"/>
      <c r="G103" s="237">
        <f>G104</f>
        <v>0</v>
      </c>
    </row>
    <row r="104" spans="1:7" x14ac:dyDescent="0.25">
      <c r="A104" s="13"/>
      <c r="B104" s="269"/>
      <c r="C104" s="112" t="s">
        <v>153</v>
      </c>
      <c r="D104" s="8" t="s">
        <v>6</v>
      </c>
      <c r="E104" s="228"/>
      <c r="F104" s="30"/>
      <c r="G104" s="232">
        <f>F104*E104</f>
        <v>0</v>
      </c>
    </row>
    <row r="105" spans="1:7" x14ac:dyDescent="0.25">
      <c r="A105" s="13"/>
      <c r="B105" s="271"/>
      <c r="C105" s="21"/>
      <c r="D105" s="22"/>
      <c r="E105" s="230"/>
      <c r="F105" s="24"/>
      <c r="G105" s="233"/>
    </row>
    <row r="106" spans="1:7" x14ac:dyDescent="0.25">
      <c r="A106" s="13"/>
      <c r="D106" s="31"/>
      <c r="E106" s="31"/>
    </row>
    <row r="107" spans="1:7" ht="15.6" x14ac:dyDescent="0.3">
      <c r="A107" s="13"/>
      <c r="B107" s="268" t="s">
        <v>244</v>
      </c>
      <c r="C107" s="60" t="s">
        <v>265</v>
      </c>
      <c r="D107" s="67"/>
      <c r="E107" s="67"/>
      <c r="F107" s="264"/>
      <c r="G107" s="61"/>
    </row>
    <row r="108" spans="1:7" x14ac:dyDescent="0.25">
      <c r="A108" s="13"/>
      <c r="B108" s="272" t="s">
        <v>245</v>
      </c>
      <c r="C108" s="3" t="s">
        <v>271</v>
      </c>
      <c r="D108" s="7"/>
      <c r="E108" s="227"/>
      <c r="F108" s="54"/>
      <c r="G108" s="237">
        <f ca="1">SUM(G109:G113)</f>
        <v>0</v>
      </c>
    </row>
    <row r="109" spans="1:7" x14ac:dyDescent="0.25">
      <c r="A109" s="13"/>
      <c r="B109" s="269"/>
      <c r="C109" s="39" t="s">
        <v>246</v>
      </c>
      <c r="D109" s="8" t="s">
        <v>6</v>
      </c>
      <c r="E109" s="228">
        <v>1</v>
      </c>
      <c r="F109" s="30"/>
      <c r="G109" s="232">
        <f>F109*E109</f>
        <v>0</v>
      </c>
    </row>
    <row r="110" spans="1:7" x14ac:dyDescent="0.25">
      <c r="A110" s="13"/>
      <c r="B110" s="269"/>
      <c r="C110" s="303"/>
      <c r="D110" s="298"/>
      <c r="E110" s="229"/>
      <c r="F110" s="19"/>
      <c r="G110" s="304"/>
    </row>
    <row r="111" spans="1:7" x14ac:dyDescent="0.25">
      <c r="A111" s="13"/>
      <c r="B111" s="272" t="s">
        <v>255</v>
      </c>
      <c r="C111" s="3" t="s">
        <v>272</v>
      </c>
      <c r="D111" s="7"/>
      <c r="E111" s="227"/>
      <c r="F111" s="54"/>
      <c r="G111" s="237">
        <f ca="1">SUM(G112:G115)</f>
        <v>0</v>
      </c>
    </row>
    <row r="112" spans="1:7" x14ac:dyDescent="0.25">
      <c r="A112" s="13"/>
      <c r="B112" s="273"/>
      <c r="C112" s="6" t="s">
        <v>248</v>
      </c>
      <c r="D112" s="8" t="s">
        <v>6</v>
      </c>
      <c r="E112" s="229">
        <v>1</v>
      </c>
      <c r="F112" s="19"/>
      <c r="G112" s="232">
        <f>F112*E112</f>
        <v>0</v>
      </c>
    </row>
    <row r="113" spans="1:7" x14ac:dyDescent="0.25">
      <c r="A113" s="13"/>
      <c r="B113" s="273"/>
      <c r="C113" s="6"/>
      <c r="D113" s="8"/>
      <c r="E113" s="228"/>
      <c r="F113" s="30"/>
      <c r="G113" s="235"/>
    </row>
    <row r="114" spans="1:7" x14ac:dyDescent="0.25">
      <c r="A114" s="13"/>
      <c r="B114" s="272" t="s">
        <v>256</v>
      </c>
      <c r="C114" s="3" t="s">
        <v>273</v>
      </c>
      <c r="D114" s="7"/>
      <c r="E114" s="227"/>
      <c r="F114" s="54"/>
      <c r="G114" s="237" cm="1">
        <f t="array" aca="1" ref="G114:G116" ca="1">G115:G117</f>
        <v>0</v>
      </c>
    </row>
    <row r="115" spans="1:7" x14ac:dyDescent="0.25">
      <c r="A115" s="13"/>
      <c r="B115" s="269"/>
      <c r="C115" s="6" t="s">
        <v>175</v>
      </c>
      <c r="D115" s="8" t="s">
        <v>6</v>
      </c>
      <c r="E115" s="228">
        <v>1</v>
      </c>
      <c r="F115" s="30"/>
      <c r="G115" s="232">
        <f ca="1"/>
        <v>0</v>
      </c>
    </row>
    <row r="116" spans="1:7" x14ac:dyDescent="0.25">
      <c r="A116" s="13"/>
      <c r="B116" s="273"/>
      <c r="C116" s="112" t="s">
        <v>227</v>
      </c>
      <c r="D116" s="8" t="s">
        <v>6</v>
      </c>
      <c r="E116" s="229">
        <v>1</v>
      </c>
      <c r="F116" s="19"/>
      <c r="G116" s="235">
        <f ca="1"/>
        <v>0</v>
      </c>
    </row>
    <row r="117" spans="1:7" x14ac:dyDescent="0.25">
      <c r="A117" s="13"/>
      <c r="B117" s="269"/>
      <c r="C117" s="112"/>
      <c r="D117" s="8"/>
      <c r="E117" s="229"/>
      <c r="F117" s="19"/>
      <c r="G117" s="235"/>
    </row>
    <row r="118" spans="1:7" x14ac:dyDescent="0.25">
      <c r="A118" s="13"/>
      <c r="B118" s="272" t="s">
        <v>257</v>
      </c>
      <c r="C118" s="3" t="s">
        <v>274</v>
      </c>
      <c r="D118" s="7"/>
      <c r="E118" s="227"/>
      <c r="F118" s="54"/>
      <c r="G118" s="237" cm="1">
        <f t="array" ref="G118">G119:G119</f>
        <v>0</v>
      </c>
    </row>
    <row r="119" spans="1:7" x14ac:dyDescent="0.25">
      <c r="A119" s="13"/>
      <c r="B119" s="269"/>
      <c r="C119" s="6" t="s">
        <v>254</v>
      </c>
      <c r="D119" s="8" t="s">
        <v>6</v>
      </c>
      <c r="E119" s="228">
        <v>1</v>
      </c>
      <c r="F119" s="30"/>
      <c r="G119" s="232"/>
    </row>
    <row r="120" spans="1:7" x14ac:dyDescent="0.25">
      <c r="A120" s="13"/>
      <c r="B120" s="269"/>
      <c r="C120" s="16"/>
      <c r="D120" s="298"/>
      <c r="E120" s="229"/>
      <c r="F120" s="19"/>
      <c r="G120" s="304"/>
    </row>
    <row r="121" spans="1:7" x14ac:dyDescent="0.25">
      <c r="A121" s="13"/>
      <c r="B121" s="272"/>
      <c r="C121" s="299" t="s">
        <v>275</v>
      </c>
      <c r="D121" s="7"/>
      <c r="E121" s="227"/>
      <c r="F121" s="54"/>
      <c r="G121" s="237">
        <f ca="1">G114+G108</f>
        <v>0</v>
      </c>
    </row>
    <row r="122" spans="1:7" x14ac:dyDescent="0.25">
      <c r="A122" s="13"/>
      <c r="D122" s="31"/>
      <c r="E122" s="31"/>
    </row>
    <row r="123" spans="1:7" ht="15.6" x14ac:dyDescent="0.3">
      <c r="A123" s="13"/>
      <c r="B123" s="277"/>
      <c r="C123" s="81" t="s">
        <v>253</v>
      </c>
      <c r="D123" s="82"/>
      <c r="E123" s="82"/>
      <c r="F123" s="94"/>
      <c r="G123" s="253"/>
    </row>
    <row r="124" spans="1:7" x14ac:dyDescent="0.25">
      <c r="A124" s="13"/>
      <c r="B124" s="281" t="s">
        <v>39</v>
      </c>
      <c r="C124" s="282" t="s">
        <v>41</v>
      </c>
      <c r="D124" s="283"/>
      <c r="E124" s="283"/>
      <c r="F124" s="284"/>
      <c r="G124" s="285">
        <f>G14</f>
        <v>0</v>
      </c>
    </row>
    <row r="125" spans="1:7" x14ac:dyDescent="0.25">
      <c r="A125" s="13"/>
      <c r="B125" s="281" t="s">
        <v>23</v>
      </c>
      <c r="C125" s="282" t="s">
        <v>42</v>
      </c>
      <c r="D125" s="283"/>
      <c r="E125" s="283"/>
      <c r="F125" s="284"/>
      <c r="G125" s="285">
        <f>G20</f>
        <v>0</v>
      </c>
    </row>
    <row r="126" spans="1:7" x14ac:dyDescent="0.25">
      <c r="A126" s="13"/>
      <c r="B126" s="281" t="s">
        <v>33</v>
      </c>
      <c r="C126" s="282" t="s">
        <v>43</v>
      </c>
      <c r="D126" s="283"/>
      <c r="E126" s="283"/>
      <c r="F126" s="284"/>
      <c r="G126" s="285">
        <f>G90</f>
        <v>0</v>
      </c>
    </row>
    <row r="127" spans="1:7" x14ac:dyDescent="0.25">
      <c r="A127" s="13"/>
      <c r="B127" s="281" t="s">
        <v>249</v>
      </c>
      <c r="C127" s="282" t="s">
        <v>265</v>
      </c>
      <c r="D127" s="86"/>
      <c r="E127" s="86"/>
      <c r="F127" s="103"/>
      <c r="G127" s="254">
        <v>0</v>
      </c>
    </row>
    <row r="128" spans="1:7" ht="15.6" x14ac:dyDescent="0.3">
      <c r="A128" s="13"/>
      <c r="B128" s="278"/>
      <c r="C128" s="78"/>
      <c r="D128" s="87" t="s">
        <v>14</v>
      </c>
      <c r="E128" s="88"/>
      <c r="F128" s="95"/>
      <c r="G128" s="259">
        <f>SUM(G124:G126)</f>
        <v>0</v>
      </c>
    </row>
    <row r="129" spans="1:7" x14ac:dyDescent="0.25">
      <c r="A129" s="13"/>
      <c r="B129" s="279"/>
      <c r="D129" s="260" t="s">
        <v>15</v>
      </c>
      <c r="E129" s="261">
        <v>0.2</v>
      </c>
      <c r="F129" s="96"/>
      <c r="G129" s="262">
        <f>E129*G128</f>
        <v>0</v>
      </c>
    </row>
    <row r="130" spans="1:7" ht="15.6" x14ac:dyDescent="0.3">
      <c r="A130" s="13"/>
      <c r="B130" s="280"/>
      <c r="C130" s="75"/>
      <c r="D130" s="89" t="s">
        <v>16</v>
      </c>
      <c r="E130" s="90"/>
      <c r="F130" s="98"/>
      <c r="G130" s="263">
        <f>G129+G128</f>
        <v>0</v>
      </c>
    </row>
  </sheetData>
  <mergeCells count="5">
    <mergeCell ref="B2:G2"/>
    <mergeCell ref="B4:G4"/>
    <mergeCell ref="D6:G6"/>
    <mergeCell ref="D8:E8"/>
    <mergeCell ref="D10:G10"/>
  </mergeCells>
  <phoneticPr fontId="3" type="noConversion"/>
  <pageMargins left="0.7" right="0.7" top="0.75" bottom="0.75" header="0.3" footer="0.3"/>
  <pageSetup paperSize="9" scale="71" orientation="portrait" r:id="rId1"/>
  <colBreaks count="1" manualBreakCount="1">
    <brk id="8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aaa1febb-75fc-468b-acc0-afb4d3d0d76c">
      <Terms xmlns="http://schemas.microsoft.com/office/infopath/2007/PartnerControls"/>
    </lcf76f155ced4ddcb4097134ff3c332f>
    <TaxCatchAll xmlns="a38a29b3-52b3-4945-bd55-00f4cb05af5b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16B3805AF92647A03B0A34D3C7C47B" ma:contentTypeVersion="16" ma:contentTypeDescription="Crée un document." ma:contentTypeScope="" ma:versionID="c1e3c6d35bef4a87444e55bd9c574f12">
  <xsd:schema xmlns:xsd="http://www.w3.org/2001/XMLSchema" xmlns:xs="http://www.w3.org/2001/XMLSchema" xmlns:p="http://schemas.microsoft.com/office/2006/metadata/properties" xmlns:ns2="aaa1febb-75fc-468b-acc0-afb4d3d0d76c" xmlns:ns3="a38a29b3-52b3-4945-bd55-00f4cb05af5b" targetNamespace="http://schemas.microsoft.com/office/2006/metadata/properties" ma:root="true" ma:fieldsID="c504cd3063991eaa136c2b5b2c68e991" ns2:_="" ns3:_="">
    <xsd:import namespace="aaa1febb-75fc-468b-acc0-afb4d3d0d76c"/>
    <xsd:import namespace="a38a29b3-52b3-4945-bd55-00f4cb05af5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aa1febb-75fc-468b-acc0-afb4d3d0d76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8c8b0231-a67b-415c-a32f-3f4e919aed0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8a29b3-52b3-4945-bd55-00f4cb05af5b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1108d861-b3b0-4eaa-9783-3238ba811bab}" ma:internalName="TaxCatchAll" ma:showField="CatchAllData" ma:web="a38a29b3-52b3-4945-bd55-00f4cb05af5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F10A746-AFA8-4BD6-85EC-BE6867FFC0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30210BE-ACAE-405D-A6DC-14649340EC32}">
  <ds:schemaRefs>
    <ds:schemaRef ds:uri="http://purl.org/dc/dcmitype/"/>
    <ds:schemaRef ds:uri="http://www.w3.org/XML/1998/namespace"/>
    <ds:schemaRef ds:uri="aaa1febb-75fc-468b-acc0-afb4d3d0d76c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a38a29b3-52b3-4945-bd55-00f4cb05af5b"/>
  </ds:schemaRefs>
</ds:datastoreItem>
</file>

<file path=customXml/itemProps3.xml><?xml version="1.0" encoding="utf-8"?>
<ds:datastoreItem xmlns:ds="http://schemas.openxmlformats.org/officeDocument/2006/customXml" ds:itemID="{3B65DF4E-702D-447E-B55E-97652EE3675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aa1febb-75fc-468b-acc0-afb4d3d0d76c"/>
    <ds:schemaRef ds:uri="a38a29b3-52b3-4945-bd55-00f4cb05af5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7</vt:i4>
      </vt:variant>
    </vt:vector>
  </HeadingPairs>
  <TitlesOfParts>
    <vt:vector size="13" baseType="lpstr">
      <vt:lpstr>Page de garde</vt:lpstr>
      <vt:lpstr>DCE-DPGF-Récapitulatif</vt:lpstr>
      <vt:lpstr>01-LOT GOE</vt:lpstr>
      <vt:lpstr>02-LOT SOE</vt:lpstr>
      <vt:lpstr>03-LOT CVC</vt:lpstr>
      <vt:lpstr>04-LOT CFO</vt:lpstr>
      <vt:lpstr>'01-LOT GOE'!_Toc97745812</vt:lpstr>
      <vt:lpstr>'DCE-DPGF-Récapitulatif'!_Toc97745812</vt:lpstr>
      <vt:lpstr>'01-LOT GOE'!Zone_d_impression</vt:lpstr>
      <vt:lpstr>'02-LOT SOE'!Zone_d_impression</vt:lpstr>
      <vt:lpstr>'03-LOT CVC'!Zone_d_impression</vt:lpstr>
      <vt:lpstr>'04-LOT CFO'!Zone_d_impression</vt:lpstr>
      <vt:lpstr>'DCE-DPGF-Récapitulatif'!Zone_d_impression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Jessica LE GOFF</dc:creator>
  <cp:keywords/>
  <dc:description/>
  <cp:lastModifiedBy>David NANY</cp:lastModifiedBy>
  <cp:revision/>
  <cp:lastPrinted>2024-01-22T18:06:36Z</cp:lastPrinted>
  <dcterms:created xsi:type="dcterms:W3CDTF">2021-04-12T08:12:58Z</dcterms:created>
  <dcterms:modified xsi:type="dcterms:W3CDTF">2025-02-25T16:23:05Z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0x0101007916B3805AF92647A03B0A34D3C7C47B</vt:lpwstr>
  </property>
  <property fmtid="{D5CDD505-2E9C-101B-9397-08002B2CF9AE}" pid="3" name="MediaServiceImageTags">
    <vt:lpwstr/>
  </property>
</Properties>
</file>