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ossiers 2024\34-2024 OPERATION REPLI BU DROIT DANS LAFAYETTE\02-TRANSMISSIONS\ENVOIS\2025-01-27-DCE\Lot n°06 Electricité\"/>
    </mc:Choice>
  </mc:AlternateContent>
  <xr:revisionPtr revIDLastSave="0" documentId="8_{BA686B59-5C78-4155-AE95-F97B6BB0C56A}" xr6:coauthVersionLast="47" xr6:coauthVersionMax="47" xr10:uidLastSave="{00000000-0000-0000-0000-000000000000}"/>
  <bookViews>
    <workbookView xWindow="28680" yWindow="-120" windowWidth="29040" windowHeight="15840" activeTab="7" xr2:uid="{00000000-000D-0000-FFFF-FFFF00000000}"/>
  </bookViews>
  <sheets>
    <sheet name="PDG" sheetId="17" r:id="rId1"/>
    <sheet name="Niv0" sheetId="13" r:id="rId2"/>
    <sheet name="Niv1" sheetId="23" r:id="rId3"/>
    <sheet name="Niv2" sheetId="24" r:id="rId4"/>
    <sheet name="Niv3" sheetId="25" r:id="rId5"/>
    <sheet name="Niv4" sheetId="26" r:id="rId6"/>
    <sheet name="Niv5" sheetId="27" r:id="rId7"/>
    <sheet name="Secu" sheetId="28" r:id="rId8"/>
    <sheet name="Recap" sheetId="19" r:id="rId9"/>
  </sheets>
  <definedNames>
    <definedName name="_xlnm.Print_Area" localSheetId="1">Niv0!$A$1:$F$303</definedName>
    <definedName name="_xlnm.Print_Area" localSheetId="2">'Niv1'!$A$1:$F$303</definedName>
    <definedName name="_xlnm.Print_Area" localSheetId="3">'Niv2'!$A$1:$F$253</definedName>
    <definedName name="_xlnm.Print_Area" localSheetId="4">'Niv3'!$A$1:$F$254</definedName>
    <definedName name="_xlnm.Print_Area" localSheetId="5">'Niv4'!$A$1:$F$397</definedName>
    <definedName name="_xlnm.Print_Area" localSheetId="6">'Niv5'!$A$1:$F$347</definedName>
    <definedName name="_xlnm.Print_Area" localSheetId="0">PDG!$A$1:$G$48</definedName>
    <definedName name="_xlnm.Print_Area" localSheetId="8">Recap!$A$1:$F$51</definedName>
    <definedName name="_xlnm.Print_Area" localSheetId="7">Secu!$A$1:$F$251</definedName>
  </definedNames>
  <calcPr calcId="191029"/>
</workbook>
</file>

<file path=xl/calcChain.xml><?xml version="1.0" encoding="utf-8"?>
<calcChain xmlns="http://schemas.openxmlformats.org/spreadsheetml/2006/main">
  <c r="F135" i="28" l="1"/>
  <c r="C87" i="24"/>
  <c r="F29" i="19"/>
  <c r="F28" i="19"/>
  <c r="A17" i="19"/>
  <c r="F164" i="28"/>
  <c r="F163" i="28"/>
  <c r="F162" i="28"/>
  <c r="F167" i="28"/>
  <c r="F155" i="28"/>
  <c r="F161" i="28"/>
  <c r="F158" i="28"/>
  <c r="F154" i="28"/>
  <c r="F145" i="28"/>
  <c r="F144" i="28"/>
  <c r="F143" i="28"/>
  <c r="F142" i="28"/>
  <c r="F141" i="28"/>
  <c r="F130" i="28"/>
  <c r="F134" i="28"/>
  <c r="F129" i="28"/>
  <c r="F128" i="28"/>
  <c r="F138" i="28"/>
  <c r="F137" i="28"/>
  <c r="F125" i="28"/>
  <c r="F133" i="28"/>
  <c r="F124" i="28"/>
  <c r="F123" i="28"/>
  <c r="F122" i="28"/>
  <c r="F121" i="28"/>
  <c r="F104" i="28"/>
  <c r="F93" i="28"/>
  <c r="F92" i="28"/>
  <c r="F91" i="28"/>
  <c r="F74" i="28"/>
  <c r="F57" i="28"/>
  <c r="F56" i="28"/>
  <c r="F169" i="28" l="1"/>
  <c r="F171" i="28" s="1"/>
  <c r="F223" i="28" s="1"/>
  <c r="F59" i="28"/>
  <c r="F61" i="28" s="1"/>
  <c r="R231" i="28"/>
  <c r="R229" i="28"/>
  <c r="A229" i="28"/>
  <c r="R227" i="28"/>
  <c r="A227" i="28"/>
  <c r="A225" i="28"/>
  <c r="R223" i="28"/>
  <c r="A223" i="28"/>
  <c r="R221" i="28"/>
  <c r="A221" i="28"/>
  <c r="R219" i="28"/>
  <c r="A219" i="28"/>
  <c r="R217" i="28"/>
  <c r="A217" i="28"/>
  <c r="R215" i="28"/>
  <c r="A215" i="28"/>
  <c r="R213" i="28"/>
  <c r="A213" i="28"/>
  <c r="A211" i="28"/>
  <c r="R209" i="28"/>
  <c r="A209" i="28"/>
  <c r="R204" i="28"/>
  <c r="F189" i="28"/>
  <c r="F188" i="28"/>
  <c r="F187" i="28"/>
  <c r="F186" i="28"/>
  <c r="F185" i="28"/>
  <c r="F184" i="28"/>
  <c r="F183" i="28"/>
  <c r="F90" i="28"/>
  <c r="F83" i="28"/>
  <c r="F72" i="28"/>
  <c r="F11" i="28"/>
  <c r="F10" i="28"/>
  <c r="F9" i="28"/>
  <c r="F8" i="28"/>
  <c r="F7" i="28"/>
  <c r="A15" i="19"/>
  <c r="F371" i="26"/>
  <c r="F321" i="27"/>
  <c r="C225" i="27"/>
  <c r="C227" i="27" s="1"/>
  <c r="F227" i="27" s="1"/>
  <c r="F219" i="27"/>
  <c r="F218" i="27"/>
  <c r="F167" i="27"/>
  <c r="F216" i="27"/>
  <c r="F141" i="27"/>
  <c r="F164" i="27"/>
  <c r="F163" i="27"/>
  <c r="F154" i="27"/>
  <c r="C155" i="27"/>
  <c r="F155" i="27" s="1"/>
  <c r="F86" i="24"/>
  <c r="F144" i="27"/>
  <c r="C140" i="27"/>
  <c r="F140" i="27" s="1"/>
  <c r="F105" i="27"/>
  <c r="F104" i="27"/>
  <c r="F90" i="27"/>
  <c r="F92" i="27" s="1"/>
  <c r="F84" i="27"/>
  <c r="F86" i="27" s="1"/>
  <c r="A13" i="19"/>
  <c r="A11" i="19"/>
  <c r="A9" i="19"/>
  <c r="F7" i="19"/>
  <c r="A7" i="19"/>
  <c r="R327" i="27"/>
  <c r="R325" i="27"/>
  <c r="A325" i="27"/>
  <c r="R323" i="27"/>
  <c r="A323" i="27"/>
  <c r="A321" i="27"/>
  <c r="R319" i="27"/>
  <c r="A319" i="27"/>
  <c r="R317" i="27"/>
  <c r="A317" i="27"/>
  <c r="R315" i="27"/>
  <c r="A315" i="27"/>
  <c r="R313" i="27"/>
  <c r="A313" i="27"/>
  <c r="R311" i="27"/>
  <c r="A311" i="27"/>
  <c r="R309" i="27"/>
  <c r="A309" i="27"/>
  <c r="A307" i="27"/>
  <c r="R305" i="27"/>
  <c r="A305" i="27"/>
  <c r="R300" i="27"/>
  <c r="F286" i="27"/>
  <c r="F285" i="27"/>
  <c r="F284" i="27"/>
  <c r="F283" i="27"/>
  <c r="F282" i="27"/>
  <c r="F281" i="27"/>
  <c r="F280" i="27"/>
  <c r="F270" i="27"/>
  <c r="F268" i="27"/>
  <c r="F267" i="27"/>
  <c r="F266" i="27"/>
  <c r="F264" i="27"/>
  <c r="F263" i="27"/>
  <c r="F262" i="27"/>
  <c r="F259" i="27"/>
  <c r="F257" i="27"/>
  <c r="F255" i="27"/>
  <c r="F223" i="27"/>
  <c r="F222" i="27"/>
  <c r="F221" i="27"/>
  <c r="F217" i="27"/>
  <c r="F194" i="27"/>
  <c r="F196" i="27" s="1"/>
  <c r="F204" i="27" s="1"/>
  <c r="F319" i="27" s="1"/>
  <c r="F179" i="27"/>
  <c r="F178" i="27"/>
  <c r="F177" i="27"/>
  <c r="F170" i="27"/>
  <c r="F169" i="27"/>
  <c r="F168" i="27"/>
  <c r="F166" i="27"/>
  <c r="F165" i="27"/>
  <c r="F162" i="27"/>
  <c r="F139" i="27"/>
  <c r="F138" i="27"/>
  <c r="F131" i="27"/>
  <c r="F128" i="27"/>
  <c r="F125" i="27"/>
  <c r="F124" i="27"/>
  <c r="F123" i="27"/>
  <c r="F122" i="27"/>
  <c r="R64" i="27"/>
  <c r="F58" i="27"/>
  <c r="F57" i="27"/>
  <c r="F38" i="27"/>
  <c r="F37" i="27"/>
  <c r="F35" i="27"/>
  <c r="F34" i="27"/>
  <c r="F33" i="27"/>
  <c r="F32" i="27"/>
  <c r="F31" i="27"/>
  <c r="F30" i="27"/>
  <c r="R23" i="27"/>
  <c r="R40" i="27" s="1"/>
  <c r="F21" i="27"/>
  <c r="F20" i="27"/>
  <c r="F11" i="27"/>
  <c r="F10" i="27"/>
  <c r="F9" i="27"/>
  <c r="F8" i="27"/>
  <c r="F7" i="27"/>
  <c r="F277" i="26"/>
  <c r="C252" i="26"/>
  <c r="C222" i="26" s="1"/>
  <c r="F222" i="26" s="1"/>
  <c r="F224" i="26"/>
  <c r="F248" i="26"/>
  <c r="F242" i="26"/>
  <c r="F241" i="26"/>
  <c r="F240" i="26"/>
  <c r="F239" i="26"/>
  <c r="F237" i="26"/>
  <c r="F236" i="26"/>
  <c r="F235" i="26"/>
  <c r="F234" i="26"/>
  <c r="F233" i="26"/>
  <c r="F232" i="26"/>
  <c r="F231" i="26"/>
  <c r="F230" i="26"/>
  <c r="F229" i="26"/>
  <c r="F228" i="26"/>
  <c r="F227" i="26"/>
  <c r="F226" i="26"/>
  <c r="F225" i="26"/>
  <c r="F223" i="26"/>
  <c r="F219" i="26"/>
  <c r="F218" i="26"/>
  <c r="F195" i="26"/>
  <c r="F197" i="26" s="1"/>
  <c r="F206" i="26" s="1"/>
  <c r="F369" i="26" s="1"/>
  <c r="F216" i="26"/>
  <c r="F179" i="26"/>
  <c r="F169" i="26"/>
  <c r="F122" i="26"/>
  <c r="F170" i="26"/>
  <c r="F168" i="26"/>
  <c r="F136" i="26"/>
  <c r="F135" i="26"/>
  <c r="F132" i="26"/>
  <c r="F127" i="26"/>
  <c r="F126" i="26"/>
  <c r="F125" i="26"/>
  <c r="F139" i="26"/>
  <c r="F140" i="26"/>
  <c r="F124" i="26"/>
  <c r="F123" i="26"/>
  <c r="F128" i="26"/>
  <c r="F121" i="26"/>
  <c r="F94" i="26"/>
  <c r="F93" i="26"/>
  <c r="F87" i="26"/>
  <c r="F89" i="26" s="1"/>
  <c r="F81" i="26"/>
  <c r="F80" i="26"/>
  <c r="F58" i="26"/>
  <c r="F59" i="26"/>
  <c r="F219" i="28" l="1"/>
  <c r="F106" i="28"/>
  <c r="F191" i="28"/>
  <c r="F229" i="28" s="1"/>
  <c r="F13" i="28"/>
  <c r="F209" i="28" s="1"/>
  <c r="F76" i="28"/>
  <c r="F85" i="28"/>
  <c r="F107" i="27"/>
  <c r="F111" i="27" s="1"/>
  <c r="F315" i="27" s="1"/>
  <c r="F181" i="27"/>
  <c r="F23" i="27"/>
  <c r="F307" i="27" s="1"/>
  <c r="F60" i="27"/>
  <c r="F64" i="27" s="1"/>
  <c r="F313" i="27" s="1"/>
  <c r="F288" i="27"/>
  <c r="F325" i="27" s="1"/>
  <c r="F40" i="27"/>
  <c r="F309" i="27" s="1"/>
  <c r="F272" i="27"/>
  <c r="F274" i="27" s="1"/>
  <c r="F323" i="27" s="1"/>
  <c r="F13" i="27"/>
  <c r="F305" i="27" s="1"/>
  <c r="F172" i="27"/>
  <c r="F157" i="27"/>
  <c r="F133" i="27"/>
  <c r="F225" i="27"/>
  <c r="F229" i="27" s="1"/>
  <c r="F231" i="27" s="1"/>
  <c r="F215" i="27"/>
  <c r="F252" i="26"/>
  <c r="C254" i="26"/>
  <c r="F254" i="26" s="1"/>
  <c r="F255" i="26"/>
  <c r="F96" i="26"/>
  <c r="F83" i="26"/>
  <c r="F35" i="26"/>
  <c r="F34" i="26"/>
  <c r="F33" i="26"/>
  <c r="R377" i="26"/>
  <c r="R375" i="26"/>
  <c r="A375" i="26"/>
  <c r="R373" i="26"/>
  <c r="A373" i="26"/>
  <c r="A371" i="26"/>
  <c r="R369" i="26"/>
  <c r="A369" i="26"/>
  <c r="R367" i="26"/>
  <c r="A367" i="26"/>
  <c r="R365" i="26"/>
  <c r="A365" i="26"/>
  <c r="R363" i="26"/>
  <c r="A363" i="26"/>
  <c r="R361" i="26"/>
  <c r="A361" i="26"/>
  <c r="R359" i="26"/>
  <c r="A359" i="26"/>
  <c r="A357" i="26"/>
  <c r="R355" i="26"/>
  <c r="A355" i="26"/>
  <c r="R350" i="26"/>
  <c r="F304" i="26"/>
  <c r="F303" i="26"/>
  <c r="F302" i="26"/>
  <c r="F301" i="26"/>
  <c r="F300" i="26"/>
  <c r="F299" i="26"/>
  <c r="F298" i="26"/>
  <c r="F284" i="26"/>
  <c r="F282" i="26"/>
  <c r="F281" i="26"/>
  <c r="F280" i="26"/>
  <c r="F278" i="26"/>
  <c r="F276" i="26"/>
  <c r="F273" i="26"/>
  <c r="F271" i="26"/>
  <c r="F269" i="26"/>
  <c r="F180" i="26"/>
  <c r="F178" i="26"/>
  <c r="F171" i="26"/>
  <c r="F167" i="26"/>
  <c r="F166" i="26"/>
  <c r="C159" i="26"/>
  <c r="F159" i="26" s="1"/>
  <c r="F158" i="26"/>
  <c r="F157" i="26"/>
  <c r="F141" i="26"/>
  <c r="F130" i="26"/>
  <c r="F129" i="26"/>
  <c r="R66" i="26"/>
  <c r="F60" i="26"/>
  <c r="F57" i="26"/>
  <c r="F38" i="26"/>
  <c r="F37" i="26"/>
  <c r="F32" i="26"/>
  <c r="F31" i="26"/>
  <c r="F30" i="26"/>
  <c r="R23" i="26"/>
  <c r="R40" i="26" s="1"/>
  <c r="F21" i="26"/>
  <c r="F20" i="26"/>
  <c r="F11" i="26"/>
  <c r="F10" i="26"/>
  <c r="F9" i="26"/>
  <c r="F8" i="26"/>
  <c r="F7" i="26"/>
  <c r="F145" i="23"/>
  <c r="F141" i="13"/>
  <c r="F108" i="28" l="1"/>
  <c r="F183" i="27"/>
  <c r="F317" i="27" s="1"/>
  <c r="F327" i="27" s="1"/>
  <c r="F257" i="26"/>
  <c r="F259" i="26" s="1"/>
  <c r="F182" i="26"/>
  <c r="F110" i="26"/>
  <c r="F365" i="26" s="1"/>
  <c r="F173" i="26"/>
  <c r="F306" i="26"/>
  <c r="F375" i="26" s="1"/>
  <c r="F62" i="26"/>
  <c r="F66" i="26" s="1"/>
  <c r="F363" i="26" s="1"/>
  <c r="F143" i="26"/>
  <c r="F40" i="26"/>
  <c r="F359" i="26" s="1"/>
  <c r="F161" i="26"/>
  <c r="F23" i="26"/>
  <c r="F357" i="26" s="1"/>
  <c r="F13" i="26"/>
  <c r="F355" i="26" s="1"/>
  <c r="F286" i="26"/>
  <c r="F288" i="26" s="1"/>
  <c r="F373" i="26" s="1"/>
  <c r="R234" i="25"/>
  <c r="R232" i="25"/>
  <c r="A232" i="25"/>
  <c r="R230" i="25"/>
  <c r="A230" i="25"/>
  <c r="A228" i="25"/>
  <c r="R226" i="25"/>
  <c r="A226" i="25"/>
  <c r="R224" i="25"/>
  <c r="A224" i="25"/>
  <c r="R222" i="25"/>
  <c r="A222" i="25"/>
  <c r="R220" i="25"/>
  <c r="A220" i="25"/>
  <c r="R218" i="25"/>
  <c r="A218" i="25"/>
  <c r="R216" i="25"/>
  <c r="A216" i="25"/>
  <c r="A214" i="25"/>
  <c r="R212" i="25"/>
  <c r="A212" i="25"/>
  <c r="R207" i="25"/>
  <c r="F161" i="25"/>
  <c r="F160" i="25"/>
  <c r="F159" i="25"/>
  <c r="F158" i="25"/>
  <c r="F157" i="25"/>
  <c r="F156" i="25"/>
  <c r="F155" i="25"/>
  <c r="F139" i="25"/>
  <c r="F137" i="25"/>
  <c r="F136" i="25"/>
  <c r="F135" i="25"/>
  <c r="F133" i="25"/>
  <c r="F130" i="25"/>
  <c r="F128" i="25"/>
  <c r="F126" i="25"/>
  <c r="F106" i="25"/>
  <c r="F108" i="25" s="1"/>
  <c r="F88" i="25"/>
  <c r="F87" i="25"/>
  <c r="F80" i="25"/>
  <c r="F78" i="25"/>
  <c r="F77" i="25"/>
  <c r="R63" i="25"/>
  <c r="F57" i="25"/>
  <c r="F59" i="25" s="1"/>
  <c r="F63" i="25" s="1"/>
  <c r="F220" i="25" s="1"/>
  <c r="R22" i="25"/>
  <c r="R36" i="25" s="1"/>
  <c r="F20" i="25"/>
  <c r="F22" i="25" s="1"/>
  <c r="F214" i="25" s="1"/>
  <c r="F11" i="25"/>
  <c r="F10" i="25"/>
  <c r="F9" i="25"/>
  <c r="F8" i="25"/>
  <c r="F7" i="25"/>
  <c r="F60" i="23"/>
  <c r="F60" i="13"/>
  <c r="R233" i="24"/>
  <c r="R231" i="24"/>
  <c r="A231" i="24"/>
  <c r="R229" i="24"/>
  <c r="A229" i="24"/>
  <c r="A227" i="24"/>
  <c r="R225" i="24"/>
  <c r="A225" i="24"/>
  <c r="R223" i="24"/>
  <c r="A223" i="24"/>
  <c r="R221" i="24"/>
  <c r="A221" i="24"/>
  <c r="R219" i="24"/>
  <c r="A219" i="24"/>
  <c r="R217" i="24"/>
  <c r="A217" i="24"/>
  <c r="R215" i="24"/>
  <c r="A215" i="24"/>
  <c r="A213" i="24"/>
  <c r="R211" i="24"/>
  <c r="A211" i="24"/>
  <c r="R206" i="24"/>
  <c r="F160" i="24"/>
  <c r="F159" i="24"/>
  <c r="F158" i="24"/>
  <c r="F157" i="24"/>
  <c r="F156" i="24"/>
  <c r="F155" i="24"/>
  <c r="F154" i="24"/>
  <c r="F139" i="24"/>
  <c r="F137" i="24"/>
  <c r="F136" i="24"/>
  <c r="F135" i="24"/>
  <c r="F133" i="24"/>
  <c r="F132" i="24"/>
  <c r="F129" i="24"/>
  <c r="F127" i="24"/>
  <c r="F125" i="24"/>
  <c r="F105" i="24"/>
  <c r="F95" i="24"/>
  <c r="F94" i="24"/>
  <c r="F87" i="24"/>
  <c r="F85" i="24"/>
  <c r="F78" i="24"/>
  <c r="F76" i="24"/>
  <c r="F75" i="24"/>
  <c r="F74" i="24"/>
  <c r="R61" i="24"/>
  <c r="F55" i="24"/>
  <c r="F57" i="24" s="1"/>
  <c r="F61" i="24" s="1"/>
  <c r="F219" i="24" s="1"/>
  <c r="F34" i="24"/>
  <c r="F33" i="24"/>
  <c r="F31" i="24"/>
  <c r="F30" i="24"/>
  <c r="F29" i="24"/>
  <c r="R22" i="24"/>
  <c r="R36" i="24" s="1"/>
  <c r="F20" i="24"/>
  <c r="F22" i="24" s="1"/>
  <c r="F213" i="24" s="1"/>
  <c r="F11" i="24"/>
  <c r="F10" i="24"/>
  <c r="F9" i="24"/>
  <c r="F8" i="24"/>
  <c r="F7" i="24"/>
  <c r="F132" i="23"/>
  <c r="F131" i="23"/>
  <c r="F130" i="23"/>
  <c r="C123" i="23"/>
  <c r="F123" i="23" s="1"/>
  <c r="F122" i="23"/>
  <c r="F110" i="23"/>
  <c r="F77" i="23"/>
  <c r="F76" i="23"/>
  <c r="F78" i="23"/>
  <c r="R283" i="23"/>
  <c r="R281" i="23"/>
  <c r="A281" i="23"/>
  <c r="R279" i="23"/>
  <c r="A279" i="23"/>
  <c r="A277" i="23"/>
  <c r="R275" i="23"/>
  <c r="A275" i="23"/>
  <c r="R273" i="23"/>
  <c r="A273" i="23"/>
  <c r="R271" i="23"/>
  <c r="A271" i="23"/>
  <c r="R269" i="23"/>
  <c r="A269" i="23"/>
  <c r="R267" i="23"/>
  <c r="A267" i="23"/>
  <c r="R265" i="23"/>
  <c r="A265" i="23"/>
  <c r="A263" i="23"/>
  <c r="R261" i="23"/>
  <c r="A261" i="23"/>
  <c r="R256" i="23"/>
  <c r="F210" i="23"/>
  <c r="F209" i="23"/>
  <c r="F208" i="23"/>
  <c r="F207" i="23"/>
  <c r="F206" i="23"/>
  <c r="F205" i="23"/>
  <c r="F204" i="23"/>
  <c r="F178" i="23"/>
  <c r="F176" i="23"/>
  <c r="F175" i="23"/>
  <c r="F174" i="23"/>
  <c r="F172" i="23"/>
  <c r="F171" i="23"/>
  <c r="F168" i="23"/>
  <c r="F166" i="23"/>
  <c r="F164" i="23"/>
  <c r="F141" i="23"/>
  <c r="F140" i="23"/>
  <c r="F133" i="23"/>
  <c r="F121" i="23"/>
  <c r="F114" i="23"/>
  <c r="F112" i="23"/>
  <c r="F111" i="23"/>
  <c r="F109" i="23"/>
  <c r="F79" i="23"/>
  <c r="F75" i="23"/>
  <c r="R64" i="23"/>
  <c r="F58" i="23"/>
  <c r="F57" i="23"/>
  <c r="F37" i="23"/>
  <c r="F36" i="23"/>
  <c r="F34" i="23"/>
  <c r="F33" i="23"/>
  <c r="F32" i="23"/>
  <c r="R25" i="23"/>
  <c r="R39" i="23" s="1"/>
  <c r="F23" i="23"/>
  <c r="F22" i="23"/>
  <c r="F21" i="23"/>
  <c r="F20" i="23"/>
  <c r="F11" i="23"/>
  <c r="F10" i="23"/>
  <c r="F9" i="23"/>
  <c r="F8" i="23"/>
  <c r="F7" i="23"/>
  <c r="F184" i="13"/>
  <c r="F183" i="13"/>
  <c r="F57" i="13"/>
  <c r="F137" i="13"/>
  <c r="F76" i="13"/>
  <c r="F49" i="19"/>
  <c r="F48" i="19"/>
  <c r="F47" i="19"/>
  <c r="F46" i="19"/>
  <c r="F45" i="19"/>
  <c r="F44" i="19"/>
  <c r="F329" i="27" l="1"/>
  <c r="F331" i="27" s="1"/>
  <c r="F15" i="19"/>
  <c r="F221" i="28"/>
  <c r="F231" i="28" s="1"/>
  <c r="F184" i="26"/>
  <c r="F367" i="26" s="1"/>
  <c r="F377" i="26" s="1"/>
  <c r="F13" i="19" s="1"/>
  <c r="F90" i="25"/>
  <c r="F110" i="25" s="1"/>
  <c r="F141" i="25"/>
  <c r="F143" i="25" s="1"/>
  <c r="F230" i="25" s="1"/>
  <c r="F216" i="25"/>
  <c r="F82" i="25"/>
  <c r="F13" i="25"/>
  <c r="F212" i="25" s="1"/>
  <c r="F163" i="25"/>
  <c r="F232" i="25" s="1"/>
  <c r="F64" i="23"/>
  <c r="F269" i="23" s="1"/>
  <c r="F89" i="24"/>
  <c r="F97" i="24"/>
  <c r="F80" i="24"/>
  <c r="F162" i="24"/>
  <c r="F231" i="24" s="1"/>
  <c r="F36" i="24"/>
  <c r="F215" i="24" s="1"/>
  <c r="F107" i="24"/>
  <c r="F141" i="24"/>
  <c r="F143" i="24" s="1"/>
  <c r="F229" i="24" s="1"/>
  <c r="F13" i="24"/>
  <c r="F211" i="24" s="1"/>
  <c r="F125" i="23"/>
  <c r="F135" i="23"/>
  <c r="F81" i="23"/>
  <c r="F97" i="23" s="1"/>
  <c r="F271" i="23" s="1"/>
  <c r="F116" i="23"/>
  <c r="F13" i="23"/>
  <c r="F261" i="23" s="1"/>
  <c r="F25" i="23"/>
  <c r="F263" i="23" s="1"/>
  <c r="F143" i="23"/>
  <c r="F212" i="23"/>
  <c r="F281" i="23" s="1"/>
  <c r="F180" i="23"/>
  <c r="F182" i="23" s="1"/>
  <c r="F279" i="23" s="1"/>
  <c r="F39" i="23"/>
  <c r="F265" i="23" s="1"/>
  <c r="F33" i="19"/>
  <c r="F35" i="19" s="1"/>
  <c r="F32" i="19"/>
  <c r="A267" i="13"/>
  <c r="F158" i="13"/>
  <c r="F160" i="13" s="1"/>
  <c r="F164" i="13" s="1"/>
  <c r="F110" i="13"/>
  <c r="F11" i="13"/>
  <c r="F136" i="13"/>
  <c r="F233" i="28" l="1"/>
  <c r="F235" i="28" s="1"/>
  <c r="F17" i="19"/>
  <c r="F19" i="19" s="1"/>
  <c r="F109" i="24"/>
  <c r="F223" i="24" s="1"/>
  <c r="F233" i="24" s="1"/>
  <c r="F379" i="26"/>
  <c r="F381" i="26" s="1"/>
  <c r="F224" i="25"/>
  <c r="F234" i="25" s="1"/>
  <c r="F273" i="23"/>
  <c r="F283" i="23" s="1"/>
  <c r="F285" i="23" s="1"/>
  <c r="F287" i="23" s="1"/>
  <c r="F275" i="13"/>
  <c r="F139" i="13"/>
  <c r="C122" i="13"/>
  <c r="A5" i="19"/>
  <c r="R19" i="19"/>
  <c r="R2" i="19"/>
  <c r="F236" i="25" l="1"/>
  <c r="F238" i="25" s="1"/>
  <c r="F11" i="19"/>
  <c r="F235" i="24"/>
  <c r="F237" i="24" s="1"/>
  <c r="F9" i="19"/>
  <c r="F114" i="13"/>
  <c r="F112" i="13"/>
  <c r="F77" i="13"/>
  <c r="F79" i="13" s="1"/>
  <c r="F96" i="13" s="1"/>
  <c r="F37" i="13"/>
  <c r="F23" i="13"/>
  <c r="F22" i="13"/>
  <c r="F21" i="13"/>
  <c r="F20" i="13"/>
  <c r="F25" i="13" l="1"/>
  <c r="F191" i="13" l="1"/>
  <c r="F189" i="13"/>
  <c r="F188" i="13"/>
  <c r="F185" i="13"/>
  <c r="F180" i="13"/>
  <c r="F178" i="13"/>
  <c r="F176" i="13"/>
  <c r="F10" i="13" l="1"/>
  <c r="A277" i="13" l="1"/>
  <c r="F122" i="13"/>
  <c r="F36" i="13"/>
  <c r="F58" i="13" l="1"/>
  <c r="F33" i="13"/>
  <c r="F34" i="13"/>
  <c r="F32" i="13"/>
  <c r="F8" i="13"/>
  <c r="F9" i="13"/>
  <c r="F7" i="13"/>
  <c r="F64" i="13" l="1"/>
  <c r="F39" i="13"/>
  <c r="R283" i="13"/>
  <c r="F205" i="13"/>
  <c r="F206" i="13"/>
  <c r="F207" i="13"/>
  <c r="F208" i="13"/>
  <c r="F209" i="13"/>
  <c r="F210" i="13"/>
  <c r="F204" i="13"/>
  <c r="F129" i="13"/>
  <c r="F111" i="13"/>
  <c r="F116" i="13" s="1"/>
  <c r="F187" i="13"/>
  <c r="F193" i="13" s="1"/>
  <c r="A281" i="13"/>
  <c r="A279" i="13"/>
  <c r="A273" i="13"/>
  <c r="R64" i="13"/>
  <c r="F195" i="13" l="1"/>
  <c r="F212" i="13"/>
  <c r="F281" i="13" s="1"/>
  <c r="R281" i="13" l="1"/>
  <c r="F121" i="13" l="1"/>
  <c r="F124" i="13" l="1"/>
  <c r="F131" i="13"/>
  <c r="F265" i="13"/>
  <c r="R25" i="13" l="1"/>
  <c r="R267" i="13"/>
  <c r="R256" i="13"/>
  <c r="A261" i="13"/>
  <c r="R261" i="13"/>
  <c r="A263" i="13"/>
  <c r="A265" i="13"/>
  <c r="R265" i="13"/>
  <c r="A269" i="13"/>
  <c r="R269" i="13"/>
  <c r="A271" i="13"/>
  <c r="R271" i="13"/>
  <c r="R273" i="13"/>
  <c r="A275" i="13"/>
  <c r="R275" i="13"/>
  <c r="R279" i="13"/>
  <c r="R39" i="13" l="1"/>
  <c r="F13" i="13"/>
  <c r="F261" i="13" s="1"/>
  <c r="F263" i="13"/>
  <c r="F269" i="13" l="1"/>
  <c r="F271" i="13"/>
  <c r="F273" i="13" l="1"/>
  <c r="F279" i="13"/>
  <c r="F283" i="13" l="1"/>
  <c r="F5" i="19" l="1"/>
  <c r="F285" i="13"/>
  <c r="F287" i="13" s="1"/>
  <c r="F21" i="19" l="1"/>
  <c r="F23" i="19" s="1"/>
  <c r="F36" i="19" s="1"/>
  <c r="F37" i="19" s="1"/>
</calcChain>
</file>

<file path=xl/sharedStrings.xml><?xml version="1.0" encoding="utf-8"?>
<sst xmlns="http://schemas.openxmlformats.org/spreadsheetml/2006/main" count="1890" uniqueCount="316">
  <si>
    <t>Décomposition du Prix Global et Forfaitaire</t>
  </si>
  <si>
    <t>CHAPITRE I \ Généralités</t>
  </si>
  <si>
    <t>Article VII.1 \ Généralités</t>
  </si>
  <si>
    <t>Article VIII.1 \ Généralités</t>
  </si>
  <si>
    <t>Article X.1 \ Généralités</t>
  </si>
  <si>
    <t>TOTAL CHAPITRE XI =</t>
  </si>
  <si>
    <t>DESIGNATION</t>
  </si>
  <si>
    <t>U</t>
  </si>
  <si>
    <t>P.U</t>
  </si>
  <si>
    <t>ENS</t>
  </si>
  <si>
    <t>____________</t>
  </si>
  <si>
    <t>_________</t>
  </si>
  <si>
    <t>TOTAL CHAPITRE I =</t>
  </si>
  <si>
    <t>TOTAL CHAPITRE II =</t>
  </si>
  <si>
    <t>TOTAL CHAPITRE III =</t>
  </si>
  <si>
    <t>PM</t>
  </si>
  <si>
    <t>ML</t>
  </si>
  <si>
    <t>Essais</t>
  </si>
  <si>
    <t>=</t>
  </si>
  <si>
    <t>TOTAL TTC EN €</t>
  </si>
  <si>
    <t>)</t>
  </si>
  <si>
    <t>TOTAL CHAPITRE VII =</t>
  </si>
  <si>
    <t>Coordination avec les autres lots</t>
  </si>
  <si>
    <t>Sous Total Article VIII.2=</t>
  </si>
  <si>
    <t>___________</t>
  </si>
  <si>
    <t>Etude complémentaire</t>
  </si>
  <si>
    <t>T.V.A 20% EN €</t>
  </si>
  <si>
    <t>Sous Total Article VII.3=</t>
  </si>
  <si>
    <t>Sous Total Article VII.4=</t>
  </si>
  <si>
    <t>Sous Total Article VII.5=</t>
  </si>
  <si>
    <t>CHAPITRE II \ Installations existantes</t>
  </si>
  <si>
    <t>Sous Total Article VIII.3=</t>
  </si>
  <si>
    <t>TOTAL CHAPITRE VI =</t>
  </si>
  <si>
    <t>Essai AQC</t>
  </si>
  <si>
    <t>Fourniture, pose et raccordements suivant description CCTP :</t>
  </si>
  <si>
    <t>Fourniture, pose et accessoires suivant description C.C.T.P :</t>
  </si>
  <si>
    <t xml:space="preserve">Fourniture, pose et raccordements suivant description C.C.T.P : </t>
  </si>
  <si>
    <t>Fourniture, pose et raccordements suivant descriptif C.C.T.P :</t>
  </si>
  <si>
    <t>Mise en service</t>
  </si>
  <si>
    <t>Mise en service suivant description C.C.T.P</t>
  </si>
  <si>
    <t>Contrôle des installations</t>
  </si>
  <si>
    <t xml:space="preserve">Vérification du bureau de contrôle </t>
  </si>
  <si>
    <t xml:space="preserve">Information des utilisateurs </t>
  </si>
  <si>
    <t>Garantie</t>
  </si>
  <si>
    <t xml:space="preserve">Document à fournir après exécution </t>
  </si>
  <si>
    <t>Fourniture, pose et raccordements y compris câblage suivant description CCTP :</t>
  </si>
  <si>
    <t xml:space="preserve">Test prise RJ45 suivant description CCTP </t>
  </si>
  <si>
    <t>TOTAL HT EN €</t>
  </si>
  <si>
    <t>Q
MO</t>
  </si>
  <si>
    <t>Q
ENT</t>
  </si>
  <si>
    <t xml:space="preserve"> P.T </t>
  </si>
  <si>
    <t>Article IX.1 \ Généralités</t>
  </si>
  <si>
    <t>Sous Total Article IX.2=</t>
  </si>
  <si>
    <t xml:space="preserve">Attestation rebouchement suivant description CCTP </t>
  </si>
  <si>
    <t xml:space="preserve">ENS </t>
  </si>
  <si>
    <t xml:space="preserve"> - prise RJ45 catégorie 6A blanche sur poste de travail </t>
  </si>
  <si>
    <t>Formation SSI des utilisateurs suivant description C.C.T.P</t>
  </si>
  <si>
    <t>Modification texte suivant description C.C.T.P</t>
  </si>
  <si>
    <t>Fourniture dossier SSI suivant description C.C.T.P</t>
  </si>
  <si>
    <t xml:space="preserve">Fourniture, pose et raccordements liaison équipotentielle suivant description CCTP : </t>
  </si>
  <si>
    <t>Phase DCE</t>
  </si>
  <si>
    <t>ALGOTHERM INGENIERIE SAS au capital de 60 000 €. RCS Clermont-Ferrand B 399 087 162 - APE 7112B
9, rue LOUIS ROSIER - 63000  CLERMONT-FERRAND
Tél. : 04 73 98 51 27 - *: algotherm@algotherm-ing.fr</t>
  </si>
  <si>
    <t>Article X.2 \ Description des travaux</t>
  </si>
  <si>
    <t>Fourniture, pose et raccordements y compris câblage suivant description CCTP pour:</t>
  </si>
  <si>
    <t>- RECAPITULATIF GENERAL -</t>
  </si>
  <si>
    <t>Dépose et évacuation équipement électrique forts et faibles niveau 0 suivant description CCTP :</t>
  </si>
  <si>
    <t xml:space="preserve"> - WC</t>
  </si>
  <si>
    <t>CHAPITRE III \ Installations de chantier</t>
  </si>
  <si>
    <t>CHAPITRE IV \ Alimentation électrique</t>
  </si>
  <si>
    <t>CHAPITRE V \ Prise de terre - Liaisons équipotentielles - Mise à la terre</t>
  </si>
  <si>
    <t>Article V.1 \ Prise de terre</t>
  </si>
  <si>
    <t>Article V.2 \ Liaisons équipotentielles</t>
  </si>
  <si>
    <t>Sous Total Article V.2=</t>
  </si>
  <si>
    <t>Article V.3 \ Mise à la terre</t>
  </si>
  <si>
    <t>TOTAL CHAPITRE V =</t>
  </si>
  <si>
    <t>CHAPITRE VI \ Armoires de protection des circuits</t>
  </si>
  <si>
    <t>Article VI.1 \ Généralités</t>
  </si>
  <si>
    <t>Article VI.2 \ Conceptions</t>
  </si>
  <si>
    <t>Sous Total Article VI.3=</t>
  </si>
  <si>
    <t>Sous Total Article VI.4=</t>
  </si>
  <si>
    <t>Sous Total Article VI.5=</t>
  </si>
  <si>
    <t>CHAPITRE VII \ Equipement éclairage et prises de courant</t>
  </si>
  <si>
    <t>Article VII.2 \ Réseaux de distribution intérieur</t>
  </si>
  <si>
    <t>Sous Total Article VII.2=</t>
  </si>
  <si>
    <t>Article VII.3 \ Eclairage normal</t>
  </si>
  <si>
    <t>Fourniture, pose, raccordements suivant description C.C.T.P y compris câblage de type :</t>
  </si>
  <si>
    <t xml:space="preserve">  -bloc autonome évacuation 45lm/1h</t>
  </si>
  <si>
    <t>Article VII.4 \ Choix du petit appareillage</t>
  </si>
  <si>
    <t>Article VII.5 \ Eclairage de sécurité</t>
  </si>
  <si>
    <t xml:space="preserve">CHAPITRE VIII \ Alimentations et équipements divers </t>
  </si>
  <si>
    <t>Article VIII.2 \ Sanitaire</t>
  </si>
  <si>
    <t>TOTAL CHAPITRE VIII=</t>
  </si>
  <si>
    <t>CHAPITRE IX \ Précablage VDI</t>
  </si>
  <si>
    <t>Article IX.2 \ Description des travaux</t>
  </si>
  <si>
    <t>TOTAL CHAPITRE IX =</t>
  </si>
  <si>
    <t xml:space="preserve">CHAPITRE X \ Alarme incendie </t>
  </si>
  <si>
    <t>TOTAL CHAPITRE X =</t>
  </si>
  <si>
    <t>Sous Total Article X.2=</t>
  </si>
  <si>
    <t>CHAPITRE XI \ Travaux divers</t>
  </si>
  <si>
    <t xml:space="preserve"> - Sas</t>
  </si>
  <si>
    <t>Sous Total Article VI.6=</t>
  </si>
  <si>
    <t xml:space="preserve">Fiches FDES suivant description CCTP </t>
  </si>
  <si>
    <t xml:space="preserve">Percements et rebouchages suivant description CCTP </t>
  </si>
  <si>
    <t>Attestation écrite coupure électrique suivant description C.C.T.P</t>
  </si>
  <si>
    <t>Recherche + réparation câble suivant C.C.T.P. de type :</t>
  </si>
  <si>
    <t xml:space="preserve">    - câble RO2V 3G1.5mm² à 5G2.5mm²</t>
  </si>
  <si>
    <t xml:space="preserve">    - câble RO2V 5G6 à 5G10mm²</t>
  </si>
  <si>
    <t xml:space="preserve">    - câble SYT1 de 1 à 3 paires 0,9 mm</t>
  </si>
  <si>
    <t xml:space="preserve">    - câble SYT1 de 3 à 7 paires 0,9 mm</t>
  </si>
  <si>
    <t xml:space="preserve">    - câble coaxial 75 ohms</t>
  </si>
  <si>
    <t xml:space="preserve">    - câble résistant au feu 3G1.5mm² à 5G2.5mm²</t>
  </si>
  <si>
    <t xml:space="preserve">  -bloc autonome évacuation 45lm/1h niveau 1</t>
  </si>
  <si>
    <t xml:space="preserve"> - Sas chaufferie</t>
  </si>
  <si>
    <t xml:space="preserve"> - Salle de pause</t>
  </si>
  <si>
    <t>NIVEAU 0 - TRAVAUX CAM</t>
  </si>
  <si>
    <t>Article VI.3 \ Armoires existantes</t>
  </si>
  <si>
    <t>Fourniture et pose schéma armoire suivant description C.C.T.P</t>
  </si>
  <si>
    <t>Modification repérage  armoire suivant description C.C.T.P</t>
  </si>
  <si>
    <t>Article VI.4 \ Armoire bureaux</t>
  </si>
  <si>
    <t>Article VI.5 \ Modification armoire niveau 4</t>
  </si>
  <si>
    <t>Article VI.6 \ Armoire extension niveau 4</t>
  </si>
  <si>
    <t>Article VI.7 \ Modification armoire sanitaire niveau 5</t>
  </si>
  <si>
    <t>Article VI.8 \ Modification armoire salle des consultations niveau 5</t>
  </si>
  <si>
    <t>Article VI.9 \ Armoire extension niveau 5</t>
  </si>
  <si>
    <t>Article VI.10 \ Coupures électriques armoires</t>
  </si>
  <si>
    <t xml:space="preserve">  - liaison télécommande depuis armoire générale niveau 0</t>
  </si>
  <si>
    <t>Article VIII.3 \ Levées observations bureau de contrôle</t>
  </si>
  <si>
    <t>NIVEAU 1 - TRAVAUX CAM</t>
  </si>
  <si>
    <t xml:space="preserve"> - Bureau</t>
  </si>
  <si>
    <t xml:space="preserve"> - Salle de médiation</t>
  </si>
  <si>
    <t xml:space="preserve"> - Circulation</t>
  </si>
  <si>
    <t xml:space="preserve">  -disjoncteur alimentation coffrets de chantier</t>
  </si>
  <si>
    <t xml:space="preserve">  -alimentation coffret d’étage </t>
  </si>
  <si>
    <t xml:space="preserve">  -coffret d’étage </t>
  </si>
  <si>
    <t>Maintien des installations de chantier</t>
  </si>
  <si>
    <t>Retrait des installations de chantier</t>
  </si>
  <si>
    <t xml:space="preserve">  -disjoncteur alimentation coffrets de chantier </t>
  </si>
  <si>
    <t xml:space="preserve">Retrait des installations de chantier </t>
  </si>
  <si>
    <t xml:space="preserve">  - canalisations principales de distribution eau </t>
  </si>
  <si>
    <t xml:space="preserve">  - ballon ECS </t>
  </si>
  <si>
    <t xml:space="preserve">  - canalisations principales de distribution </t>
  </si>
  <si>
    <t>Dépose armoire électrique suivant description C.C.T.P</t>
  </si>
  <si>
    <t>Repose armoire électrique suivant description C.C.T.P</t>
  </si>
  <si>
    <t>Prolongation câbles armoire électrique suivant description C.C.T.P</t>
  </si>
  <si>
    <t xml:space="preserve">  - moulure PVC </t>
  </si>
  <si>
    <t xml:space="preserve">  - fourreaux ICTA </t>
  </si>
  <si>
    <t xml:space="preserve">  - boite de dérivation </t>
  </si>
  <si>
    <t xml:space="preserve">  - fourreaux ICTA</t>
  </si>
  <si>
    <t xml:space="preserve">  - goulotte PVC </t>
  </si>
  <si>
    <t xml:space="preserve">  - luminaire type B </t>
  </si>
  <si>
    <t xml:space="preserve">  - point lumineux intérieur y compris accessoires</t>
  </si>
  <si>
    <t xml:space="preserve">  - luminaire type A</t>
  </si>
  <si>
    <t xml:space="preserve">  - luminaire type B</t>
  </si>
  <si>
    <t xml:space="preserve">  - interrupteur SA  </t>
  </si>
  <si>
    <t xml:space="preserve">  - prise de courant  2P+T 10/16A </t>
  </si>
  <si>
    <t xml:space="preserve">  - interrupteur VV</t>
  </si>
  <si>
    <t xml:space="preserve">  - prise de courant  2P+T 10/16A  </t>
  </si>
  <si>
    <t xml:space="preserve">  - obturateur</t>
  </si>
  <si>
    <t>Repérage matériel suivant description CCTP</t>
  </si>
  <si>
    <t>Pose et dépose capuchons anti-poussière y compris nettoyage</t>
  </si>
  <si>
    <t xml:space="preserve">Repose, câblage et raccordements détecteur incendie existant </t>
  </si>
  <si>
    <t xml:space="preserve"> - détecteur optique de fumée </t>
  </si>
  <si>
    <t xml:space="preserve"> - diffuseur sonore </t>
  </si>
  <si>
    <t xml:space="preserve"> - diffuseur lumineux </t>
  </si>
  <si>
    <t>- RECAPITULATIF NIVEAU 0 TRAVAUX CAM -</t>
  </si>
  <si>
    <t>- RECAPITULATIF NIVEAU 1 TRAVAUX CAM -</t>
  </si>
  <si>
    <t>NIVEAU 2 - TRAVAUX VILLE DE CLERMONT-FERRAND</t>
  </si>
  <si>
    <t>- RECAPITULATIF NIVEAU 2 - TRAVAUX VILLE DE CLERMONT-FERRAND -</t>
  </si>
  <si>
    <t xml:space="preserve"> - Archives</t>
  </si>
  <si>
    <t xml:space="preserve">  - tube IRL</t>
  </si>
  <si>
    <t xml:space="preserve">  - luminaire type D</t>
  </si>
  <si>
    <t xml:space="preserve">  - bouton poussoir</t>
  </si>
  <si>
    <t xml:space="preserve"> - diffuseur sonore</t>
  </si>
  <si>
    <t>NIVEAU 3 - TRAVAUX VILLE DE CLERMONT-FERRAND</t>
  </si>
  <si>
    <t>- RECAPITULATIF NIVEAU 3 - TRAVAUX VILLE DE CLERMONT-FERRAND -</t>
  </si>
  <si>
    <t xml:space="preserve"> - sanitaires</t>
  </si>
  <si>
    <t>NIVEAU 4 - TRAVAUX UCA</t>
  </si>
  <si>
    <t>- RECAPITULATIF NIVEAU 4 TRAVAUX UCA -</t>
  </si>
  <si>
    <t xml:space="preserve"> - Bibliothèque archive </t>
  </si>
  <si>
    <t xml:space="preserve">  -disjoncteur éclairage de chantier</t>
  </si>
  <si>
    <t xml:space="preserve">  -alimentation éclairage de chantier</t>
  </si>
  <si>
    <t xml:space="preserve">  -guirlande éclairage de chantier</t>
  </si>
  <si>
    <t xml:space="preserve">  - baie informatique</t>
  </si>
  <si>
    <t xml:space="preserve">  - chemin de câble</t>
  </si>
  <si>
    <t>Alimentation armoire bureaux suivant description C.C.T.P</t>
  </si>
  <si>
    <t>Armoire bureaux suivant description C.C.T.P</t>
  </si>
  <si>
    <t>Modification armoire niveau 4 suivant description C.C.T.P</t>
  </si>
  <si>
    <t>Alimentation armoire extension niveau 4 suivant description C.C.T.P</t>
  </si>
  <si>
    <t>Armoire extension niveau 4 suivant description C.C.T.P</t>
  </si>
  <si>
    <t xml:space="preserve">  - goulotte PVC niveau 1</t>
  </si>
  <si>
    <t xml:space="preserve">ML </t>
  </si>
  <si>
    <t xml:space="preserve">  - goulotte PVC niveau 2</t>
  </si>
  <si>
    <t>Percements et rebouchages suivant description CCTP pour :</t>
  </si>
  <si>
    <t xml:space="preserve">   - bureaux crées niveau 4</t>
  </si>
  <si>
    <t xml:space="preserve">   - bureaux existant niveau 4</t>
  </si>
  <si>
    <t xml:space="preserve">  - goulotte PVC niveau 3</t>
  </si>
  <si>
    <t xml:space="preserve">  - goulotte PVC bureaux crées niveau 4</t>
  </si>
  <si>
    <t xml:space="preserve">  - goulotte PVC bureaux existants niveau 4</t>
  </si>
  <si>
    <t xml:space="preserve">   - locaux niveau 3</t>
  </si>
  <si>
    <t xml:space="preserve">Dépose et repose faux-plafond suivant description CCTP </t>
  </si>
  <si>
    <t>Travail en hauteur suivant description CCTP pour :</t>
  </si>
  <si>
    <t xml:space="preserve">   - locaux niveau 1</t>
  </si>
  <si>
    <t xml:space="preserve">   - locaux niveau 4</t>
  </si>
  <si>
    <t xml:space="preserve">  - chemin de câble Cforts</t>
  </si>
  <si>
    <t xml:space="preserve">  - chemin de câble Cfaibles</t>
  </si>
  <si>
    <t xml:space="preserve">  - poste de travail copieur</t>
  </si>
  <si>
    <t xml:space="preserve">  - poste de travail PT1 saillie</t>
  </si>
  <si>
    <t xml:space="preserve">  - poste de travail PT1 sur goulotte PVC</t>
  </si>
  <si>
    <t xml:space="preserve">  - télécommande éclairage de sécurité</t>
  </si>
  <si>
    <t xml:space="preserve">  - liaison télécommande armoire extension niveau 4</t>
  </si>
  <si>
    <t xml:space="preserve"> - cordon informatique </t>
  </si>
  <si>
    <t xml:space="preserve">  - alimentation ballon ECS</t>
  </si>
  <si>
    <t xml:space="preserve">  - alimentation ballon ECS </t>
  </si>
  <si>
    <t>Modification baie informatique niveau 1 suivant description CCTP</t>
  </si>
  <si>
    <t>Alimentation baie informatique niveau 4 suivant description CCTP</t>
  </si>
  <si>
    <t>Baie informatique niveau 4 suivant description CCTP</t>
  </si>
  <si>
    <t xml:space="preserve"> - jarretières de brassage </t>
  </si>
  <si>
    <t xml:space="preserve"> - liaison en câble cat 6A depuis baie info vers bureau 2 postes</t>
  </si>
  <si>
    <t xml:space="preserve"> - liaison en câble cat 6A depuis baie info vers bureau 3 postes 32 m²</t>
  </si>
  <si>
    <t xml:space="preserve"> - liaison en câble cat 6A depuis baie info vers bureau 3 postes 29,9m²</t>
  </si>
  <si>
    <t xml:space="preserve"> - liaison en câble cat 6A depuis baie info vers bureau directrice</t>
  </si>
  <si>
    <t xml:space="preserve"> - liaison en câble cat 6A depuis baie info vers bureau 5 postes</t>
  </si>
  <si>
    <t xml:space="preserve"> - liaison en câble cat 6A depuis baie info vers copieur bureaux crées</t>
  </si>
  <si>
    <t xml:space="preserve"> - liaison en câble cat 6A depuis baie info vers bureau magasiniers</t>
  </si>
  <si>
    <t xml:space="preserve"> - liaison en câble cat 6A depuis baie info vers bureau chercheurs 2</t>
  </si>
  <si>
    <t xml:space="preserve"> - liaison en câble cat 6A depuis baie info vers bureau chercheurs 3</t>
  </si>
  <si>
    <t xml:space="preserve"> - liaison en câble cat 6A depuis baie info vers bureau chercheurs 1</t>
  </si>
  <si>
    <t xml:space="preserve"> - liaison en câble cat 6A depuis baie info vers direction chercheurs </t>
  </si>
  <si>
    <t xml:space="preserve"> - liaison en câble cat 6A depuis baie info vers secrétaire chercheurs 11,99m² </t>
  </si>
  <si>
    <t xml:space="preserve"> - liaison en câble cat 6A depuis baie info vers secrétaire chercheurs 10,39m² </t>
  </si>
  <si>
    <t xml:space="preserve"> - liaison en câble cat 6A depuis baie info vers borne WIFI bureau 3 postes</t>
  </si>
  <si>
    <t xml:space="preserve"> - liaison en câble cat 6A depuis baie info vers borne WIFI bureau 2 postes</t>
  </si>
  <si>
    <t xml:space="preserve"> - liaison en câble cat 6A depuis baie info vers borne WIFI bureau 5 postes</t>
  </si>
  <si>
    <t xml:space="preserve"> - liaison en câble cat 6A depuis baie info vers borne WIFI bureau magasiniers</t>
  </si>
  <si>
    <t xml:space="preserve"> - liaison en câble cat 6A depuis baie info vers borne WIFI bureau dégagement copieur</t>
  </si>
  <si>
    <t xml:space="preserve"> - liaison en câble cat 6A depuis baie info vers borne WIFI bureau dégagement chercheurs</t>
  </si>
  <si>
    <t xml:space="preserve"> - liaison fibre optique 12 brins</t>
  </si>
  <si>
    <t xml:space="preserve">Test câble fibre optique suivant description CCTP </t>
  </si>
  <si>
    <t>NIVEAU 5 - TRAVAUX UCA</t>
  </si>
  <si>
    <t>- RECAPITULATIF NIVEAU 5 TRAVAUX UCA -</t>
  </si>
  <si>
    <t>Modification armoire niveau 5 suivant description C.C.T.P</t>
  </si>
  <si>
    <t>Sous Total Article VI.7=</t>
  </si>
  <si>
    <t>Modification armoire salle des modifications niveau 5 suivant description C.C.T.P</t>
  </si>
  <si>
    <t>Sous Total Article VI.8=</t>
  </si>
  <si>
    <t>Alimentation armoire extension niveau 5 suivant description C.C.T.P</t>
  </si>
  <si>
    <t>Armoire extension niveau 5 suivant description C.C.T.P</t>
  </si>
  <si>
    <t>Sous Total Article VI.9=</t>
  </si>
  <si>
    <t xml:space="preserve">   - locaux niveau 5</t>
  </si>
  <si>
    <t xml:space="preserve">  - luminaire type E</t>
  </si>
  <si>
    <t xml:space="preserve">Repose et raccordements suivant description C.C.T.P : </t>
  </si>
  <si>
    <t xml:space="preserve">  - luminaire type C</t>
  </si>
  <si>
    <t xml:space="preserve">  - luminaire type F</t>
  </si>
  <si>
    <t xml:space="preserve">  - mise à la terre luminaire type F y compris accessoires</t>
  </si>
  <si>
    <t xml:space="preserve">  - point lumineux luminaire type F y compris accessoires</t>
  </si>
  <si>
    <t xml:space="preserve">  - interrupteur SA double</t>
  </si>
  <si>
    <t xml:space="preserve">  - interrupteur SA  à clé</t>
  </si>
  <si>
    <t xml:space="preserve">  - poste de travail PT2</t>
  </si>
  <si>
    <t xml:space="preserve">  - lampe G9 leds</t>
  </si>
  <si>
    <t xml:space="preserve">  - liaison télécommande armoire extension niveau 5</t>
  </si>
  <si>
    <t xml:space="preserve"> - noyau RJ45 cat 6A dans baie informatique niveau 4</t>
  </si>
  <si>
    <t xml:space="preserve"> - liaison en câble cat 6A depuis baie info vers salle de travail doctorants</t>
  </si>
  <si>
    <t xml:space="preserve">  - poste de travail PT1 dans banque accueil</t>
  </si>
  <si>
    <t xml:space="preserve"> - liaison en câble cat 6A depuis baie info vers banque accueil salle de travail</t>
  </si>
  <si>
    <t xml:space="preserve"> - liaison en câble cat 6A depuis baie info vers copieur </t>
  </si>
  <si>
    <t xml:space="preserve"> - liaison en câble cat 6A depuis baie info vers borne WIFI salle de travail doctorants</t>
  </si>
  <si>
    <t xml:space="preserve"> - liaison en câble cat 6A depuis baie info vers borne WIFI salle de consultations</t>
  </si>
  <si>
    <t>TRAVAUX MISE EN SÉCURITÉ</t>
  </si>
  <si>
    <t>- RECAPITULATIF TRAVAUX MISE EN SÉCURITÉ -</t>
  </si>
  <si>
    <t>Essai coupure électrique suivant description C.C.T.P</t>
  </si>
  <si>
    <t>Sous Total Article VI.10=</t>
  </si>
  <si>
    <t xml:space="preserve">  - prise de courant 2P+T 10/16A  niveau 0</t>
  </si>
  <si>
    <t xml:space="preserve">  -bloc autonome évacuation 45lm/1h niveau 0</t>
  </si>
  <si>
    <t xml:space="preserve">  -bloc autonome évacuation 360lm/1h niveau 1</t>
  </si>
  <si>
    <t xml:space="preserve">  -bloc autonome évacuation 45lm/1h grand escalier</t>
  </si>
  <si>
    <t>Fourniture et pose suivant description C.C.T.P :</t>
  </si>
  <si>
    <t xml:space="preserve">  -bloc autonome portatif 100lm/1h niveau 0</t>
  </si>
  <si>
    <t xml:space="preserve">  -pancarte d’avertissement poste HT</t>
  </si>
  <si>
    <t xml:space="preserve">  -affiche " Soins aux électrisés" poste HT</t>
  </si>
  <si>
    <t xml:space="preserve">  -fusible de rechange 63A HT</t>
  </si>
  <si>
    <t xml:space="preserve">  -gants isolants HTA latex classe 3 26500V AC y compris coffret </t>
  </si>
  <si>
    <t xml:space="preserve">   - câble BT transformateur </t>
  </si>
  <si>
    <t xml:space="preserve">  - chemin de câble pour  câble BT transformateur </t>
  </si>
  <si>
    <t xml:space="preserve">  Coupure cellules HT</t>
  </si>
  <si>
    <t xml:space="preserve">  Démarche auprès ENEDIS pour coupure cellules HT</t>
  </si>
  <si>
    <t>Fourniture, pose, raccordements suivant description C.C.T.P :</t>
  </si>
  <si>
    <t>Dépose et évacuation suivant description C.C.T.P :</t>
  </si>
  <si>
    <t xml:space="preserve">   - câbles BT transformateur </t>
  </si>
  <si>
    <t xml:space="preserve">   - coffret protection BT transformateur </t>
  </si>
  <si>
    <t xml:space="preserve">   - coffret départ BT transformateur </t>
  </si>
  <si>
    <t xml:space="preserve"> - Salle lecture 3ème /4ème</t>
  </si>
  <si>
    <t xml:space="preserve"> - Soute 4ème</t>
  </si>
  <si>
    <t xml:space="preserve"> - Soute 3ème</t>
  </si>
  <si>
    <t xml:space="preserve"> - Soute 2ème</t>
  </si>
  <si>
    <t xml:space="preserve"> - Soute 1er</t>
  </si>
  <si>
    <t xml:space="preserve">Remplacement protection armoire divisionnaire suivant description C.C.T.P: </t>
  </si>
  <si>
    <t xml:space="preserve">Mise à la terre suivant description C.C.T.P: </t>
  </si>
  <si>
    <t xml:space="preserve"> - Armoire soute 1er</t>
  </si>
  <si>
    <t xml:space="preserve">Remplacement contacteur armoire divisionnaire suivant description C.C.T.P: </t>
  </si>
  <si>
    <t xml:space="preserve"> - Soute sous-sol</t>
  </si>
  <si>
    <t xml:space="preserve"> - Salle après dir gén BCU</t>
  </si>
  <si>
    <t xml:space="preserve"> - Armoire alimente 2 ème et 3 ème en Couloir</t>
  </si>
  <si>
    <t xml:space="preserve"> - coffret saillie 13 modules dans placard archives 2ème étage</t>
  </si>
  <si>
    <t xml:space="preserve"> - Couloir après armoire bureaux 1</t>
  </si>
  <si>
    <t xml:space="preserve"> - prise de sol dans la salle Massillon </t>
  </si>
  <si>
    <t xml:space="preserve"> - prise de sol dans bureau face salle Massillon </t>
  </si>
  <si>
    <t>Suppression suivant description C.C.T.P :</t>
  </si>
  <si>
    <t xml:space="preserve"> - Repose et raccordements luminaire type F</t>
  </si>
  <si>
    <t xml:space="preserve"> - Mise à la terre luminaire type F</t>
  </si>
  <si>
    <t xml:space="preserve"> - COSTANZA D13pti de LUCEPLAN y compris lampe et abat-jour</t>
  </si>
  <si>
    <t xml:space="preserve"> - plaques en chêne massif </t>
  </si>
  <si>
    <t xml:space="preserve">ARTICLE XIII.1 \ PSE 1 : Remplacement luminaires tables niveau 5 </t>
  </si>
  <si>
    <t>LOT N°6 : ELECTRICITE</t>
  </si>
  <si>
    <t xml:space="preserve"> - prise RJ45 catégorie 6A </t>
  </si>
  <si>
    <t>24 JANVIER 2025</t>
  </si>
  <si>
    <t>24.08 – UCA Opération 1126 : 
Repli Bibliothèque Mitterrand dans Lafayette
Université Clermont Auvergne 
49 Boulevard François Mitterrand – CS60032
63001 CLERMONT-FERRAND CEDEX 1</t>
  </si>
  <si>
    <t xml:space="preserve">   - protection BT transformateur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</si>
</sst>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dd/mm/yy"/>
    <numFmt numFmtId="166" formatCode="_-* #,##0.00\ [$€]_-;\-* #,##0.00\ [$€]_-;_-* &quot;-&quot;??\ [$€]_-;_-@_-"/>
    <numFmt numFmtId="167" formatCode="#,##0.00_ ;\-#,##0.00\ "/>
  </numFmts>
  <fonts count="30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sz val="20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b/>
      <i/>
      <sz val="20"/>
      <name val="Times New Roman"/>
      <family val="1"/>
    </font>
    <font>
      <b/>
      <sz val="20"/>
      <name val="Times New Roman"/>
      <family val="1"/>
    </font>
    <font>
      <b/>
      <i/>
      <sz val="13"/>
      <name val="Times New Roman"/>
      <family val="1"/>
    </font>
    <font>
      <b/>
      <sz val="18"/>
      <name val="Times New Roman"/>
      <family val="1"/>
    </font>
    <font>
      <sz val="8"/>
      <name val="Open Sans"/>
      <family val="2"/>
    </font>
    <font>
      <b/>
      <i/>
      <sz val="25"/>
      <name val="Times New Roman"/>
      <family val="1"/>
    </font>
    <font>
      <b/>
      <i/>
      <sz val="18"/>
      <name val="Times New Roman"/>
      <family val="1"/>
    </font>
    <font>
      <b/>
      <i/>
      <sz val="16"/>
      <name val="Times New Roman"/>
      <family val="1"/>
    </font>
    <font>
      <b/>
      <sz val="10"/>
      <name val="Times New Roman"/>
      <family val="1"/>
    </font>
    <font>
      <b/>
      <sz val="8"/>
      <color rgb="FFC00000"/>
      <name val="LEMON MILK"/>
      <family val="3"/>
    </font>
    <font>
      <sz val="8"/>
      <color rgb="FF000000"/>
      <name val="Arial"/>
      <family val="2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b/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/>
    <xf numFmtId="0" fontId="8" fillId="0" borderId="0"/>
  </cellStyleXfs>
  <cellXfs count="24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wrapText="1"/>
    </xf>
    <xf numFmtId="0" fontId="1" fillId="0" borderId="0" xfId="5" applyFont="1"/>
    <xf numFmtId="0" fontId="1" fillId="0" borderId="0" xfId="5" applyFont="1" applyAlignment="1">
      <alignment wrapText="1"/>
    </xf>
    <xf numFmtId="0" fontId="8" fillId="0" borderId="0" xfId="5"/>
    <xf numFmtId="0" fontId="9" fillId="0" borderId="0" xfId="5" applyFont="1" applyAlignment="1">
      <alignment horizontal="center" vertical="center"/>
    </xf>
    <xf numFmtId="0" fontId="10" fillId="0" borderId="0" xfId="5" applyFont="1"/>
    <xf numFmtId="0" fontId="9" fillId="0" borderId="0" xfId="5" applyFont="1" applyAlignment="1">
      <alignment horizontal="center"/>
    </xf>
    <xf numFmtId="165" fontId="16" fillId="0" borderId="0" xfId="5" applyNumberFormat="1" applyFont="1" applyAlignment="1">
      <alignment horizontal="center"/>
    </xf>
    <xf numFmtId="0" fontId="17" fillId="0" borderId="0" xfId="5" applyFont="1" applyAlignment="1">
      <alignment horizontal="center"/>
    </xf>
    <xf numFmtId="0" fontId="18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20" fillId="0" borderId="0" xfId="5" applyFont="1" applyAlignment="1">
      <alignment horizontal="center"/>
    </xf>
    <xf numFmtId="0" fontId="14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17" fontId="21" fillId="0" borderId="0" xfId="5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3" fillId="0" borderId="0" xfId="2" quotePrefix="1" applyNumberFormat="1" applyFont="1" applyBorder="1" applyAlignment="1">
      <alignment horizontal="center" wrapText="1"/>
    </xf>
    <xf numFmtId="2" fontId="3" fillId="0" borderId="0" xfId="2" applyNumberFormat="1" applyFont="1" applyBorder="1" applyAlignment="1">
      <alignment horizontal="center" wrapText="1"/>
    </xf>
    <xf numFmtId="0" fontId="3" fillId="0" borderId="22" xfId="0" applyFont="1" applyBorder="1" applyAlignment="1">
      <alignment wrapText="1"/>
    </xf>
    <xf numFmtId="0" fontId="3" fillId="0" borderId="22" xfId="0" applyFont="1" applyBorder="1" applyAlignment="1">
      <alignment horizontal="center" vertical="center" wrapText="1"/>
    </xf>
    <xf numFmtId="2" fontId="3" fillId="0" borderId="22" xfId="2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2" fontId="10" fillId="0" borderId="0" xfId="2" applyNumberFormat="1" applyFont="1" applyBorder="1" applyAlignment="1">
      <alignment wrapText="1"/>
    </xf>
    <xf numFmtId="2" fontId="22" fillId="0" borderId="0" xfId="2" applyNumberFormat="1" applyFont="1" applyBorder="1" applyAlignment="1">
      <alignment wrapText="1"/>
    </xf>
    <xf numFmtId="0" fontId="10" fillId="0" borderId="17" xfId="0" applyFont="1" applyBorder="1" applyAlignment="1">
      <alignment wrapText="1"/>
    </xf>
    <xf numFmtId="2" fontId="22" fillId="0" borderId="19" xfId="2" applyNumberFormat="1" applyFont="1" applyBorder="1" applyAlignment="1">
      <alignment wrapText="1"/>
    </xf>
    <xf numFmtId="0" fontId="26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left" vertical="center" wrapText="1"/>
    </xf>
    <xf numFmtId="2" fontId="3" fillId="2" borderId="27" xfId="2" applyNumberFormat="1" applyFont="1" applyFill="1" applyBorder="1" applyAlignment="1">
      <alignment horizontal="center" vertical="center" wrapText="1"/>
    </xf>
    <xf numFmtId="2" fontId="3" fillId="2" borderId="29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2" fontId="3" fillId="2" borderId="23" xfId="2" applyNumberFormat="1" applyFont="1" applyFill="1" applyBorder="1" applyAlignment="1">
      <alignment horizontal="center" vertical="center" wrapText="1"/>
    </xf>
    <xf numFmtId="2" fontId="3" fillId="2" borderId="26" xfId="2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2" fillId="0" borderId="3" xfId="2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2" applyNumberFormat="1" applyFont="1" applyBorder="1" applyAlignment="1">
      <alignment horizontal="center" vertical="center" wrapText="1"/>
    </xf>
    <xf numFmtId="2" fontId="2" fillId="0" borderId="1" xfId="2" applyNumberFormat="1" applyFont="1" applyBorder="1" applyAlignment="1">
      <alignment horizontal="center" vertical="center" wrapText="1"/>
    </xf>
    <xf numFmtId="164" fontId="2" fillId="0" borderId="1" xfId="2" applyFont="1" applyBorder="1" applyAlignment="1" applyProtection="1">
      <alignment horizontal="center" vertical="center" wrapText="1"/>
    </xf>
    <xf numFmtId="164" fontId="2" fillId="0" borderId="1" xfId="2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2" fontId="26" fillId="0" borderId="1" xfId="2" applyNumberFormat="1" applyFont="1" applyBorder="1" applyAlignment="1">
      <alignment horizontal="center" vertical="center" wrapText="1"/>
    </xf>
    <xf numFmtId="2" fontId="25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2" fontId="25" fillId="0" borderId="1" xfId="2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164" fontId="26" fillId="0" borderId="1" xfId="2" applyFont="1" applyBorder="1" applyAlignment="1">
      <alignment horizontal="center" vertical="center" wrapText="1"/>
    </xf>
    <xf numFmtId="164" fontId="26" fillId="0" borderId="1" xfId="2" applyFont="1" applyBorder="1" applyAlignment="1" applyProtection="1">
      <alignment horizontal="center" vertical="center" wrapText="1"/>
    </xf>
    <xf numFmtId="164" fontId="3" fillId="0" borderId="3" xfId="2" applyFont="1" applyBorder="1" applyAlignment="1" applyProtection="1">
      <alignment horizontal="center" vertical="center" wrapText="1"/>
    </xf>
    <xf numFmtId="164" fontId="25" fillId="0" borderId="3" xfId="2" applyFont="1" applyBorder="1" applyAlignment="1" applyProtection="1">
      <alignment horizontal="center" vertical="center" wrapText="1"/>
    </xf>
    <xf numFmtId="0" fontId="25" fillId="0" borderId="0" xfId="0" applyFont="1" applyAlignment="1">
      <alignment vertical="center" wrapText="1"/>
    </xf>
    <xf numFmtId="2" fontId="26" fillId="0" borderId="0" xfId="2" applyNumberFormat="1" applyFont="1" applyBorder="1" applyAlignment="1">
      <alignment horizontal="center" vertical="center" wrapText="1"/>
    </xf>
    <xf numFmtId="164" fontId="25" fillId="0" borderId="0" xfId="2" applyFont="1" applyBorder="1" applyAlignment="1" applyProtection="1">
      <alignment horizontal="center" vertical="center" wrapText="1"/>
    </xf>
    <xf numFmtId="2" fontId="4" fillId="0" borderId="3" xfId="2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2" fontId="3" fillId="0" borderId="3" xfId="2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2" applyFont="1" applyBorder="1" applyAlignment="1" applyProtection="1">
      <alignment horizontal="center" vertical="center" wrapText="1"/>
    </xf>
    <xf numFmtId="164" fontId="5" fillId="0" borderId="3" xfId="2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64" fontId="28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25" fillId="0" borderId="1" xfId="2" applyFont="1" applyBorder="1" applyAlignment="1" applyProtection="1">
      <alignment horizontal="center" vertical="center" wrapText="1"/>
    </xf>
    <xf numFmtId="2" fontId="25" fillId="0" borderId="1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26" fillId="0" borderId="3" xfId="2" applyNumberFormat="1" applyFont="1" applyBorder="1" applyAlignment="1">
      <alignment horizontal="center" vertical="center" wrapText="1"/>
    </xf>
    <xf numFmtId="2" fontId="25" fillId="0" borderId="3" xfId="0" applyNumberFormat="1" applyFont="1" applyBorder="1" applyAlignment="1">
      <alignment vertical="center" wrapText="1"/>
    </xf>
    <xf numFmtId="2" fontId="26" fillId="0" borderId="3" xfId="2" applyNumberFormat="1" applyFont="1" applyFill="1" applyBorder="1" applyAlignment="1">
      <alignment horizontal="center" vertical="center" wrapText="1"/>
    </xf>
    <xf numFmtId="0" fontId="25" fillId="0" borderId="16" xfId="0" applyFont="1" applyBorder="1" applyAlignment="1">
      <alignment vertical="center" wrapText="1"/>
    </xf>
    <xf numFmtId="2" fontId="26" fillId="0" borderId="1" xfId="2" applyNumberFormat="1" applyFont="1" applyBorder="1" applyAlignment="1">
      <alignment vertical="center" wrapText="1"/>
    </xf>
    <xf numFmtId="164" fontId="25" fillId="0" borderId="2" xfId="2" applyFont="1" applyBorder="1" applyAlignment="1" applyProtection="1">
      <alignment horizontal="center" vertical="center" wrapText="1"/>
    </xf>
    <xf numFmtId="0" fontId="25" fillId="0" borderId="18" xfId="0" applyFont="1" applyBorder="1" applyAlignment="1">
      <alignment vertical="center" wrapText="1"/>
    </xf>
    <xf numFmtId="2" fontId="25" fillId="0" borderId="4" xfId="2" applyNumberFormat="1" applyFont="1" applyBorder="1" applyAlignment="1">
      <alignment horizontal="center" vertical="center" wrapText="1"/>
    </xf>
    <xf numFmtId="2" fontId="25" fillId="0" borderId="21" xfId="2" applyNumberFormat="1" applyFont="1" applyBorder="1" applyAlignment="1">
      <alignment horizontal="center" vertical="center" wrapText="1"/>
    </xf>
    <xf numFmtId="0" fontId="25" fillId="0" borderId="22" xfId="0" applyFont="1" applyBorder="1" applyAlignment="1">
      <alignment vertical="center" wrapText="1"/>
    </xf>
    <xf numFmtId="2" fontId="25" fillId="0" borderId="22" xfId="2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2" fontId="3" fillId="0" borderId="0" xfId="2" quotePrefix="1" applyNumberFormat="1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vertical="center" wrapText="1"/>
    </xf>
    <xf numFmtId="2" fontId="3" fillId="0" borderId="0" xfId="2" applyNumberFormat="1" applyFont="1" applyBorder="1" applyAlignment="1">
      <alignment vertical="center" wrapText="1"/>
    </xf>
    <xf numFmtId="2" fontId="10" fillId="0" borderId="0" xfId="2" applyNumberFormat="1" applyFont="1" applyBorder="1" applyAlignment="1">
      <alignment vertical="center" wrapText="1"/>
    </xf>
    <xf numFmtId="2" fontId="22" fillId="0" borderId="0" xfId="2" applyNumberFormat="1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2" fontId="22" fillId="0" borderId="19" xfId="2" applyNumberFormat="1" applyFont="1" applyBorder="1" applyAlignment="1">
      <alignment vertical="center" wrapText="1"/>
    </xf>
    <xf numFmtId="2" fontId="2" fillId="0" borderId="3" xfId="2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164" fontId="2" fillId="0" borderId="3" xfId="2" applyFont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2" fontId="3" fillId="0" borderId="20" xfId="2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2" fontId="3" fillId="0" borderId="19" xfId="2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2" fontId="3" fillId="0" borderId="19" xfId="0" applyNumberFormat="1" applyFont="1" applyBorder="1" applyAlignment="1">
      <alignment vertical="center" wrapText="1"/>
    </xf>
    <xf numFmtId="2" fontId="3" fillId="0" borderId="19" xfId="2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2" fontId="2" fillId="0" borderId="1" xfId="2" applyNumberFormat="1" applyFont="1" applyBorder="1" applyAlignment="1">
      <alignment vertical="center" wrapText="1"/>
    </xf>
    <xf numFmtId="164" fontId="3" fillId="0" borderId="2" xfId="2" applyFont="1" applyBorder="1" applyAlignment="1" applyProtection="1">
      <alignment horizontal="center" vertical="center" wrapText="1"/>
    </xf>
    <xf numFmtId="2" fontId="3" fillId="0" borderId="0" xfId="0" quotePrefix="1" applyNumberFormat="1" applyFont="1" applyAlignment="1">
      <alignment horizontal="center" vertical="center" wrapText="1"/>
    </xf>
    <xf numFmtId="164" fontId="2" fillId="0" borderId="0" xfId="2" applyFont="1" applyBorder="1" applyAlignment="1">
      <alignment horizontal="center" vertical="center" wrapText="1"/>
    </xf>
    <xf numFmtId="164" fontId="5" fillId="0" borderId="0" xfId="2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horizontal="center" vertical="center" wrapText="1"/>
    </xf>
    <xf numFmtId="164" fontId="5" fillId="0" borderId="0" xfId="2" applyFont="1" applyBorder="1" applyAlignment="1" applyProtection="1">
      <alignment horizontal="center" vertical="center" wrapText="1"/>
    </xf>
    <xf numFmtId="164" fontId="2" fillId="0" borderId="1" xfId="2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5" fillId="0" borderId="1" xfId="2" applyFont="1" applyFill="1" applyBorder="1" applyAlignment="1" applyProtection="1">
      <alignment horizontal="center" vertical="center" wrapText="1"/>
    </xf>
    <xf numFmtId="164" fontId="2" fillId="0" borderId="0" xfId="2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2" fontId="22" fillId="0" borderId="3" xfId="2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164" fontId="3" fillId="0" borderId="6" xfId="2" applyFont="1" applyBorder="1" applyAlignment="1" applyProtection="1">
      <alignment horizontal="center" vertical="center" wrapText="1"/>
    </xf>
    <xf numFmtId="164" fontId="5" fillId="0" borderId="6" xfId="2" applyFont="1" applyBorder="1" applyAlignment="1" applyProtection="1">
      <alignment horizontal="center" vertical="center" wrapText="1"/>
    </xf>
    <xf numFmtId="164" fontId="2" fillId="0" borderId="0" xfId="2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4" xfId="2" applyFont="1" applyBorder="1" applyAlignment="1" applyProtection="1">
      <alignment horizontal="center" vertical="center" wrapText="1"/>
    </xf>
    <xf numFmtId="0" fontId="3" fillId="0" borderId="0" xfId="0" applyFont="1" applyAlignment="1">
      <alignment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164" fontId="3" fillId="0" borderId="0" xfId="2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 wrapText="1"/>
    </xf>
    <xf numFmtId="2" fontId="25" fillId="0" borderId="0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2" fontId="2" fillId="0" borderId="0" xfId="2" applyNumberFormat="1" applyFont="1" applyBorder="1" applyAlignment="1">
      <alignment horizontal="center" wrapText="1"/>
    </xf>
    <xf numFmtId="164" fontId="3" fillId="0" borderId="0" xfId="2" applyFont="1" applyBorder="1" applyAlignment="1">
      <alignment horizontal="center" wrapText="1"/>
    </xf>
    <xf numFmtId="0" fontId="5" fillId="0" borderId="5" xfId="0" applyFont="1" applyBorder="1" applyAlignment="1">
      <alignment vertical="center" wrapText="1"/>
    </xf>
    <xf numFmtId="164" fontId="3" fillId="0" borderId="4" xfId="2" applyFont="1" applyBorder="1" applyAlignment="1" applyProtection="1">
      <alignment horizontal="center" vertical="center" wrapText="1"/>
    </xf>
    <xf numFmtId="164" fontId="2" fillId="0" borderId="4" xfId="2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64" fontId="4" fillId="0" borderId="1" xfId="2" applyFont="1" applyFill="1" applyBorder="1" applyAlignment="1" applyProtection="1">
      <alignment horizontal="center" vertical="center" wrapText="1"/>
    </xf>
    <xf numFmtId="164" fontId="3" fillId="0" borderId="0" xfId="2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2" fontId="4" fillId="0" borderId="1" xfId="2" applyNumberFormat="1" applyFont="1" applyBorder="1" applyAlignment="1">
      <alignment horizontal="center" vertical="center" wrapText="1"/>
    </xf>
    <xf numFmtId="164" fontId="5" fillId="0" borderId="4" xfId="2" applyFont="1" applyBorder="1" applyAlignment="1" applyProtection="1">
      <alignment horizontal="center" vertical="center" wrapText="1"/>
    </xf>
    <xf numFmtId="164" fontId="5" fillId="0" borderId="0" xfId="2" applyFont="1" applyFill="1" applyBorder="1" applyAlignment="1" applyProtection="1">
      <alignment horizontal="center" vertical="center" wrapText="1"/>
    </xf>
    <xf numFmtId="2" fontId="2" fillId="0" borderId="6" xfId="2" applyNumberFormat="1" applyFont="1" applyFill="1" applyBorder="1" applyAlignment="1">
      <alignment horizontal="center" vertical="center" wrapText="1"/>
    </xf>
    <xf numFmtId="164" fontId="5" fillId="0" borderId="4" xfId="2" applyFont="1" applyFill="1" applyBorder="1" applyAlignment="1" applyProtection="1">
      <alignment horizontal="center" vertical="center" wrapText="1"/>
    </xf>
    <xf numFmtId="164" fontId="2" fillId="0" borderId="6" xfId="2" applyFont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23" fillId="0" borderId="0" xfId="5" applyFont="1" applyAlignment="1">
      <alignment horizontal="center" vertical="center" wrapText="1"/>
    </xf>
    <xf numFmtId="0" fontId="24" fillId="0" borderId="0" xfId="5" applyFont="1"/>
    <xf numFmtId="0" fontId="11" fillId="3" borderId="7" xfId="5" applyFont="1" applyFill="1" applyBorder="1" applyAlignment="1">
      <alignment horizontal="center"/>
    </xf>
    <xf numFmtId="0" fontId="1" fillId="0" borderId="8" xfId="5" applyFont="1" applyBorder="1"/>
    <xf numFmtId="0" fontId="1" fillId="0" borderId="9" xfId="5" applyFont="1" applyBorder="1"/>
    <xf numFmtId="0" fontId="12" fillId="3" borderId="10" xfId="5" applyFont="1" applyFill="1" applyBorder="1" applyAlignment="1">
      <alignment horizontal="center" vertical="center" wrapText="1"/>
    </xf>
    <xf numFmtId="0" fontId="1" fillId="0" borderId="0" xfId="5" applyFont="1" applyAlignment="1">
      <alignment vertical="center"/>
    </xf>
    <xf numFmtId="0" fontId="1" fillId="0" borderId="11" xfId="5" applyFont="1" applyBorder="1" applyAlignment="1">
      <alignment vertical="center"/>
    </xf>
    <xf numFmtId="0" fontId="11" fillId="3" borderId="12" xfId="5" applyFont="1" applyFill="1" applyBorder="1" applyAlignment="1">
      <alignment horizontal="center"/>
    </xf>
    <xf numFmtId="0" fontId="1" fillId="0" borderId="13" xfId="5" applyFont="1" applyBorder="1"/>
    <xf numFmtId="0" fontId="1" fillId="0" borderId="14" xfId="5" applyFont="1" applyBorder="1"/>
    <xf numFmtId="0" fontId="13" fillId="3" borderId="10" xfId="5" applyFont="1" applyFill="1" applyBorder="1" applyAlignment="1">
      <alignment horizontal="center" wrapText="1"/>
    </xf>
    <xf numFmtId="0" fontId="1" fillId="0" borderId="0" xfId="5" applyFont="1"/>
    <xf numFmtId="0" fontId="1" fillId="0" borderId="11" xfId="5" applyFont="1" applyBorder="1"/>
    <xf numFmtId="0" fontId="14" fillId="3" borderId="10" xfId="5" applyFont="1" applyFill="1" applyBorder="1" applyAlignment="1">
      <alignment horizontal="center"/>
    </xf>
    <xf numFmtId="0" fontId="15" fillId="3" borderId="10" xfId="5" applyFont="1" applyFill="1" applyBorder="1" applyAlignment="1">
      <alignment horizontal="center"/>
    </xf>
    <xf numFmtId="165" fontId="16" fillId="0" borderId="0" xfId="5" quotePrefix="1" applyNumberFormat="1" applyFont="1" applyAlignment="1">
      <alignment horizontal="center"/>
    </xf>
    <xf numFmtId="0" fontId="8" fillId="0" borderId="0" xfId="5"/>
    <xf numFmtId="0" fontId="3" fillId="0" borderId="0" xfId="0" quotePrefix="1" applyFont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wrapText="1"/>
    </xf>
  </cellXfs>
  <cellStyles count="6">
    <cellStyle name="Euro" xfId="1" xr:uid="{00000000-0005-0000-0000-000000000000}"/>
    <cellStyle name="Milliers" xfId="2" builtinId="3"/>
    <cellStyle name="Milliers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142876</xdr:rowOff>
    </xdr:from>
    <xdr:to>
      <xdr:col>4</xdr:col>
      <xdr:colOff>807272</xdr:colOff>
      <xdr:row>9</xdr:row>
      <xdr:rowOff>142876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638752-09D1-DE9A-C54C-B0F70F7B8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304801"/>
          <a:ext cx="2397947" cy="1295400"/>
        </a:xfrm>
        <a:prstGeom prst="rect">
          <a:avLst/>
        </a:prstGeom>
      </xdr:spPr>
    </xdr:pic>
    <xdr:clientData/>
  </xdr:twoCellAnchor>
  <xdr:twoCellAnchor editAs="oneCell">
    <xdr:from>
      <xdr:col>2</xdr:col>
      <xdr:colOff>552450</xdr:colOff>
      <xdr:row>12</xdr:row>
      <xdr:rowOff>161924</xdr:rowOff>
    </xdr:from>
    <xdr:to>
      <xdr:col>4</xdr:col>
      <xdr:colOff>219075</xdr:colOff>
      <xdr:row>22</xdr:row>
      <xdr:rowOff>90759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88BF195-5B94-237E-526F-5462E15A6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2105024"/>
          <a:ext cx="1352550" cy="15861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9"/>
  <sheetViews>
    <sheetView view="pageBreakPreview" topLeftCell="A25" zoomScaleNormal="100" zoomScaleSheetLayoutView="100" workbookViewId="0">
      <selection activeCell="K39" sqref="K39"/>
    </sheetView>
  </sheetViews>
  <sheetFormatPr baseColWidth="10" defaultColWidth="14.42578125" defaultRowHeight="15" customHeight="1" x14ac:dyDescent="0.2"/>
  <cols>
    <col min="1" max="2" width="13.85546875" style="8" customWidth="1"/>
    <col min="3" max="3" width="12.28515625" style="8" customWidth="1"/>
    <col min="4" max="4" width="13" style="8" customWidth="1"/>
    <col min="5" max="5" width="13.5703125" style="8" customWidth="1"/>
    <col min="6" max="7" width="13.85546875" style="8" customWidth="1"/>
    <col min="8" max="24" width="10.7109375" style="8" customWidth="1"/>
    <col min="25" max="16384" width="14.42578125" style="8"/>
  </cols>
  <sheetData>
    <row r="1" spans="1:24" ht="12.75" customHeight="1" x14ac:dyDescent="0.2">
      <c r="A1" s="6"/>
      <c r="B1" s="6"/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12.75" customHeight="1" x14ac:dyDescent="0.2">
      <c r="A2" s="6"/>
      <c r="B2" s="6"/>
      <c r="C2" s="6"/>
      <c r="D2" s="6"/>
      <c r="E2" s="6"/>
      <c r="F2" s="6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4" ht="12.75" customHeight="1" x14ac:dyDescent="0.2">
      <c r="A3" s="6"/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ht="12.75" customHeight="1" x14ac:dyDescent="0.2">
      <c r="A4" s="6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ht="12.75" customHeight="1" x14ac:dyDescent="0.2">
      <c r="A5" s="6"/>
      <c r="B5" s="6"/>
      <c r="C5" s="6"/>
      <c r="D5" s="6"/>
      <c r="E5" s="6"/>
      <c r="F5" s="6"/>
      <c r="G5" s="6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ht="12.75" customHeight="1" x14ac:dyDescent="0.2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12.75" customHeight="1" x14ac:dyDescent="0.2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12.75" customHeight="1" x14ac:dyDescent="0.2">
      <c r="A8" s="6"/>
      <c r="B8" s="6"/>
      <c r="C8" s="6"/>
      <c r="D8" s="6"/>
      <c r="E8" s="6"/>
      <c r="F8" s="6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12.75" customHeight="1" x14ac:dyDescent="0.2">
      <c r="A9" s="6"/>
      <c r="B9" s="6"/>
      <c r="C9" s="6"/>
      <c r="D9" s="6"/>
      <c r="E9" s="6"/>
      <c r="F9" s="6"/>
      <c r="G9" s="6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12.75" customHeight="1" x14ac:dyDescent="0.2">
      <c r="A10" s="6"/>
      <c r="B10" s="6"/>
      <c r="C10" s="6"/>
      <c r="D10" s="6"/>
      <c r="E10" s="6"/>
      <c r="F10" s="6"/>
      <c r="G10" s="6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spans="1:24" ht="12.75" customHeight="1" x14ac:dyDescent="0.2">
      <c r="A11" s="6"/>
      <c r="B11" s="6"/>
      <c r="C11" s="6"/>
      <c r="D11" s="6"/>
      <c r="E11" s="6"/>
      <c r="F11" s="6"/>
      <c r="G11" s="6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2.75" customHeight="1" x14ac:dyDescent="0.2">
      <c r="A12" s="6"/>
      <c r="B12" s="6"/>
      <c r="C12" s="6"/>
      <c r="D12" s="6"/>
      <c r="E12" s="6"/>
      <c r="F12" s="6"/>
      <c r="G12" s="6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1:24" ht="12.75" customHeight="1" x14ac:dyDescent="0.2">
      <c r="A13" s="6"/>
      <c r="B13" s="6"/>
      <c r="C13" s="6"/>
      <c r="D13" s="6"/>
      <c r="E13" s="6"/>
      <c r="F13" s="6"/>
      <c r="G13" s="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12.75" customHeight="1" x14ac:dyDescent="0.2">
      <c r="A14" s="6"/>
      <c r="B14" s="6"/>
      <c r="C14" s="6"/>
      <c r="D14" s="6"/>
      <c r="E14" s="6"/>
      <c r="F14" s="6"/>
      <c r="G14" s="6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12.75" customHeight="1" x14ac:dyDescent="0.2">
      <c r="A15" s="6"/>
      <c r="B15" s="6"/>
      <c r="C15" s="6"/>
      <c r="D15" s="6"/>
      <c r="E15" s="6"/>
      <c r="F15" s="6"/>
      <c r="G15" s="6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12.75" customHeight="1" x14ac:dyDescent="0.2">
      <c r="A16" s="6"/>
      <c r="B16" s="6"/>
      <c r="C16" s="6"/>
      <c r="D16" s="6"/>
      <c r="E16" s="6"/>
      <c r="F16" s="6"/>
      <c r="G16" s="6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ht="12.75" customHeight="1" x14ac:dyDescent="0.2">
      <c r="A17" s="6"/>
      <c r="B17" s="6"/>
      <c r="C17" s="6"/>
      <c r="D17" s="6"/>
      <c r="E17" s="6"/>
      <c r="F17" s="6"/>
      <c r="G17" s="6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ht="12.75" customHeight="1" x14ac:dyDescent="0.2">
      <c r="A18" s="6"/>
      <c r="B18" s="6"/>
      <c r="C18" s="6"/>
      <c r="D18" s="6"/>
      <c r="E18" s="6"/>
      <c r="F18" s="6"/>
      <c r="G18" s="6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ht="12.75" customHeight="1" x14ac:dyDescent="0.2">
      <c r="A19" s="6"/>
      <c r="B19" s="6"/>
      <c r="C19" s="6"/>
      <c r="D19" s="6"/>
      <c r="E19" s="6"/>
      <c r="F19" s="6"/>
      <c r="G19" s="6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spans="1:24" ht="15.75" customHeight="1" x14ac:dyDescent="0.2">
      <c r="A20" s="9"/>
      <c r="B20" s="9"/>
      <c r="C20" s="9"/>
      <c r="D20" s="9"/>
      <c r="E20" s="9"/>
      <c r="F20" s="9"/>
      <c r="G20" s="9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spans="1:24" ht="12.75" customHeight="1" x14ac:dyDescent="0.2">
      <c r="A21" s="10"/>
      <c r="B21" s="10"/>
      <c r="C21" s="10"/>
      <c r="D21" s="10"/>
      <c r="E21" s="10"/>
      <c r="F21" s="6"/>
      <c r="G21" s="6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ht="12.75" customHeight="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ht="12.7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12.7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ht="12.7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ht="13.5" customHeight="1" thickBo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ht="10.5" customHeight="1" x14ac:dyDescent="0.4">
      <c r="A27" s="226"/>
      <c r="B27" s="227"/>
      <c r="C27" s="227"/>
      <c r="D27" s="227"/>
      <c r="E27" s="227"/>
      <c r="F27" s="227"/>
      <c r="G27" s="228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ht="110.25" customHeight="1" x14ac:dyDescent="0.2">
      <c r="A28" s="229" t="s">
        <v>314</v>
      </c>
      <c r="B28" s="230"/>
      <c r="C28" s="230"/>
      <c r="D28" s="230"/>
      <c r="E28" s="230"/>
      <c r="F28" s="230"/>
      <c r="G28" s="231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ht="9.75" customHeight="1" thickBot="1" x14ac:dyDescent="0.45">
      <c r="A29" s="232"/>
      <c r="B29" s="233"/>
      <c r="C29" s="233"/>
      <c r="D29" s="233"/>
      <c r="E29" s="233"/>
      <c r="F29" s="233"/>
      <c r="G29" s="234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ht="13.5" customHeight="1" thickBo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ht="10.5" customHeight="1" x14ac:dyDescent="0.4">
      <c r="A32" s="226"/>
      <c r="B32" s="227"/>
      <c r="C32" s="227"/>
      <c r="D32" s="227"/>
      <c r="E32" s="227"/>
      <c r="F32" s="227"/>
      <c r="G32" s="228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ht="25.5" customHeight="1" x14ac:dyDescent="0.35">
      <c r="A33" s="235" t="s">
        <v>311</v>
      </c>
      <c r="B33" s="236"/>
      <c r="C33" s="236"/>
      <c r="D33" s="236"/>
      <c r="E33" s="236"/>
      <c r="F33" s="236"/>
      <c r="G33" s="23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24" ht="25.5" customHeight="1" x14ac:dyDescent="0.35">
      <c r="A34" s="238" t="s">
        <v>0</v>
      </c>
      <c r="B34" s="236"/>
      <c r="C34" s="236"/>
      <c r="D34" s="236"/>
      <c r="E34" s="236"/>
      <c r="F34" s="236"/>
      <c r="G34" s="23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spans="1:24" ht="25.5" customHeight="1" x14ac:dyDescent="0.35">
      <c r="A35" s="239" t="s">
        <v>60</v>
      </c>
      <c r="B35" s="236"/>
      <c r="C35" s="236"/>
      <c r="D35" s="236"/>
      <c r="E35" s="236"/>
      <c r="F35" s="236"/>
      <c r="G35" s="23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spans="1:24" ht="9.75" customHeight="1" thickBot="1" x14ac:dyDescent="0.45">
      <c r="A36" s="232"/>
      <c r="B36" s="233"/>
      <c r="C36" s="233"/>
      <c r="D36" s="233"/>
      <c r="E36" s="233"/>
      <c r="F36" s="233"/>
      <c r="G36" s="234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ht="12.7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1:24" ht="12.7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1:24" ht="12.7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1:24" ht="12.7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spans="1:24" ht="12.7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</row>
    <row r="42" spans="1:24" ht="12.7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</row>
    <row r="43" spans="1:24" ht="12.7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</row>
    <row r="44" spans="1:24" ht="15.75" x14ac:dyDescent="0.25">
      <c r="A44" s="6"/>
      <c r="B44" s="6"/>
      <c r="C44" s="6"/>
      <c r="D44" s="11"/>
      <c r="E44" s="6"/>
      <c r="F44" s="6"/>
      <c r="G44" s="6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</row>
    <row r="45" spans="1:24" ht="17.25" x14ac:dyDescent="0.3">
      <c r="A45" s="240" t="s">
        <v>313</v>
      </c>
      <c r="B45" s="241"/>
      <c r="C45" s="241"/>
      <c r="D45" s="241"/>
      <c r="E45" s="241"/>
      <c r="F45" s="241"/>
      <c r="G45" s="241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spans="1:24" ht="17.25" x14ac:dyDescent="0.3">
      <c r="A46" s="12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  <row r="47" spans="1:24" ht="12.75" x14ac:dyDescent="0.2">
      <c r="A47" s="6"/>
      <c r="B47" s="6"/>
      <c r="C47" s="6"/>
      <c r="D47" s="6"/>
      <c r="E47" s="6"/>
      <c r="F47" s="6"/>
      <c r="G47" s="6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</row>
    <row r="48" spans="1:24" ht="57.75" customHeight="1" x14ac:dyDescent="0.2">
      <c r="A48" s="224" t="s">
        <v>61</v>
      </c>
      <c r="B48" s="225"/>
      <c r="C48" s="225"/>
      <c r="D48" s="225"/>
      <c r="E48" s="225"/>
      <c r="F48" s="225"/>
      <c r="G48" s="225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</row>
    <row r="49" spans="1:24" ht="22.5" customHeight="1" x14ac:dyDescent="0.3">
      <c r="A49" s="13"/>
      <c r="B49" s="6"/>
      <c r="C49" s="6"/>
      <c r="D49" s="6"/>
      <c r="E49" s="6"/>
      <c r="F49" s="6"/>
      <c r="G49" s="6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</row>
    <row r="50" spans="1:24" ht="22.5" customHeight="1" x14ac:dyDescent="0.3">
      <c r="A50" s="1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</row>
    <row r="51" spans="1:24" ht="12.75" customHeight="1" x14ac:dyDescent="0.25">
      <c r="A51" s="14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</row>
    <row r="52" spans="1:24" ht="30.75" customHeight="1" x14ac:dyDescent="0.4">
      <c r="A52" s="15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</row>
    <row r="53" spans="1:24" ht="23.25" customHeight="1" x14ac:dyDescent="0.35">
      <c r="A53" s="1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</row>
    <row r="54" spans="1:24" ht="25.5" customHeight="1" x14ac:dyDescent="0.35">
      <c r="A54" s="1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</row>
    <row r="55" spans="1:24" ht="25.5" customHeight="1" x14ac:dyDescent="0.35">
      <c r="A55" s="18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24" ht="30.75" customHeight="1" x14ac:dyDescent="0.4">
      <c r="A56" s="15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30.75" customHeight="1" x14ac:dyDescent="0.4">
      <c r="A57" s="15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30.75" customHeight="1" x14ac:dyDescent="0.4">
      <c r="A58" s="15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30.75" customHeight="1" x14ac:dyDescent="0.4">
      <c r="A59" s="15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4" ht="20.25" customHeight="1" x14ac:dyDescent="0.3">
      <c r="A60" s="19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1:24" ht="12.7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ht="12.7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ht="12.7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spans="1:24" ht="12.7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</row>
    <row r="65" spans="1:24" ht="12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</row>
    <row r="66" spans="1:24" ht="12.7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</row>
    <row r="67" spans="1:24" ht="12.7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spans="1:24" ht="12.7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</row>
    <row r="69" spans="1:24" ht="12.75" customHeigh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spans="1:24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spans="1:24" ht="12.7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spans="1:24" ht="12.75" customHeight="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spans="1:24" ht="12.7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24" ht="12.75" customHeight="1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24" ht="12.75" customHeight="1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24" ht="12.7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24" ht="12.7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spans="1:24" ht="12.75" customHeigh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ht="12.7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ht="12.7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ht="12.75" customHeigh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4" ht="12.75" customHeight="1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4" ht="12.75" customHeight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ht="12.75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ht="12.75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ht="12.75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ht="12.75" customHeigh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ht="12.75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1:24" ht="12.75" customHeigh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4" ht="12.75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4" ht="12.75" customHeight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4" ht="12.75" customHeight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4" ht="12.75" customHeight="1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spans="1:24" ht="12.75" customHeight="1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</row>
    <row r="95" spans="1:24" ht="12.75" customHeight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</row>
    <row r="96" spans="1:24" ht="12.75" customHeigh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</row>
    <row r="97" spans="1:24" ht="12.75" customHeight="1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</row>
    <row r="98" spans="1:24" ht="12.75" customHeight="1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</row>
    <row r="99" spans="1:24" ht="12.75" customHeight="1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</row>
    <row r="100" spans="1:24" ht="12.75" customHeight="1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</row>
    <row r="101" spans="1:24" ht="12.75" customHeight="1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</row>
    <row r="102" spans="1:24" ht="12.75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spans="1:24" ht="12.75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</row>
    <row r="104" spans="1:24" ht="12.75" customHeight="1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</row>
    <row r="105" spans="1:24" ht="12.75" customHeight="1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spans="1:24" ht="12.75" customHeight="1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ht="12.75" customHeight="1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spans="1:24" ht="12.75" customHeight="1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spans="1:24" ht="12.75" customHeight="1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spans="1:24" ht="12.75" customHeight="1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spans="1:24" ht="12.75" customHeight="1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spans="1:24" ht="12.75" customHeight="1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spans="1:24" ht="12.75" customHeight="1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spans="1:24" ht="12.75" customHeight="1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spans="1:24" ht="12.75" customHeight="1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  <row r="116" spans="1:24" ht="12.75" customHeight="1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</row>
    <row r="117" spans="1:24" ht="12.75" customHeight="1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</row>
    <row r="118" spans="1:24" ht="12.75" customHeight="1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</row>
    <row r="119" spans="1:24" ht="12.75" customHeight="1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</row>
    <row r="120" spans="1:24" ht="12.75" customHeight="1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</row>
    <row r="121" spans="1:24" ht="12.75" customHeight="1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</row>
    <row r="122" spans="1:24" ht="12.75" customHeight="1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spans="1:24" ht="12.75" customHeight="1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spans="1:24" ht="12.75" customHeight="1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spans="1:24" ht="12.75" customHeight="1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</row>
    <row r="126" spans="1:24" ht="12.75" customHeight="1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</row>
    <row r="127" spans="1:24" ht="12.75" customHeight="1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</row>
    <row r="128" spans="1:24" ht="12.75" customHeight="1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</row>
    <row r="129" spans="1:24" ht="12.75" customHeight="1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</row>
    <row r="130" spans="1:24" ht="12.75" customHeight="1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</row>
    <row r="131" spans="1:24" ht="12.75" customHeigh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</row>
    <row r="132" spans="1:24" ht="12.75" customHeight="1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</row>
    <row r="133" spans="1:24" ht="12.75" customHeight="1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</row>
    <row r="134" spans="1:24" ht="12.75" customHeight="1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</row>
    <row r="135" spans="1:24" ht="12.75" customHeight="1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</row>
    <row r="136" spans="1:24" ht="12.75" customHeight="1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spans="1:24" ht="12.75" customHeight="1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spans="1:24" ht="12.75" customHeight="1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spans="1:24" ht="12.75" customHeight="1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  <row r="140" spans="1:24" ht="12.75" customHeight="1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</row>
    <row r="141" spans="1:24" ht="12.75" customHeight="1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</row>
    <row r="142" spans="1:24" ht="12.75" customHeight="1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</row>
    <row r="143" spans="1:24" ht="12.75" customHeight="1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</row>
    <row r="144" spans="1:24" ht="12.75" customHeight="1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</row>
    <row r="145" spans="1:24" ht="12.75" customHeight="1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</row>
    <row r="146" spans="1:24" ht="12.75" customHeight="1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</row>
    <row r="147" spans="1:24" ht="12.75" customHeight="1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</row>
    <row r="148" spans="1:24" ht="12.75" customHeight="1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</row>
    <row r="149" spans="1:24" ht="12.75" customHeight="1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</row>
    <row r="150" spans="1:24" ht="12.75" customHeight="1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</row>
    <row r="151" spans="1:24" ht="12.75" customHeight="1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</row>
    <row r="152" spans="1:24" ht="12.75" customHeight="1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</row>
    <row r="153" spans="1:24" ht="12.75" customHeight="1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</row>
    <row r="154" spans="1:24" ht="12.75" customHeight="1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</row>
    <row r="155" spans="1:24" ht="12.75" customHeight="1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  <row r="156" spans="1:24" ht="12.75" customHeight="1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</row>
    <row r="157" spans="1:24" ht="12.75" customHeight="1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</row>
    <row r="158" spans="1:24" ht="12.75" customHeight="1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</row>
    <row r="159" spans="1:24" ht="12.75" customHeight="1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</row>
    <row r="160" spans="1:24" ht="12.75" customHeight="1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</row>
    <row r="161" spans="1:24" ht="12.75" customHeight="1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</row>
    <row r="162" spans="1:24" ht="12.75" customHeight="1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</row>
    <row r="163" spans="1:24" ht="12.75" customHeight="1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</row>
    <row r="164" spans="1:24" ht="12.75" customHeight="1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</row>
    <row r="165" spans="1:24" ht="12.75" customHeight="1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</row>
    <row r="166" spans="1:24" ht="12.75" customHeight="1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</row>
    <row r="167" spans="1:24" ht="12.75" customHeight="1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</row>
    <row r="168" spans="1:24" ht="12.75" customHeight="1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</row>
    <row r="169" spans="1:24" ht="12.75" customHeight="1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</row>
    <row r="170" spans="1:24" ht="12.75" customHeight="1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</row>
    <row r="171" spans="1:24" ht="12.75" customHeight="1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</row>
    <row r="172" spans="1:24" ht="12.75" customHeight="1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</row>
    <row r="173" spans="1:24" ht="12.75" customHeight="1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</row>
    <row r="174" spans="1:24" ht="12.75" customHeight="1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</row>
    <row r="175" spans="1:24" ht="12.75" customHeight="1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</row>
    <row r="176" spans="1:24" ht="12.75" customHeight="1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</row>
    <row r="177" spans="1:24" ht="12.75" customHeight="1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</row>
    <row r="178" spans="1:24" ht="12.75" customHeight="1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</row>
    <row r="179" spans="1:24" ht="12.75" customHeight="1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</row>
    <row r="180" spans="1:24" ht="12.75" customHeight="1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</row>
    <row r="181" spans="1:24" ht="12.75" customHeight="1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</row>
    <row r="182" spans="1:24" ht="12.75" customHeight="1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</row>
    <row r="183" spans="1:24" ht="12.75" customHeight="1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spans="1:24" ht="12.75" customHeight="1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</row>
    <row r="185" spans="1:24" ht="12.75" customHeight="1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</row>
    <row r="186" spans="1:24" ht="12.75" customHeight="1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</row>
    <row r="187" spans="1:24" ht="12.75" customHeight="1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</row>
    <row r="188" spans="1:24" ht="12.75" customHeight="1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</row>
    <row r="189" spans="1:24" ht="12.75" customHeight="1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</row>
    <row r="190" spans="1:24" ht="12.75" customHeight="1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</row>
    <row r="191" spans="1:24" ht="12.75" customHeight="1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</row>
    <row r="192" spans="1:24" ht="12.75" customHeight="1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</row>
    <row r="193" spans="1:24" ht="12.75" customHeight="1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</row>
    <row r="194" spans="1:24" ht="12.75" customHeight="1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</row>
    <row r="195" spans="1:24" ht="12.75" customHeight="1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</row>
    <row r="196" spans="1:24" ht="12.75" customHeight="1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</row>
    <row r="197" spans="1:24" ht="12.75" customHeight="1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</row>
    <row r="198" spans="1:24" ht="12.75" customHeight="1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</row>
    <row r="199" spans="1:24" ht="12.75" customHeight="1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</row>
    <row r="200" spans="1:24" ht="12.75" customHeight="1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</row>
    <row r="201" spans="1:24" ht="12.75" customHeight="1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</row>
    <row r="202" spans="1:24" ht="12.75" customHeight="1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</row>
    <row r="203" spans="1:24" ht="12.75" customHeight="1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</row>
    <row r="204" spans="1:24" ht="12.75" customHeight="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</row>
    <row r="205" spans="1:24" ht="12.75" customHeight="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</row>
    <row r="206" spans="1:24" ht="12.75" customHeight="1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</row>
    <row r="207" spans="1:24" ht="12.75" customHeight="1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</row>
    <row r="208" spans="1:24" ht="12.75" customHeight="1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</row>
    <row r="209" spans="1:24" ht="12.75" customHeight="1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</row>
    <row r="210" spans="1:24" ht="12.75" customHeight="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</row>
    <row r="211" spans="1:24" ht="12.75" customHeight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</row>
    <row r="212" spans="1:24" ht="12.75" customHeight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</row>
    <row r="213" spans="1:24" ht="12.75" customHeight="1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</row>
    <row r="214" spans="1:24" ht="12.75" customHeight="1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</row>
    <row r="215" spans="1:24" ht="12.75" customHeight="1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</row>
    <row r="216" spans="1:24" ht="12.75" customHeight="1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</row>
    <row r="217" spans="1:24" ht="12.75" customHeight="1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</row>
    <row r="218" spans="1:24" ht="12.75" customHeight="1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</row>
    <row r="219" spans="1:24" ht="12.75" customHeight="1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</row>
    <row r="220" spans="1:24" ht="12.75" customHeight="1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</row>
    <row r="221" spans="1:24" ht="12.75" customHeight="1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</row>
    <row r="222" spans="1:24" ht="12.75" customHeight="1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</row>
    <row r="223" spans="1:24" ht="12.75" customHeight="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</row>
    <row r="224" spans="1:24" ht="12.75" customHeight="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</row>
    <row r="225" spans="1:24" ht="12.75" customHeight="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</row>
    <row r="226" spans="1:24" ht="12.75" customHeight="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</row>
    <row r="227" spans="1:24" ht="12.75" customHeight="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</row>
    <row r="228" spans="1:24" ht="12.75" customHeight="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</row>
    <row r="229" spans="1:24" ht="12.75" customHeight="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</row>
    <row r="230" spans="1:24" ht="12.75" customHeight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</row>
    <row r="231" spans="1:24" ht="12.75" customHeight="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</row>
    <row r="232" spans="1:24" ht="12.75" customHeight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</row>
    <row r="233" spans="1:24" ht="12.75" customHeight="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</row>
    <row r="234" spans="1:24" ht="12.75" customHeight="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</row>
    <row r="235" spans="1:24" ht="12.75" customHeight="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</row>
    <row r="236" spans="1:24" ht="12.75" customHeight="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</row>
    <row r="237" spans="1:24" ht="12.75" customHeight="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</row>
    <row r="238" spans="1:24" ht="12.75" customHeight="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</row>
    <row r="239" spans="1:24" ht="12.75" customHeight="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</row>
    <row r="240" spans="1:24" ht="12.75" customHeight="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</row>
    <row r="241" spans="1:24" ht="12.75" customHeight="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</row>
    <row r="242" spans="1:24" ht="12.75" customHeight="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</row>
    <row r="243" spans="1:24" ht="12.75" customHeight="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</row>
    <row r="244" spans="1:24" ht="12.75" customHeight="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</row>
    <row r="245" spans="1:24" ht="12.75" customHeight="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</row>
    <row r="246" spans="1:24" ht="12.75" customHeight="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</row>
    <row r="247" spans="1:24" ht="12.75" customHeight="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</row>
    <row r="248" spans="1:24" ht="12.75" customHeight="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</row>
    <row r="249" spans="1:24" ht="12.75" customHeight="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</row>
    <row r="250" spans="1:24" ht="12.75" customHeight="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</row>
    <row r="251" spans="1:24" ht="12.75" customHeight="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</row>
    <row r="252" spans="1:24" ht="12.75" customHeight="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</row>
    <row r="253" spans="1:24" ht="12.75" customHeight="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</row>
    <row r="254" spans="1:24" ht="12.75" customHeight="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</row>
    <row r="255" spans="1:24" ht="12.75" customHeight="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</row>
    <row r="256" spans="1:24" ht="12.75" customHeight="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</row>
    <row r="257" spans="1:24" ht="12.75" customHeight="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</row>
    <row r="258" spans="1:24" ht="12.75" customHeight="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4" ht="12.75" customHeight="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4" ht="12.75" customHeight="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4" ht="12.75" customHeight="1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4" ht="12.75" customHeight="1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4" ht="12.75" customHeight="1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4" ht="12.75" customHeight="1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4" ht="12.75" customHeight="1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4" ht="12.75" customHeight="1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4" ht="12.75" customHeight="1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4" ht="12.75" customHeight="1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4" ht="12.75" customHeight="1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4" ht="12.75" customHeight="1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4" ht="12.75" customHeight="1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4" ht="12.75" customHeight="1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1:24" ht="12.75" customHeight="1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1:24" ht="12.75" customHeight="1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1:24" ht="12.75" customHeight="1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1:24" ht="12.75" customHeight="1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1:24" ht="12.75" customHeight="1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1:24" ht="12.75" customHeight="1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1:24" ht="12.75" customHeight="1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1:24" ht="12.75" customHeight="1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1:24" ht="12.75" customHeight="1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1:24" ht="12.75" customHeight="1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1:24" ht="12.75" customHeight="1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1:24" ht="12.75" customHeight="1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1:24" ht="12.75" customHeight="1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1:24" ht="12.75" customHeight="1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1:24" ht="12.75" customHeight="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1:24" ht="12.75" customHeight="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1:24" ht="12.75" customHeight="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1:24" ht="12.75" customHeight="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1:24" ht="12.75" customHeight="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1:24" ht="12.75" customHeight="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1:24" ht="12.75" customHeight="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1:24" ht="12.75" customHeigh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1:24" ht="12.7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1:24" ht="12.7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1:24" ht="12.7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1:24" ht="12.7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1:24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1:24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1:24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1:24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1:24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1:24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1:24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1:24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1:24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1:24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1:24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1:24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1:24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1:24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1:24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1:24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1:24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1:24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1:24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1:24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1:24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1:24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1:24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1:24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1:24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1:24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1:24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1:24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1:24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1:24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1:24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1:24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1:24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1:24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1:24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1:24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1:24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1:24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1:24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1:24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1:24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1:24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1:24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1:24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1:24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1:24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1:24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1:24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1:24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1:24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1:24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1:24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1:24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1:24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1:24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1:24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1:24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1:24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1:24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1:24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1:24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1:24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1:24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1:24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1:24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1:24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1:24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1:24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1:24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1:24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1:24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1:24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1:24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1:24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1:24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1:24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1:24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1:24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1:24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1:24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1:24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1:24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1:24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1:24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1:24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1:24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1:24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1:24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1:24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1:24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1:24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1:24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1:24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1:24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1:24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1:24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1:24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1:24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1:24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1:24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1:24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1:24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1:24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1:24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1:24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1:24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1:24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1:24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1:24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1:24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1:24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1:24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1:24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1:24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1:24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1:24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1:24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1:24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1:24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1:24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1:24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1:24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1:24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1:24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1:24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1:24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1:24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1:24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1:24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1:24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1:24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1:24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1:24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1:24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1:24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1:24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1:24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1:24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1:24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1:24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1:24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1:24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1:24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1:24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1:24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1:24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1:24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1:24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1:24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1:24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1:24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1:24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  <row r="451" spans="1:24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</row>
    <row r="452" spans="1:24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</row>
    <row r="453" spans="1:24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</row>
    <row r="454" spans="1:24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</row>
    <row r="455" spans="1:24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</row>
    <row r="456" spans="1:24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</row>
    <row r="457" spans="1:24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</row>
    <row r="458" spans="1:24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</row>
    <row r="459" spans="1:24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</row>
    <row r="460" spans="1:24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</row>
    <row r="461" spans="1:24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</row>
    <row r="462" spans="1:24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</row>
    <row r="463" spans="1:24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</row>
    <row r="464" spans="1:24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</row>
    <row r="465" spans="1:24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</row>
    <row r="466" spans="1:24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</row>
    <row r="467" spans="1:24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</row>
    <row r="468" spans="1:24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</row>
    <row r="469" spans="1:24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</row>
    <row r="470" spans="1:24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</row>
    <row r="471" spans="1:24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</row>
    <row r="472" spans="1:24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</row>
    <row r="473" spans="1:24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</row>
    <row r="474" spans="1:24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</row>
    <row r="475" spans="1:24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</row>
    <row r="476" spans="1:24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</row>
    <row r="477" spans="1:24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</row>
    <row r="478" spans="1:24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</row>
    <row r="479" spans="1:24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</row>
    <row r="480" spans="1:24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</row>
    <row r="481" spans="1:24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</row>
    <row r="482" spans="1:24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</row>
    <row r="483" spans="1:24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</row>
    <row r="484" spans="1:24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</row>
    <row r="485" spans="1:24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</row>
    <row r="486" spans="1:24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</row>
    <row r="487" spans="1:24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</row>
    <row r="488" spans="1:24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</row>
    <row r="489" spans="1:24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</row>
    <row r="490" spans="1:24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</row>
    <row r="491" spans="1:24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</row>
    <row r="492" spans="1:24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</row>
    <row r="493" spans="1:24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</row>
    <row r="494" spans="1:24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</row>
    <row r="495" spans="1:24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</row>
    <row r="496" spans="1:24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</row>
    <row r="497" spans="1:24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</row>
    <row r="498" spans="1:24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</row>
    <row r="499" spans="1:24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</row>
    <row r="500" spans="1:24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</row>
    <row r="501" spans="1:24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</row>
    <row r="502" spans="1:24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</row>
    <row r="503" spans="1:24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</row>
    <row r="504" spans="1:24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</row>
    <row r="505" spans="1:24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</row>
    <row r="506" spans="1:24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</row>
    <row r="507" spans="1:24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</row>
    <row r="508" spans="1:24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</row>
    <row r="509" spans="1:24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</row>
    <row r="510" spans="1:24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</row>
    <row r="511" spans="1:24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</row>
    <row r="512" spans="1:24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</row>
    <row r="513" spans="1:24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</row>
    <row r="514" spans="1:24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</row>
    <row r="515" spans="1:24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</row>
    <row r="516" spans="1:24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</row>
    <row r="517" spans="1:24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</row>
    <row r="518" spans="1:24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</row>
    <row r="519" spans="1:24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</row>
    <row r="520" spans="1:24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</row>
    <row r="521" spans="1:24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</row>
    <row r="522" spans="1:24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</row>
    <row r="523" spans="1:24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</row>
    <row r="524" spans="1:24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</row>
    <row r="525" spans="1:24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</row>
    <row r="526" spans="1:24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</row>
    <row r="527" spans="1:24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</row>
    <row r="528" spans="1:24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</row>
    <row r="529" spans="1:24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</row>
    <row r="530" spans="1:24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</row>
    <row r="531" spans="1:24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</row>
    <row r="532" spans="1:24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</row>
    <row r="533" spans="1:24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</row>
    <row r="534" spans="1:24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</row>
    <row r="535" spans="1:24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</row>
    <row r="536" spans="1:24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</row>
    <row r="537" spans="1:24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</row>
    <row r="538" spans="1:24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</row>
    <row r="539" spans="1:24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</row>
    <row r="540" spans="1:24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</row>
    <row r="541" spans="1:24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</row>
    <row r="542" spans="1:24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</row>
    <row r="543" spans="1:24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</row>
    <row r="544" spans="1:24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</row>
    <row r="545" spans="1:24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</row>
    <row r="546" spans="1:24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</row>
    <row r="547" spans="1:24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</row>
    <row r="548" spans="1:24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</row>
    <row r="549" spans="1:24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</row>
    <row r="550" spans="1:24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</row>
    <row r="551" spans="1:24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</row>
    <row r="552" spans="1:24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</row>
    <row r="553" spans="1:24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</row>
    <row r="554" spans="1:24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</row>
    <row r="555" spans="1:24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</row>
    <row r="556" spans="1:24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</row>
    <row r="557" spans="1:24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</row>
    <row r="558" spans="1:24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</row>
    <row r="559" spans="1:24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</row>
    <row r="560" spans="1:24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</row>
    <row r="561" spans="1:24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</row>
    <row r="562" spans="1:24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</row>
    <row r="563" spans="1:24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</row>
    <row r="564" spans="1:24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</row>
    <row r="565" spans="1:24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</row>
    <row r="566" spans="1:24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</row>
    <row r="567" spans="1:24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</row>
    <row r="568" spans="1:24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</row>
    <row r="569" spans="1:24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</row>
    <row r="570" spans="1:24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</row>
    <row r="571" spans="1:24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</row>
    <row r="572" spans="1:24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</row>
    <row r="573" spans="1:24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</row>
    <row r="574" spans="1:24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</row>
    <row r="575" spans="1:24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</row>
    <row r="576" spans="1:24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</row>
    <row r="577" spans="1:24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</row>
    <row r="578" spans="1:24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</row>
    <row r="579" spans="1:24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</row>
    <row r="580" spans="1:24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</row>
    <row r="581" spans="1:24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</row>
    <row r="582" spans="1:24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</row>
    <row r="583" spans="1:24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</row>
    <row r="584" spans="1:24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</row>
    <row r="585" spans="1:24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</row>
    <row r="586" spans="1:24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</row>
    <row r="587" spans="1:24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</row>
    <row r="588" spans="1:24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</row>
    <row r="589" spans="1:24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</row>
    <row r="590" spans="1:24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</row>
    <row r="591" spans="1:24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</row>
    <row r="592" spans="1:24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</row>
    <row r="593" spans="1:24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</row>
    <row r="594" spans="1:24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</row>
    <row r="595" spans="1:24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</row>
    <row r="596" spans="1:24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</row>
    <row r="597" spans="1:24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</row>
    <row r="598" spans="1:24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</row>
    <row r="599" spans="1:24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</row>
    <row r="600" spans="1:24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</row>
    <row r="601" spans="1:24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</row>
    <row r="602" spans="1:24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</row>
    <row r="603" spans="1:24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</row>
    <row r="604" spans="1:24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</row>
    <row r="605" spans="1:24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</row>
    <row r="606" spans="1:24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</row>
    <row r="607" spans="1:24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</row>
    <row r="608" spans="1:24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</row>
    <row r="609" spans="1:24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</row>
    <row r="610" spans="1:24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</row>
    <row r="611" spans="1:24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</row>
    <row r="612" spans="1:24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</row>
    <row r="613" spans="1:24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</row>
    <row r="614" spans="1:24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</row>
    <row r="615" spans="1:24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</row>
    <row r="616" spans="1:24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</row>
    <row r="617" spans="1:24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</row>
    <row r="618" spans="1:24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</row>
    <row r="619" spans="1:24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</row>
    <row r="620" spans="1:24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</row>
    <row r="621" spans="1:24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</row>
    <row r="622" spans="1:24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</row>
    <row r="623" spans="1:24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</row>
    <row r="624" spans="1:24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</row>
    <row r="625" spans="1:24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</row>
    <row r="626" spans="1:24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</row>
    <row r="627" spans="1:24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</row>
    <row r="628" spans="1:24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</row>
    <row r="629" spans="1:24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</row>
    <row r="630" spans="1:24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</row>
    <row r="631" spans="1:24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</row>
    <row r="632" spans="1:24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</row>
    <row r="633" spans="1:24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</row>
    <row r="634" spans="1:24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</row>
    <row r="635" spans="1:24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</row>
    <row r="636" spans="1:24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</row>
    <row r="637" spans="1:24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</row>
    <row r="638" spans="1:24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</row>
    <row r="639" spans="1:24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</row>
    <row r="640" spans="1:24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</row>
    <row r="641" spans="1:24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</row>
    <row r="642" spans="1:24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</row>
    <row r="643" spans="1:24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</row>
    <row r="644" spans="1:24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</row>
    <row r="645" spans="1:24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</row>
    <row r="646" spans="1:24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</row>
    <row r="647" spans="1:24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</row>
    <row r="648" spans="1:24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</row>
    <row r="649" spans="1:24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</row>
    <row r="650" spans="1:24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</row>
    <row r="651" spans="1:24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</row>
    <row r="652" spans="1:24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</row>
    <row r="653" spans="1:24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</row>
    <row r="654" spans="1:24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</row>
    <row r="655" spans="1:24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</row>
    <row r="656" spans="1:24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</row>
    <row r="657" spans="1:24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</row>
    <row r="658" spans="1:24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</row>
    <row r="659" spans="1:24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</row>
    <row r="660" spans="1:24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</row>
    <row r="661" spans="1:24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</row>
    <row r="662" spans="1:24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</row>
    <row r="663" spans="1:24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</row>
    <row r="664" spans="1:24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</row>
    <row r="665" spans="1:24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</row>
    <row r="666" spans="1:24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</row>
    <row r="667" spans="1:24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</row>
    <row r="668" spans="1:24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</row>
    <row r="669" spans="1:24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</row>
    <row r="670" spans="1:24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</row>
    <row r="671" spans="1:24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</row>
    <row r="672" spans="1:24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</row>
    <row r="673" spans="1:24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</row>
    <row r="674" spans="1:24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</row>
    <row r="675" spans="1:24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</row>
    <row r="676" spans="1:24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</row>
    <row r="677" spans="1:24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</row>
    <row r="678" spans="1:24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</row>
    <row r="679" spans="1:24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</row>
    <row r="680" spans="1:24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</row>
    <row r="681" spans="1:24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</row>
    <row r="682" spans="1:24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</row>
    <row r="683" spans="1:24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</row>
    <row r="684" spans="1:24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</row>
    <row r="685" spans="1:24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</row>
    <row r="686" spans="1:24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</row>
    <row r="687" spans="1:24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</row>
    <row r="688" spans="1:24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</row>
    <row r="689" spans="1:24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</row>
    <row r="690" spans="1:24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</row>
    <row r="691" spans="1:24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</row>
    <row r="692" spans="1:24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</row>
    <row r="693" spans="1:24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</row>
    <row r="694" spans="1:24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</row>
    <row r="695" spans="1:24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</row>
    <row r="696" spans="1:24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</row>
    <row r="697" spans="1:24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</row>
    <row r="698" spans="1:24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</row>
    <row r="699" spans="1:24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</row>
    <row r="700" spans="1:24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</row>
    <row r="701" spans="1:24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</row>
    <row r="702" spans="1:24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</row>
    <row r="703" spans="1:24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</row>
    <row r="704" spans="1:24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</row>
    <row r="705" spans="1:24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</row>
    <row r="706" spans="1:24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</row>
    <row r="707" spans="1:24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</row>
    <row r="708" spans="1:24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</row>
    <row r="709" spans="1:24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</row>
    <row r="710" spans="1:24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</row>
    <row r="711" spans="1:24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</row>
    <row r="712" spans="1:24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</row>
    <row r="713" spans="1:24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</row>
    <row r="714" spans="1:24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</row>
    <row r="715" spans="1:24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</row>
    <row r="716" spans="1:24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</row>
    <row r="717" spans="1:24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</row>
    <row r="718" spans="1:24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</row>
    <row r="719" spans="1:24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</row>
    <row r="720" spans="1:24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</row>
    <row r="721" spans="1:24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</row>
    <row r="722" spans="1:24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</row>
    <row r="723" spans="1:24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</row>
    <row r="724" spans="1:24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</row>
    <row r="725" spans="1:24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</row>
    <row r="726" spans="1:24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</row>
    <row r="727" spans="1:24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</row>
    <row r="728" spans="1:24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</row>
    <row r="729" spans="1:24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</row>
    <row r="730" spans="1:24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</row>
    <row r="731" spans="1:24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</row>
    <row r="732" spans="1:24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</row>
    <row r="733" spans="1:24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</row>
    <row r="734" spans="1:24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</row>
    <row r="735" spans="1:24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</row>
    <row r="736" spans="1:24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</row>
    <row r="737" spans="1:24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</row>
    <row r="738" spans="1:24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</row>
    <row r="739" spans="1:24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</row>
    <row r="740" spans="1:24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</row>
    <row r="741" spans="1:24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</row>
    <row r="742" spans="1:24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</row>
    <row r="743" spans="1:24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</row>
    <row r="744" spans="1:24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</row>
    <row r="745" spans="1:24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</row>
    <row r="746" spans="1:24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</row>
    <row r="747" spans="1:24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</row>
    <row r="748" spans="1:24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</row>
    <row r="749" spans="1:24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</row>
    <row r="750" spans="1:24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</row>
    <row r="751" spans="1:24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</row>
    <row r="752" spans="1:24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</row>
    <row r="753" spans="1:24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</row>
    <row r="754" spans="1:24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</row>
    <row r="755" spans="1:24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</row>
    <row r="756" spans="1:24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</row>
    <row r="757" spans="1:24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</row>
    <row r="758" spans="1:24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</row>
    <row r="759" spans="1:24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</row>
    <row r="760" spans="1:24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</row>
    <row r="761" spans="1:24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</row>
    <row r="762" spans="1:24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</row>
    <row r="763" spans="1:24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</row>
    <row r="764" spans="1:24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</row>
    <row r="765" spans="1:24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</row>
    <row r="766" spans="1:24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</row>
    <row r="767" spans="1:24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</row>
    <row r="768" spans="1:24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</row>
    <row r="769" spans="1:24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</row>
    <row r="770" spans="1:24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</row>
    <row r="771" spans="1:24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</row>
    <row r="772" spans="1:24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</row>
    <row r="773" spans="1:24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</row>
    <row r="774" spans="1:24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</row>
    <row r="775" spans="1:24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</row>
    <row r="776" spans="1:24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</row>
    <row r="777" spans="1:24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</row>
    <row r="778" spans="1:24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</row>
    <row r="779" spans="1:24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</row>
    <row r="780" spans="1:24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</row>
    <row r="781" spans="1:24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</row>
    <row r="782" spans="1:24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</row>
    <row r="783" spans="1:24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</row>
    <row r="784" spans="1:24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</row>
    <row r="785" spans="1:24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</row>
    <row r="786" spans="1:24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</row>
    <row r="787" spans="1:24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</row>
    <row r="788" spans="1:24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</row>
    <row r="789" spans="1:24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</row>
    <row r="790" spans="1:24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</row>
    <row r="791" spans="1:24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</row>
    <row r="792" spans="1:24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</row>
    <row r="793" spans="1:24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</row>
    <row r="794" spans="1:24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</row>
    <row r="795" spans="1:24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</row>
    <row r="796" spans="1:24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</row>
    <row r="797" spans="1:24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</row>
    <row r="798" spans="1:24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</row>
    <row r="799" spans="1:24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</row>
    <row r="800" spans="1:24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</row>
    <row r="801" spans="1:24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</row>
    <row r="802" spans="1:24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</row>
    <row r="803" spans="1:24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</row>
    <row r="804" spans="1:24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</row>
    <row r="805" spans="1:24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</row>
    <row r="806" spans="1:24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</row>
    <row r="807" spans="1:24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</row>
    <row r="808" spans="1:24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</row>
    <row r="809" spans="1:24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</row>
    <row r="810" spans="1:24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</row>
    <row r="811" spans="1:24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</row>
    <row r="812" spans="1:24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</row>
    <row r="813" spans="1:24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</row>
    <row r="814" spans="1:24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</row>
    <row r="815" spans="1:24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</row>
    <row r="816" spans="1:24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</row>
    <row r="817" spans="1:24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</row>
    <row r="818" spans="1:24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</row>
    <row r="819" spans="1:24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</row>
    <row r="820" spans="1:24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</row>
    <row r="821" spans="1:24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</row>
    <row r="822" spans="1:24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</row>
    <row r="823" spans="1:24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</row>
    <row r="824" spans="1:24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</row>
    <row r="825" spans="1:24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</row>
    <row r="826" spans="1:24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</row>
    <row r="827" spans="1:24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</row>
    <row r="828" spans="1:24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</row>
    <row r="829" spans="1:24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</row>
    <row r="830" spans="1:24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</row>
    <row r="831" spans="1:24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</row>
    <row r="832" spans="1:24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</row>
    <row r="833" spans="1:24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</row>
    <row r="834" spans="1:24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</row>
    <row r="835" spans="1:24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</row>
    <row r="836" spans="1:24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</row>
    <row r="837" spans="1:24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</row>
    <row r="838" spans="1:24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</row>
    <row r="839" spans="1:24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</row>
    <row r="840" spans="1:24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</row>
    <row r="841" spans="1:24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</row>
    <row r="842" spans="1:24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</row>
    <row r="843" spans="1:24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</row>
    <row r="844" spans="1:24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</row>
    <row r="845" spans="1:24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</row>
    <row r="846" spans="1:24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</row>
    <row r="847" spans="1:24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</row>
    <row r="848" spans="1:24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</row>
    <row r="849" spans="1:24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</row>
    <row r="850" spans="1:24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</row>
    <row r="851" spans="1:24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</row>
    <row r="852" spans="1:24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</row>
    <row r="853" spans="1:24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</row>
    <row r="854" spans="1:24" ht="12.75" customHeight="1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</row>
    <row r="855" spans="1:24" ht="12.75" customHeight="1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</row>
    <row r="856" spans="1:24" ht="12.75" customHeight="1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</row>
    <row r="857" spans="1:24" ht="12.75" customHeight="1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</row>
    <row r="858" spans="1:24" ht="12.75" customHeight="1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</row>
    <row r="859" spans="1:24" ht="12.75" customHeight="1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</row>
    <row r="860" spans="1:24" ht="12.75" customHeight="1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</row>
    <row r="861" spans="1:24" ht="12.75" customHeight="1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</row>
    <row r="862" spans="1:24" ht="12.75" customHeight="1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</row>
    <row r="863" spans="1:24" ht="12.75" customHeight="1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</row>
    <row r="864" spans="1:24" ht="12.75" customHeight="1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</row>
    <row r="865" spans="1:24" ht="12.75" customHeight="1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</row>
    <row r="866" spans="1:24" ht="12.75" customHeight="1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</row>
    <row r="867" spans="1:24" ht="12.75" customHeight="1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</row>
    <row r="868" spans="1:24" ht="12.75" customHeight="1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</row>
    <row r="869" spans="1:24" ht="12.75" customHeight="1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</row>
    <row r="870" spans="1:24" ht="12.75" customHeight="1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</row>
    <row r="871" spans="1:24" ht="12.75" customHeight="1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</row>
    <row r="872" spans="1:24" ht="12.75" customHeight="1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</row>
    <row r="873" spans="1:24" ht="12.75" customHeight="1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</row>
    <row r="874" spans="1:24" ht="12.75" customHeight="1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</row>
    <row r="875" spans="1:24" ht="12.75" customHeight="1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</row>
    <row r="876" spans="1:24" ht="12.75" customHeight="1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</row>
    <row r="877" spans="1:24" ht="12.75" customHeight="1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</row>
    <row r="878" spans="1:24" ht="12.75" customHeight="1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</row>
    <row r="879" spans="1:24" ht="12.75" customHeight="1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</row>
    <row r="880" spans="1:24" ht="12.75" customHeight="1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</row>
    <row r="881" spans="1:24" ht="12.75" customHeight="1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</row>
    <row r="882" spans="1:24" ht="12.75" customHeight="1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</row>
    <row r="883" spans="1:24" ht="12.75" customHeight="1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</row>
    <row r="884" spans="1:24" ht="12.75" customHeight="1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</row>
    <row r="885" spans="1:24" ht="12.75" customHeight="1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</row>
    <row r="886" spans="1:24" ht="12.75" customHeight="1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</row>
    <row r="887" spans="1:24" ht="12.75" customHeight="1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</row>
    <row r="888" spans="1:24" ht="12.75" customHeight="1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</row>
    <row r="889" spans="1:24" ht="12.75" customHeight="1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</row>
    <row r="890" spans="1:24" ht="12.75" customHeight="1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</row>
    <row r="891" spans="1:24" ht="12.75" customHeight="1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</row>
    <row r="892" spans="1:24" ht="12.75" customHeight="1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</row>
    <row r="893" spans="1:24" ht="12.75" customHeight="1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</row>
    <row r="894" spans="1:24" ht="12.75" customHeight="1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</row>
    <row r="895" spans="1:24" ht="12.75" customHeight="1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</row>
    <row r="896" spans="1:24" ht="12.75" customHeight="1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</row>
    <row r="897" spans="1:24" ht="12.75" customHeight="1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</row>
    <row r="898" spans="1:24" ht="12.75" customHeight="1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</row>
    <row r="899" spans="1:24" ht="12.75" customHeight="1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</row>
    <row r="900" spans="1:24" ht="12.75" customHeight="1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</row>
    <row r="901" spans="1:24" ht="12.75" customHeight="1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</row>
    <row r="902" spans="1:24" ht="12.75" customHeight="1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</row>
    <row r="903" spans="1:24" ht="12.75" customHeight="1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</row>
    <row r="904" spans="1:24" ht="12.75" customHeight="1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</row>
    <row r="905" spans="1:24" ht="12.75" customHeight="1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</row>
    <row r="906" spans="1:24" ht="12.75" customHeight="1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</row>
    <row r="907" spans="1:24" ht="12.75" customHeight="1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</row>
    <row r="908" spans="1:24" ht="12.75" customHeight="1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</row>
    <row r="909" spans="1:24" ht="12.75" customHeight="1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</row>
    <row r="910" spans="1:24" ht="12.75" customHeight="1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</row>
    <row r="911" spans="1:24" ht="12.75" customHeight="1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</row>
    <row r="912" spans="1:24" ht="12.75" customHeight="1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</row>
    <row r="913" spans="1:24" ht="12.75" customHeight="1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</row>
    <row r="914" spans="1:24" ht="12.75" customHeight="1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</row>
    <row r="915" spans="1:24" ht="12.75" customHeight="1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</row>
    <row r="916" spans="1:24" ht="12.75" customHeight="1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</row>
    <row r="917" spans="1:24" ht="12.75" customHeight="1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</row>
    <row r="918" spans="1:24" ht="12.75" customHeight="1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</row>
    <row r="919" spans="1:24" ht="12.75" customHeight="1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</row>
    <row r="920" spans="1:24" ht="12.75" customHeight="1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</row>
    <row r="921" spans="1:24" ht="12.75" customHeight="1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</row>
    <row r="922" spans="1:24" ht="12.75" customHeight="1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</row>
    <row r="923" spans="1:24" ht="12.75" customHeight="1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</row>
    <row r="924" spans="1:24" ht="12.75" customHeight="1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</row>
    <row r="925" spans="1:24" ht="12.75" customHeight="1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</row>
    <row r="926" spans="1:24" ht="12.75" customHeight="1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</row>
    <row r="927" spans="1:24" ht="12.75" customHeight="1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</row>
    <row r="928" spans="1:24" ht="12.75" customHeight="1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</row>
    <row r="929" spans="1:24" ht="12.75" customHeight="1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</row>
    <row r="930" spans="1:24" ht="12.75" customHeight="1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</row>
    <row r="931" spans="1:24" ht="12.75" customHeight="1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</row>
    <row r="932" spans="1:24" ht="12.75" customHeight="1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</row>
    <row r="933" spans="1:24" ht="12.75" customHeight="1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</row>
    <row r="934" spans="1:24" ht="12.75" customHeight="1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</row>
    <row r="935" spans="1:24" ht="12.75" customHeight="1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</row>
    <row r="936" spans="1:24" ht="12.75" customHeight="1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</row>
    <row r="937" spans="1:24" ht="12.75" customHeight="1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</row>
    <row r="938" spans="1:24" ht="12.75" customHeight="1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</row>
    <row r="939" spans="1:24" ht="12.75" customHeight="1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</row>
    <row r="940" spans="1:24" ht="12.75" customHeight="1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</row>
    <row r="941" spans="1:24" ht="12.75" customHeight="1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</row>
    <row r="942" spans="1:24" ht="12.75" customHeight="1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</row>
    <row r="943" spans="1:24" ht="12.75" customHeight="1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</row>
    <row r="944" spans="1:24" ht="12.75" customHeight="1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</row>
    <row r="945" spans="1:24" ht="12.75" customHeight="1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</row>
    <row r="946" spans="1:24" ht="12.75" customHeight="1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</row>
    <row r="947" spans="1:24" ht="12.75" customHeight="1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</row>
    <row r="948" spans="1:24" ht="12.75" customHeight="1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</row>
    <row r="949" spans="1:24" ht="12.75" customHeight="1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</row>
    <row r="950" spans="1:24" ht="12.75" customHeight="1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</row>
    <row r="951" spans="1:24" ht="12.75" customHeight="1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</row>
    <row r="952" spans="1:24" ht="12.75" customHeight="1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</row>
    <row r="953" spans="1:24" ht="12.75" customHeight="1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</row>
    <row r="954" spans="1:24" ht="12.75" customHeight="1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</row>
    <row r="955" spans="1:24" ht="12.75" customHeight="1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</row>
    <row r="956" spans="1:24" ht="12.75" customHeight="1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</row>
    <row r="957" spans="1:24" ht="12.75" customHeight="1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</row>
    <row r="958" spans="1:24" ht="12.75" customHeight="1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</row>
    <row r="959" spans="1:24" ht="12.75" customHeight="1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</row>
    <row r="960" spans="1:24" ht="12.75" customHeight="1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</row>
    <row r="961" spans="1:24" ht="12.75" customHeight="1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</row>
    <row r="962" spans="1:24" ht="12.75" customHeight="1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</row>
    <row r="963" spans="1:24" ht="12.75" customHeight="1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</row>
    <row r="964" spans="1:24" ht="12.75" customHeight="1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</row>
    <row r="965" spans="1:24" ht="12.75" customHeight="1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</row>
    <row r="966" spans="1:24" ht="12.75" customHeight="1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</row>
    <row r="967" spans="1:24" ht="12.75" customHeight="1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</row>
    <row r="968" spans="1:24" ht="12.75" customHeight="1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</row>
    <row r="969" spans="1:24" ht="12.75" customHeight="1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</row>
    <row r="970" spans="1:24" ht="12.75" customHeight="1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</row>
    <row r="971" spans="1:24" ht="12.75" customHeight="1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</row>
    <row r="972" spans="1:24" ht="12.75" customHeight="1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</row>
    <row r="973" spans="1:24" ht="12.75" customHeight="1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</row>
    <row r="974" spans="1:24" ht="12.75" customHeight="1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</row>
    <row r="975" spans="1:24" ht="12.75" customHeight="1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</row>
    <row r="976" spans="1:24" ht="12.75" customHeight="1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</row>
    <row r="977" spans="1:24" ht="12.75" customHeight="1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</row>
    <row r="978" spans="1:24" ht="12.75" customHeight="1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</row>
    <row r="979" spans="1:24" ht="12.75" customHeight="1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</row>
    <row r="980" spans="1:24" ht="12.75" customHeight="1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</row>
    <row r="981" spans="1:24" ht="12.75" customHeight="1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</row>
    <row r="982" spans="1:24" ht="12.75" customHeight="1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</row>
    <row r="983" spans="1:24" ht="12.75" customHeight="1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</row>
    <row r="984" spans="1:24" ht="12.75" customHeight="1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</row>
    <row r="985" spans="1:24" ht="12.75" customHeight="1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</row>
    <row r="986" spans="1:24" ht="12.75" customHeight="1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</row>
    <row r="987" spans="1:24" ht="12.75" customHeight="1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</row>
    <row r="988" spans="1:24" ht="12.75" customHeight="1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</row>
    <row r="989" spans="1:24" ht="12.75" customHeight="1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</row>
  </sheetData>
  <mergeCells count="10">
    <mergeCell ref="A48:G48"/>
    <mergeCell ref="A27:G27"/>
    <mergeCell ref="A28:G28"/>
    <mergeCell ref="A29:G29"/>
    <mergeCell ref="A32:G32"/>
    <mergeCell ref="A33:G33"/>
    <mergeCell ref="A34:G34"/>
    <mergeCell ref="A35:G35"/>
    <mergeCell ref="A36:G36"/>
    <mergeCell ref="A45:G45"/>
  </mergeCells>
  <pageMargins left="0.51181102362204722" right="0.51181102362204722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82"/>
  <sheetViews>
    <sheetView view="pageBreakPreview" topLeftCell="A75" zoomScaleNormal="100" zoomScaleSheetLayoutView="100" workbookViewId="0">
      <selection activeCell="J89" sqref="J89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114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9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ref="F10" si="1">+C10*E10</f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ref="F11" si="2">+C11*E11</f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/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30" x14ac:dyDescent="0.2">
      <c r="A19" s="84" t="s">
        <v>65</v>
      </c>
      <c r="B19" s="22"/>
      <c r="C19" s="20"/>
      <c r="D19" s="22"/>
      <c r="E19" s="73"/>
      <c r="F19" s="74"/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84" t="s">
        <v>99</v>
      </c>
      <c r="B20" s="22" t="s">
        <v>9</v>
      </c>
      <c r="C20" s="20">
        <v>1</v>
      </c>
      <c r="D20" s="22"/>
      <c r="E20" s="73"/>
      <c r="F20" s="74">
        <f t="shared" ref="F20:F23" si="3">+C20*E20</f>
        <v>0</v>
      </c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x14ac:dyDescent="0.2">
      <c r="A21" s="84" t="s">
        <v>112</v>
      </c>
      <c r="B21" s="22" t="s">
        <v>9</v>
      </c>
      <c r="C21" s="20">
        <v>1</v>
      </c>
      <c r="D21" s="22"/>
      <c r="E21" s="73"/>
      <c r="F21" s="74">
        <f t="shared" si="3"/>
        <v>0</v>
      </c>
      <c r="G21" s="20"/>
      <c r="H21" s="20"/>
      <c r="I21" s="20"/>
      <c r="J21" s="58"/>
      <c r="K21" s="20"/>
      <c r="L21" s="20"/>
      <c r="M21" s="20"/>
      <c r="N21" s="58"/>
      <c r="O21" s="20"/>
      <c r="P21" s="20"/>
      <c r="Q21" s="31"/>
      <c r="R21" s="59"/>
    </row>
    <row r="22" spans="1:18" s="39" customFormat="1" ht="15" x14ac:dyDescent="0.2">
      <c r="A22" s="84" t="s">
        <v>66</v>
      </c>
      <c r="B22" s="22" t="s">
        <v>9</v>
      </c>
      <c r="C22" s="20">
        <v>1</v>
      </c>
      <c r="D22" s="22"/>
      <c r="E22" s="73"/>
      <c r="F22" s="74">
        <f t="shared" si="3"/>
        <v>0</v>
      </c>
      <c r="G22" s="20"/>
      <c r="H22" s="20"/>
      <c r="I22" s="20"/>
      <c r="J22" s="58"/>
      <c r="K22" s="20"/>
      <c r="L22" s="20"/>
      <c r="M22" s="20"/>
      <c r="N22" s="58"/>
      <c r="O22" s="20"/>
      <c r="P22" s="20"/>
      <c r="Q22" s="31"/>
      <c r="R22" s="59"/>
    </row>
    <row r="23" spans="1:18" s="39" customFormat="1" ht="15" x14ac:dyDescent="0.2">
      <c r="A23" s="84" t="s">
        <v>113</v>
      </c>
      <c r="B23" s="22" t="s">
        <v>9</v>
      </c>
      <c r="C23" s="20">
        <v>1</v>
      </c>
      <c r="D23" s="22"/>
      <c r="E23" s="73"/>
      <c r="F23" s="74">
        <f t="shared" si="3"/>
        <v>0</v>
      </c>
      <c r="G23" s="20"/>
      <c r="H23" s="20"/>
      <c r="I23" s="20"/>
      <c r="J23" s="58"/>
      <c r="K23" s="20"/>
      <c r="L23" s="20"/>
      <c r="M23" s="20"/>
      <c r="N23" s="58"/>
      <c r="O23" s="20"/>
      <c r="P23" s="20"/>
      <c r="Q23" s="31"/>
      <c r="R23" s="59"/>
    </row>
    <row r="24" spans="1:18" s="39" customFormat="1" ht="15" customHeight="1" x14ac:dyDescent="0.2">
      <c r="A24" s="85"/>
      <c r="B24" s="24"/>
      <c r="C24" s="20"/>
      <c r="D24" s="22"/>
      <c r="E24" s="73"/>
      <c r="F24" s="72" t="s">
        <v>24</v>
      </c>
      <c r="G24" s="23"/>
      <c r="H24" s="20"/>
      <c r="I24" s="20"/>
      <c r="J24" s="86"/>
      <c r="K24" s="23"/>
      <c r="L24" s="20"/>
      <c r="M24" s="20"/>
      <c r="N24" s="86"/>
      <c r="O24" s="23"/>
      <c r="P24" s="20"/>
      <c r="Q24" s="31"/>
      <c r="R24" s="87" t="s">
        <v>10</v>
      </c>
    </row>
    <row r="25" spans="1:18" s="39" customFormat="1" ht="15" x14ac:dyDescent="0.2">
      <c r="A25" s="81" t="s">
        <v>13</v>
      </c>
      <c r="B25" s="22"/>
      <c r="C25" s="20"/>
      <c r="D25" s="22"/>
      <c r="E25" s="73"/>
      <c r="F25" s="82">
        <f>SUM(F19:F24)</f>
        <v>0</v>
      </c>
      <c r="G25" s="20"/>
      <c r="H25" s="20"/>
      <c r="I25" s="20"/>
      <c r="J25" s="86"/>
      <c r="K25" s="20"/>
      <c r="L25" s="20"/>
      <c r="M25" s="20"/>
      <c r="N25" s="86"/>
      <c r="O25" s="20"/>
      <c r="P25" s="20"/>
      <c r="Q25" s="31"/>
      <c r="R25" s="87">
        <f>SUM(R19:R24)</f>
        <v>0</v>
      </c>
    </row>
    <row r="26" spans="1:18" s="39" customFormat="1" ht="15" x14ac:dyDescent="0.2">
      <c r="A26" s="88"/>
      <c r="B26" s="46"/>
      <c r="C26" s="45"/>
      <c r="D26" s="46"/>
      <c r="E26" s="77"/>
      <c r="F26" s="78"/>
      <c r="G26" s="20"/>
      <c r="H26" s="20"/>
      <c r="I26" s="20"/>
      <c r="J26" s="86"/>
      <c r="K26" s="20"/>
      <c r="L26" s="20"/>
      <c r="M26" s="20"/>
      <c r="N26" s="86"/>
      <c r="O26" s="20"/>
      <c r="P26" s="20"/>
      <c r="Q26" s="31"/>
      <c r="R26" s="87"/>
    </row>
    <row r="27" spans="1:18" s="39" customFormat="1" ht="15" customHeight="1" x14ac:dyDescent="0.2">
      <c r="A27" s="76"/>
      <c r="B27" s="46"/>
      <c r="C27" s="45"/>
      <c r="D27" s="46"/>
      <c r="E27" s="77"/>
      <c r="F27" s="89"/>
      <c r="G27" s="20"/>
      <c r="H27" s="20"/>
      <c r="I27" s="20"/>
      <c r="J27" s="58"/>
      <c r="K27" s="20"/>
      <c r="L27" s="20"/>
      <c r="M27" s="20"/>
      <c r="N27" s="58"/>
      <c r="O27" s="20"/>
      <c r="P27" s="20"/>
      <c r="Q27" s="31"/>
      <c r="R27" s="59"/>
    </row>
    <row r="28" spans="1:18" s="39" customFormat="1" ht="15" x14ac:dyDescent="0.2">
      <c r="A28" s="79" t="s">
        <v>67</v>
      </c>
      <c r="B28" s="30"/>
      <c r="C28" s="20"/>
      <c r="D28" s="22"/>
      <c r="E28" s="73"/>
      <c r="F28" s="83"/>
      <c r="G28" s="20"/>
      <c r="H28" s="20"/>
      <c r="I28" s="20"/>
      <c r="J28" s="58"/>
      <c r="K28" s="20"/>
      <c r="L28" s="20"/>
      <c r="M28" s="20"/>
      <c r="N28" s="58"/>
      <c r="O28" s="20"/>
      <c r="P28" s="20"/>
      <c r="Q28" s="31"/>
      <c r="R28" s="59"/>
    </row>
    <row r="29" spans="1:18" s="39" customFormat="1" ht="15" x14ac:dyDescent="0.2">
      <c r="A29" s="79"/>
      <c r="B29" s="30"/>
      <c r="C29" s="20"/>
      <c r="D29" s="22"/>
      <c r="E29" s="73"/>
      <c r="F29" s="83"/>
      <c r="G29" s="20"/>
      <c r="H29" s="20"/>
      <c r="I29" s="20"/>
      <c r="J29" s="58"/>
      <c r="K29" s="20"/>
      <c r="L29" s="20"/>
      <c r="M29" s="20"/>
      <c r="N29" s="58"/>
      <c r="O29" s="20"/>
      <c r="P29" s="20"/>
      <c r="Q29" s="31"/>
      <c r="R29" s="59"/>
    </row>
    <row r="30" spans="1:18" s="39" customFormat="1" ht="15" x14ac:dyDescent="0.2">
      <c r="A30" s="79"/>
      <c r="B30" s="30"/>
      <c r="C30" s="20"/>
      <c r="D30" s="22"/>
      <c r="E30" s="73"/>
      <c r="F30" s="83"/>
      <c r="G30" s="20"/>
      <c r="H30" s="20"/>
      <c r="I30" s="20"/>
      <c r="J30" s="58"/>
      <c r="K30" s="20"/>
      <c r="L30" s="20"/>
      <c r="M30" s="20"/>
      <c r="N30" s="58"/>
      <c r="O30" s="20"/>
      <c r="P30" s="20"/>
      <c r="Q30" s="31"/>
      <c r="R30" s="59"/>
    </row>
    <row r="31" spans="1:18" s="39" customFormat="1" ht="15" x14ac:dyDescent="0.2">
      <c r="A31" s="84" t="s">
        <v>34</v>
      </c>
      <c r="B31" s="22"/>
      <c r="C31" s="20"/>
      <c r="D31" s="22"/>
      <c r="E31" s="73"/>
      <c r="F31" s="72"/>
      <c r="G31" s="20"/>
      <c r="H31" s="20"/>
      <c r="I31" s="20"/>
      <c r="J31" s="58"/>
      <c r="K31" s="20"/>
      <c r="L31" s="20"/>
      <c r="M31" s="20"/>
      <c r="N31" s="58"/>
      <c r="O31" s="20"/>
      <c r="P31" s="20"/>
      <c r="Q31" s="31"/>
      <c r="R31" s="59">
        <v>70</v>
      </c>
    </row>
    <row r="32" spans="1:18" s="39" customFormat="1" ht="15" x14ac:dyDescent="0.2">
      <c r="A32" s="84" t="s">
        <v>136</v>
      </c>
      <c r="B32" s="22" t="s">
        <v>9</v>
      </c>
      <c r="C32" s="20">
        <v>1</v>
      </c>
      <c r="D32" s="22"/>
      <c r="E32" s="73"/>
      <c r="F32" s="74">
        <f t="shared" ref="F32:F34" si="4">+C32*E32</f>
        <v>0</v>
      </c>
      <c r="G32" s="20"/>
      <c r="H32" s="20"/>
      <c r="I32" s="20"/>
      <c r="J32" s="58"/>
      <c r="K32" s="20"/>
      <c r="L32" s="20"/>
      <c r="M32" s="20"/>
      <c r="N32" s="58"/>
      <c r="O32" s="20"/>
      <c r="P32" s="20"/>
      <c r="Q32" s="31"/>
      <c r="R32" s="59">
        <v>70</v>
      </c>
    </row>
    <row r="33" spans="1:18" s="39" customFormat="1" ht="15" x14ac:dyDescent="0.2">
      <c r="A33" s="84" t="s">
        <v>132</v>
      </c>
      <c r="B33" s="22" t="s">
        <v>9</v>
      </c>
      <c r="C33" s="20">
        <v>1</v>
      </c>
      <c r="D33" s="22"/>
      <c r="E33" s="73"/>
      <c r="F33" s="74">
        <f t="shared" si="4"/>
        <v>0</v>
      </c>
      <c r="G33" s="20"/>
      <c r="H33" s="20"/>
      <c r="I33" s="20"/>
      <c r="J33" s="58"/>
      <c r="K33" s="20"/>
      <c r="L33" s="20"/>
      <c r="M33" s="20"/>
      <c r="N33" s="58"/>
      <c r="O33" s="20"/>
      <c r="P33" s="20"/>
      <c r="Q33" s="31"/>
      <c r="R33" s="59"/>
    </row>
    <row r="34" spans="1:18" s="39" customFormat="1" ht="15" x14ac:dyDescent="0.2">
      <c r="A34" s="84" t="s">
        <v>133</v>
      </c>
      <c r="B34" s="22" t="s">
        <v>9</v>
      </c>
      <c r="C34" s="20">
        <v>1</v>
      </c>
      <c r="D34" s="22"/>
      <c r="E34" s="73"/>
      <c r="F34" s="74">
        <f t="shared" si="4"/>
        <v>0</v>
      </c>
      <c r="G34" s="20"/>
      <c r="H34" s="20"/>
      <c r="I34" s="20"/>
      <c r="J34" s="58"/>
      <c r="K34" s="20"/>
      <c r="L34" s="20"/>
      <c r="M34" s="20"/>
      <c r="N34" s="58"/>
      <c r="O34" s="20"/>
      <c r="P34" s="20"/>
      <c r="Q34" s="31" t="s">
        <v>20</v>
      </c>
      <c r="R34" s="59">
        <v>350</v>
      </c>
    </row>
    <row r="35" spans="1:18" s="39" customFormat="1" ht="15" x14ac:dyDescent="0.2">
      <c r="A35" s="90"/>
      <c r="B35" s="46"/>
      <c r="C35" s="45"/>
      <c r="D35" s="46"/>
      <c r="E35" s="91"/>
      <c r="F35" s="92"/>
      <c r="G35" s="20"/>
      <c r="H35" s="20"/>
      <c r="I35" s="20"/>
      <c r="J35" s="58"/>
      <c r="K35" s="20"/>
      <c r="L35" s="20"/>
      <c r="M35" s="20"/>
      <c r="N35" s="58"/>
      <c r="O35" s="20"/>
      <c r="P35" s="20"/>
      <c r="Q35" s="31"/>
      <c r="R35" s="59"/>
    </row>
    <row r="36" spans="1:18" s="39" customFormat="1" ht="15" customHeight="1" x14ac:dyDescent="0.2">
      <c r="A36" s="84" t="s">
        <v>134</v>
      </c>
      <c r="B36" s="22" t="s">
        <v>9</v>
      </c>
      <c r="C36" s="20">
        <v>1</v>
      </c>
      <c r="D36" s="22"/>
      <c r="E36" s="73"/>
      <c r="F36" s="74">
        <f t="shared" ref="F36" si="5">+C36*E36</f>
        <v>0</v>
      </c>
      <c r="G36" s="20"/>
      <c r="H36" s="20"/>
      <c r="I36" s="20"/>
      <c r="J36" s="58"/>
      <c r="K36" s="20"/>
      <c r="L36" s="20"/>
      <c r="M36" s="20"/>
      <c r="N36" s="58"/>
      <c r="O36" s="20"/>
      <c r="P36" s="20"/>
      <c r="Q36" s="31"/>
      <c r="R36" s="59"/>
    </row>
    <row r="37" spans="1:18" s="39" customFormat="1" ht="15" customHeight="1" x14ac:dyDescent="0.2">
      <c r="A37" s="84" t="s">
        <v>137</v>
      </c>
      <c r="B37" s="22" t="s">
        <v>9</v>
      </c>
      <c r="C37" s="20">
        <v>1</v>
      </c>
      <c r="D37" s="22"/>
      <c r="E37" s="73"/>
      <c r="F37" s="74">
        <f t="shared" ref="F37" si="6">+C37*E37</f>
        <v>0</v>
      </c>
      <c r="G37" s="20"/>
      <c r="H37" s="20"/>
      <c r="I37" s="20"/>
      <c r="J37" s="58"/>
      <c r="K37" s="20"/>
      <c r="L37" s="20"/>
      <c r="M37" s="20"/>
      <c r="N37" s="58"/>
      <c r="O37" s="20"/>
      <c r="P37" s="20"/>
      <c r="Q37" s="31"/>
      <c r="R37" s="59"/>
    </row>
    <row r="38" spans="1:18" s="39" customFormat="1" ht="15" customHeight="1" x14ac:dyDescent="0.2">
      <c r="A38" s="21"/>
      <c r="B38" s="24"/>
      <c r="C38" s="20"/>
      <c r="D38" s="22"/>
      <c r="E38" s="73"/>
      <c r="F38" s="72" t="s">
        <v>24</v>
      </c>
      <c r="G38" s="23"/>
      <c r="H38" s="20"/>
      <c r="I38" s="20"/>
      <c r="J38" s="86"/>
      <c r="K38" s="23"/>
      <c r="L38" s="20"/>
      <c r="M38" s="20"/>
      <c r="N38" s="86"/>
      <c r="O38" s="23"/>
      <c r="P38" s="20"/>
      <c r="Q38" s="31"/>
      <c r="R38" s="87" t="s">
        <v>10</v>
      </c>
    </row>
    <row r="39" spans="1:18" s="39" customFormat="1" ht="15" x14ac:dyDescent="0.2">
      <c r="A39" s="81" t="s">
        <v>14</v>
      </c>
      <c r="B39" s="22"/>
      <c r="C39" s="20"/>
      <c r="D39" s="22"/>
      <c r="E39" s="73"/>
      <c r="F39" s="82">
        <f>SUM(F31:F38)</f>
        <v>0</v>
      </c>
      <c r="G39" s="20"/>
      <c r="H39" s="20"/>
      <c r="I39" s="20"/>
      <c r="J39" s="86"/>
      <c r="K39" s="20"/>
      <c r="L39" s="20"/>
      <c r="M39" s="20"/>
      <c r="N39" s="86"/>
      <c r="O39" s="20"/>
      <c r="P39" s="20"/>
      <c r="Q39" s="31"/>
      <c r="R39" s="87">
        <f>SUM(R15:R38)</f>
        <v>490</v>
      </c>
    </row>
    <row r="40" spans="1:18" s="39" customFormat="1" ht="15" x14ac:dyDescent="0.2">
      <c r="A40" s="81"/>
      <c r="B40" s="22"/>
      <c r="C40" s="20"/>
      <c r="D40" s="22"/>
      <c r="E40" s="73"/>
      <c r="F40" s="93"/>
      <c r="G40" s="20"/>
      <c r="H40" s="20"/>
      <c r="I40" s="20"/>
      <c r="J40" s="86"/>
      <c r="K40" s="20"/>
      <c r="L40" s="20"/>
      <c r="M40" s="20"/>
      <c r="N40" s="86"/>
      <c r="O40" s="20"/>
      <c r="P40" s="20"/>
      <c r="Q40" s="31"/>
      <c r="R40" s="87"/>
    </row>
    <row r="41" spans="1:18" s="39" customFormat="1" ht="15" x14ac:dyDescent="0.2">
      <c r="A41" s="81"/>
      <c r="B41" s="22"/>
      <c r="C41" s="20"/>
      <c r="D41" s="22"/>
      <c r="E41" s="73"/>
      <c r="F41" s="93"/>
      <c r="G41" s="20"/>
      <c r="H41" s="20"/>
      <c r="I41" s="20"/>
      <c r="J41" s="86"/>
      <c r="K41" s="20"/>
      <c r="L41" s="20"/>
      <c r="M41" s="20"/>
      <c r="N41" s="86"/>
      <c r="O41" s="20"/>
      <c r="P41" s="20"/>
      <c r="Q41" s="31"/>
      <c r="R41" s="87"/>
    </row>
    <row r="42" spans="1:18" s="39" customFormat="1" ht="15" x14ac:dyDescent="0.2">
      <c r="A42" s="79" t="s">
        <v>68</v>
      </c>
      <c r="B42" s="22"/>
      <c r="C42" s="20"/>
      <c r="D42" s="22"/>
      <c r="E42" s="73"/>
      <c r="F42" s="83" t="s">
        <v>15</v>
      </c>
      <c r="G42" s="20"/>
      <c r="H42" s="20"/>
      <c r="I42" s="20"/>
      <c r="J42" s="86"/>
      <c r="K42" s="20"/>
      <c r="L42" s="20"/>
      <c r="M42" s="20"/>
      <c r="N42" s="86"/>
      <c r="O42" s="20"/>
      <c r="P42" s="20"/>
      <c r="Q42" s="31"/>
      <c r="R42" s="87"/>
    </row>
    <row r="43" spans="1:18" s="39" customFormat="1" ht="15" x14ac:dyDescent="0.2">
      <c r="A43" s="79"/>
      <c r="B43" s="22"/>
      <c r="C43" s="20"/>
      <c r="D43" s="22"/>
      <c r="E43" s="73"/>
      <c r="F43" s="98"/>
      <c r="G43" s="20"/>
      <c r="H43" s="20"/>
      <c r="I43" s="20"/>
      <c r="J43" s="86"/>
      <c r="K43" s="20"/>
      <c r="L43" s="20"/>
      <c r="M43" s="20"/>
      <c r="N43" s="86"/>
      <c r="O43" s="20"/>
      <c r="P43" s="20"/>
      <c r="Q43" s="31"/>
      <c r="R43" s="87"/>
    </row>
    <row r="44" spans="1:18" s="39" customFormat="1" ht="15" x14ac:dyDescent="0.2">
      <c r="A44" s="81"/>
      <c r="B44" s="22"/>
      <c r="C44" s="20"/>
      <c r="D44" s="22"/>
      <c r="E44" s="73"/>
      <c r="F44" s="93"/>
      <c r="G44" s="20"/>
      <c r="H44" s="20"/>
      <c r="I44" s="20"/>
      <c r="J44" s="86"/>
      <c r="K44" s="20"/>
      <c r="L44" s="20"/>
      <c r="M44" s="20"/>
      <c r="N44" s="86"/>
      <c r="O44" s="20"/>
      <c r="P44" s="20"/>
      <c r="Q44" s="31"/>
      <c r="R44" s="87"/>
    </row>
    <row r="45" spans="1:18" s="39" customFormat="1" ht="28.5" x14ac:dyDescent="0.2">
      <c r="A45" s="100" t="s">
        <v>69</v>
      </c>
      <c r="B45" s="22"/>
      <c r="C45" s="21"/>
      <c r="D45" s="22"/>
      <c r="E45" s="73"/>
      <c r="F45" s="83"/>
      <c r="G45" s="20"/>
      <c r="H45" s="20"/>
      <c r="I45" s="20"/>
      <c r="J45" s="58"/>
      <c r="K45" s="20"/>
      <c r="L45" s="20"/>
      <c r="M45" s="20"/>
      <c r="N45" s="58"/>
      <c r="O45" s="20"/>
      <c r="P45" s="20"/>
      <c r="Q45" s="31"/>
      <c r="R45" s="59"/>
    </row>
    <row r="46" spans="1:18" s="39" customFormat="1" ht="15" x14ac:dyDescent="0.2">
      <c r="A46" s="70"/>
      <c r="B46" s="22"/>
      <c r="C46" s="21"/>
      <c r="D46" s="22"/>
      <c r="E46" s="73"/>
      <c r="F46" s="83"/>
      <c r="G46" s="20"/>
      <c r="H46" s="20"/>
      <c r="I46" s="20"/>
      <c r="J46" s="58"/>
      <c r="K46" s="20"/>
      <c r="L46" s="20"/>
      <c r="M46" s="20"/>
      <c r="N46" s="58"/>
      <c r="O46" s="20"/>
      <c r="P46" s="20"/>
      <c r="Q46" s="31"/>
      <c r="R46" s="59"/>
    </row>
    <row r="47" spans="1:18" s="39" customFormat="1" ht="15" x14ac:dyDescent="0.2">
      <c r="A47" s="101" t="s">
        <v>70</v>
      </c>
      <c r="B47" s="98" t="s">
        <v>15</v>
      </c>
      <c r="C47" s="65"/>
      <c r="D47" s="66"/>
      <c r="E47" s="73"/>
      <c r="F47" s="83"/>
      <c r="G47" s="102"/>
      <c r="H47" s="103"/>
      <c r="I47" s="20"/>
      <c r="J47" s="58"/>
      <c r="K47" s="102"/>
      <c r="L47" s="103"/>
      <c r="M47" s="20"/>
      <c r="N47" s="58"/>
      <c r="O47" s="102"/>
      <c r="P47" s="103"/>
      <c r="Q47" s="31"/>
      <c r="R47" s="59"/>
    </row>
    <row r="48" spans="1:18" s="39" customFormat="1" ht="15" x14ac:dyDescent="0.2">
      <c r="A48" s="84"/>
      <c r="B48" s="30"/>
      <c r="C48" s="65"/>
      <c r="D48" s="66"/>
      <c r="E48" s="73"/>
      <c r="F48" s="72"/>
      <c r="G48" s="102"/>
      <c r="H48" s="103"/>
      <c r="I48" s="20"/>
      <c r="J48" s="58"/>
      <c r="K48" s="102"/>
      <c r="L48" s="103"/>
      <c r="M48" s="20"/>
      <c r="N48" s="58"/>
      <c r="O48" s="102"/>
      <c r="P48" s="103"/>
      <c r="Q48" s="31"/>
      <c r="R48" s="59"/>
    </row>
    <row r="49" spans="1:18" s="39" customFormat="1" ht="15" x14ac:dyDescent="0.2">
      <c r="A49" s="84"/>
      <c r="B49" s="30"/>
      <c r="C49" s="65"/>
      <c r="D49" s="66"/>
      <c r="E49" s="73"/>
      <c r="F49" s="83"/>
      <c r="G49" s="102"/>
      <c r="H49" s="103"/>
      <c r="I49" s="20"/>
      <c r="J49" s="58"/>
      <c r="K49" s="102"/>
      <c r="L49" s="103"/>
      <c r="M49" s="20"/>
      <c r="N49" s="58"/>
      <c r="O49" s="102"/>
      <c r="P49" s="103"/>
      <c r="Q49" s="31"/>
      <c r="R49" s="59"/>
    </row>
    <row r="50" spans="1:18" s="39" customFormat="1" ht="15.75" thickBot="1" x14ac:dyDescent="0.25">
      <c r="A50" s="188"/>
      <c r="B50" s="196"/>
      <c r="C50" s="207"/>
      <c r="D50" s="208"/>
      <c r="E50" s="174"/>
      <c r="F50" s="198"/>
      <c r="G50" s="102"/>
      <c r="H50" s="103"/>
      <c r="I50" s="20"/>
      <c r="J50" s="58"/>
      <c r="K50" s="102"/>
      <c r="L50" s="103"/>
      <c r="M50" s="20"/>
      <c r="N50" s="58"/>
      <c r="O50" s="102"/>
      <c r="P50" s="103"/>
      <c r="Q50" s="31"/>
      <c r="R50" s="59"/>
    </row>
    <row r="51" spans="1:18" s="39" customFormat="1" ht="15.75" thickBot="1" x14ac:dyDescent="0.25">
      <c r="A51" s="169"/>
      <c r="B51" s="102"/>
      <c r="C51" s="103"/>
      <c r="D51" s="103"/>
      <c r="E51" s="175"/>
      <c r="F51" s="142"/>
      <c r="G51" s="102"/>
      <c r="H51" s="103"/>
      <c r="I51" s="20"/>
      <c r="J51" s="58"/>
      <c r="K51" s="102"/>
      <c r="L51" s="103"/>
      <c r="M51" s="20"/>
      <c r="N51" s="58"/>
      <c r="O51" s="102"/>
      <c r="P51" s="103"/>
      <c r="Q51" s="20"/>
      <c r="R51" s="58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102"/>
      <c r="H52" s="103"/>
      <c r="I52" s="20"/>
      <c r="J52" s="58"/>
      <c r="K52" s="102"/>
      <c r="L52" s="103"/>
      <c r="M52" s="20"/>
      <c r="N52" s="58"/>
      <c r="O52" s="102"/>
      <c r="P52" s="103"/>
      <c r="Q52" s="31"/>
      <c r="R52" s="59"/>
    </row>
    <row r="53" spans="1:18" s="39" customFormat="1" ht="15" x14ac:dyDescent="0.2">
      <c r="A53" s="84"/>
      <c r="B53" s="30"/>
      <c r="C53" s="65"/>
      <c r="D53" s="66"/>
      <c r="E53" s="73"/>
      <c r="F53" s="83"/>
      <c r="G53" s="102"/>
      <c r="H53" s="103"/>
      <c r="I53" s="20"/>
      <c r="J53" s="58"/>
      <c r="K53" s="102"/>
      <c r="L53" s="103"/>
      <c r="M53" s="20"/>
      <c r="N53" s="58"/>
      <c r="O53" s="102"/>
      <c r="P53" s="103"/>
      <c r="Q53" s="31"/>
      <c r="R53" s="59"/>
    </row>
    <row r="54" spans="1:18" s="39" customFormat="1" ht="15" x14ac:dyDescent="0.2">
      <c r="A54" s="101" t="s">
        <v>71</v>
      </c>
      <c r="B54" s="22"/>
      <c r="C54" s="21"/>
      <c r="D54" s="22"/>
      <c r="E54" s="73"/>
      <c r="F54" s="104"/>
      <c r="G54" s="20"/>
      <c r="H54" s="20"/>
      <c r="I54" s="20"/>
      <c r="J54" s="105"/>
      <c r="K54" s="20"/>
      <c r="L54" s="20"/>
      <c r="M54" s="20"/>
      <c r="N54" s="105"/>
      <c r="O54" s="20"/>
      <c r="P54" s="20"/>
      <c r="Q54" s="31"/>
      <c r="R54" s="106"/>
    </row>
    <row r="55" spans="1:18" s="39" customFormat="1" ht="15" x14ac:dyDescent="0.2">
      <c r="A55" s="22"/>
      <c r="B55" s="24"/>
      <c r="C55" s="21"/>
      <c r="D55" s="22"/>
      <c r="E55" s="73"/>
      <c r="F55" s="83"/>
      <c r="G55" s="23"/>
      <c r="H55" s="20"/>
      <c r="I55" s="20"/>
      <c r="J55" s="86"/>
      <c r="K55" s="23"/>
      <c r="L55" s="20"/>
      <c r="M55" s="20"/>
      <c r="N55" s="86"/>
      <c r="O55" s="23"/>
      <c r="P55" s="20"/>
      <c r="Q55" s="31"/>
      <c r="R55" s="87"/>
    </row>
    <row r="56" spans="1:18" s="39" customFormat="1" ht="30" x14ac:dyDescent="0.2">
      <c r="A56" s="70" t="s">
        <v>59</v>
      </c>
      <c r="B56" s="22"/>
      <c r="C56" s="21"/>
      <c r="D56" s="22"/>
      <c r="E56" s="73"/>
      <c r="F56" s="72"/>
      <c r="G56" s="20"/>
      <c r="H56" s="20"/>
      <c r="I56" s="20"/>
      <c r="J56" s="58"/>
      <c r="K56" s="20"/>
      <c r="L56" s="20"/>
      <c r="M56" s="20"/>
      <c r="N56" s="58"/>
      <c r="O56" s="20"/>
      <c r="P56" s="20"/>
      <c r="Q56" s="31"/>
      <c r="R56" s="59">
        <v>150</v>
      </c>
    </row>
    <row r="57" spans="1:18" s="39" customFormat="1" ht="15" x14ac:dyDescent="0.2">
      <c r="A57" s="70" t="s">
        <v>138</v>
      </c>
      <c r="B57" s="22" t="s">
        <v>9</v>
      </c>
      <c r="C57" s="21">
        <v>1</v>
      </c>
      <c r="D57" s="22"/>
      <c r="E57" s="107"/>
      <c r="F57" s="74">
        <f t="shared" ref="F57" si="7">+C57*E57</f>
        <v>0</v>
      </c>
      <c r="G57" s="20"/>
      <c r="H57" s="20"/>
      <c r="I57" s="20"/>
      <c r="J57" s="58"/>
      <c r="K57" s="20"/>
      <c r="L57" s="20"/>
      <c r="M57" s="20"/>
      <c r="N57" s="58"/>
      <c r="O57" s="20"/>
      <c r="P57" s="20"/>
      <c r="Q57" s="31"/>
      <c r="R57" s="59"/>
    </row>
    <row r="58" spans="1:18" s="39" customFormat="1" ht="15" x14ac:dyDescent="0.2">
      <c r="A58" s="70" t="s">
        <v>139</v>
      </c>
      <c r="B58" s="22" t="s">
        <v>9</v>
      </c>
      <c r="C58" s="21">
        <v>1</v>
      </c>
      <c r="D58" s="22"/>
      <c r="E58" s="107"/>
      <c r="F58" s="74">
        <f t="shared" ref="F58" si="8">+C58*E58</f>
        <v>0</v>
      </c>
      <c r="G58" s="20"/>
      <c r="H58" s="20"/>
      <c r="I58" s="20"/>
      <c r="J58" s="58"/>
      <c r="K58" s="20"/>
      <c r="L58" s="20"/>
      <c r="M58" s="20"/>
      <c r="N58" s="58"/>
      <c r="O58" s="20"/>
      <c r="P58" s="20"/>
      <c r="Q58" s="31"/>
      <c r="R58" s="59"/>
    </row>
    <row r="59" spans="1:18" s="39" customFormat="1" ht="15" x14ac:dyDescent="0.2">
      <c r="A59" s="70"/>
      <c r="B59" s="22"/>
      <c r="C59" s="21"/>
      <c r="D59" s="22"/>
      <c r="E59" s="73"/>
      <c r="F59" s="83" t="s">
        <v>11</v>
      </c>
      <c r="G59" s="20"/>
      <c r="H59" s="20"/>
      <c r="I59" s="20"/>
      <c r="J59" s="58"/>
      <c r="K59" s="20"/>
      <c r="L59" s="20"/>
      <c r="M59" s="20"/>
      <c r="N59" s="58"/>
      <c r="O59" s="20"/>
      <c r="P59" s="20"/>
      <c r="Q59" s="31"/>
      <c r="R59" s="59"/>
    </row>
    <row r="60" spans="1:18" s="39" customFormat="1" ht="15" x14ac:dyDescent="0.2">
      <c r="A60" s="108" t="s">
        <v>72</v>
      </c>
      <c r="B60" s="22"/>
      <c r="C60" s="21"/>
      <c r="D60" s="22"/>
      <c r="E60" s="73"/>
      <c r="F60" s="109">
        <f>SUM(F57:F58)</f>
        <v>0</v>
      </c>
      <c r="G60" s="20"/>
      <c r="H60" s="20"/>
      <c r="I60" s="20"/>
      <c r="J60" s="58"/>
      <c r="K60" s="20"/>
      <c r="L60" s="20"/>
      <c r="M60" s="20"/>
      <c r="N60" s="58"/>
      <c r="O60" s="20"/>
      <c r="P60" s="20"/>
      <c r="Q60" s="31"/>
      <c r="R60" s="59"/>
    </row>
    <row r="61" spans="1:18" s="39" customFormat="1" ht="15" x14ac:dyDescent="0.2">
      <c r="A61" s="108"/>
      <c r="B61" s="22"/>
      <c r="C61" s="21"/>
      <c r="D61" s="22"/>
      <c r="E61" s="73"/>
      <c r="F61" s="110"/>
      <c r="G61" s="20"/>
      <c r="H61" s="20"/>
      <c r="I61" s="20"/>
      <c r="J61" s="58"/>
      <c r="K61" s="20"/>
      <c r="L61" s="20"/>
      <c r="M61" s="20"/>
      <c r="N61" s="58"/>
      <c r="O61" s="20"/>
      <c r="P61" s="20"/>
      <c r="Q61" s="31"/>
      <c r="R61" s="59"/>
    </row>
    <row r="62" spans="1:18" s="39" customFormat="1" ht="15" x14ac:dyDescent="0.2">
      <c r="A62" s="111" t="s">
        <v>73</v>
      </c>
      <c r="B62" s="30" t="s">
        <v>15</v>
      </c>
      <c r="C62" s="67"/>
      <c r="D62" s="24"/>
      <c r="E62" s="112"/>
      <c r="F62" s="113"/>
      <c r="G62" s="102"/>
      <c r="H62" s="23"/>
      <c r="I62" s="23"/>
      <c r="J62" s="114"/>
      <c r="K62" s="102"/>
      <c r="L62" s="23"/>
      <c r="M62" s="23"/>
      <c r="N62" s="114"/>
      <c r="O62" s="102"/>
      <c r="P62" s="23"/>
      <c r="Q62" s="115"/>
      <c r="R62" s="116"/>
    </row>
    <row r="63" spans="1:18" s="39" customFormat="1" ht="16.5" customHeight="1" x14ac:dyDescent="0.2">
      <c r="A63" s="24"/>
      <c r="B63" s="24"/>
      <c r="C63" s="67"/>
      <c r="D63" s="24"/>
      <c r="E63" s="72"/>
      <c r="F63" s="83" t="s">
        <v>10</v>
      </c>
      <c r="G63" s="23"/>
      <c r="H63" s="23"/>
      <c r="I63" s="23"/>
      <c r="J63" s="86"/>
      <c r="K63" s="23"/>
      <c r="L63" s="23"/>
      <c r="M63" s="23"/>
      <c r="N63" s="86"/>
      <c r="O63" s="23"/>
      <c r="P63" s="23"/>
      <c r="Q63" s="115"/>
      <c r="R63" s="87" t="s">
        <v>10</v>
      </c>
    </row>
    <row r="64" spans="1:18" s="39" customFormat="1" ht="15" x14ac:dyDescent="0.2">
      <c r="A64" s="100" t="s">
        <v>74</v>
      </c>
      <c r="B64" s="24"/>
      <c r="C64" s="67"/>
      <c r="D64" s="24"/>
      <c r="E64" s="72"/>
      <c r="F64" s="82">
        <f>F60</f>
        <v>0</v>
      </c>
      <c r="G64" s="23"/>
      <c r="H64" s="23"/>
      <c r="I64" s="23"/>
      <c r="J64" s="86"/>
      <c r="K64" s="23"/>
      <c r="L64" s="23"/>
      <c r="M64" s="23"/>
      <c r="N64" s="86"/>
      <c r="O64" s="23"/>
      <c r="P64" s="23"/>
      <c r="Q64" s="115"/>
      <c r="R64" s="87" t="e">
        <f>#REF!</f>
        <v>#REF!</v>
      </c>
    </row>
    <row r="65" spans="1:18" s="39" customFormat="1" ht="15" x14ac:dyDescent="0.2">
      <c r="A65" s="81"/>
      <c r="B65" s="24"/>
      <c r="C65" s="23"/>
      <c r="D65" s="24"/>
      <c r="E65" s="72"/>
      <c r="F65" s="93"/>
      <c r="G65" s="23"/>
      <c r="H65" s="23"/>
      <c r="I65" s="23"/>
      <c r="J65" s="86"/>
      <c r="K65" s="23"/>
      <c r="L65" s="23"/>
      <c r="M65" s="23"/>
      <c r="N65" s="86"/>
      <c r="O65" s="23"/>
      <c r="P65" s="23"/>
      <c r="Q65" s="23"/>
      <c r="R65" s="86"/>
    </row>
    <row r="66" spans="1:18" ht="15" x14ac:dyDescent="0.2">
      <c r="A66" s="153"/>
      <c r="B66" s="22"/>
      <c r="D66" s="154"/>
      <c r="E66" s="73"/>
      <c r="F66" s="182"/>
    </row>
    <row r="67" spans="1:18" s="39" customFormat="1" ht="15" x14ac:dyDescent="0.2">
      <c r="A67" s="100" t="s">
        <v>75</v>
      </c>
      <c r="B67" s="22"/>
      <c r="C67" s="21"/>
      <c r="D67" s="22"/>
      <c r="E67" s="72"/>
      <c r="F67" s="83"/>
      <c r="G67" s="23"/>
      <c r="H67" s="23"/>
      <c r="I67" s="23"/>
      <c r="J67" s="86"/>
      <c r="K67" s="23"/>
      <c r="L67" s="23"/>
      <c r="M67" s="23"/>
      <c r="N67" s="86"/>
      <c r="O67" s="23"/>
      <c r="P67" s="23"/>
      <c r="Q67" s="115"/>
      <c r="R67" s="87"/>
    </row>
    <row r="68" spans="1:18" s="39" customFormat="1" ht="15" x14ac:dyDescent="0.2">
      <c r="A68" s="100"/>
      <c r="B68" s="22"/>
      <c r="C68" s="21"/>
      <c r="D68" s="22"/>
      <c r="E68" s="72"/>
      <c r="F68" s="83"/>
      <c r="G68" s="23"/>
      <c r="H68" s="23"/>
      <c r="I68" s="23"/>
      <c r="J68" s="86"/>
      <c r="K68" s="23"/>
      <c r="L68" s="23"/>
      <c r="M68" s="23"/>
      <c r="N68" s="86"/>
      <c r="O68" s="23"/>
      <c r="P68" s="23"/>
      <c r="Q68" s="115"/>
      <c r="R68" s="87"/>
    </row>
    <row r="69" spans="1:18" s="39" customFormat="1" ht="15" x14ac:dyDescent="0.2">
      <c r="A69" s="100"/>
      <c r="B69" s="22"/>
      <c r="C69" s="21"/>
      <c r="D69" s="22"/>
      <c r="E69" s="72"/>
      <c r="F69" s="83"/>
      <c r="G69" s="23"/>
      <c r="H69" s="23"/>
      <c r="I69" s="23"/>
      <c r="J69" s="86"/>
      <c r="K69" s="23"/>
      <c r="L69" s="23"/>
      <c r="M69" s="23"/>
      <c r="N69" s="86"/>
      <c r="O69" s="23"/>
      <c r="P69" s="23"/>
      <c r="Q69" s="115"/>
      <c r="R69" s="87"/>
    </row>
    <row r="70" spans="1:18" s="39" customFormat="1" ht="15" x14ac:dyDescent="0.2">
      <c r="A70" s="101" t="s">
        <v>76</v>
      </c>
      <c r="B70" s="30" t="s">
        <v>15</v>
      </c>
      <c r="C70" s="21"/>
      <c r="D70" s="22"/>
      <c r="E70" s="72"/>
      <c r="F70" s="83"/>
      <c r="G70" s="23"/>
      <c r="H70" s="23"/>
      <c r="I70" s="23"/>
      <c r="J70" s="86"/>
      <c r="K70" s="23"/>
      <c r="L70" s="23"/>
      <c r="M70" s="23"/>
      <c r="N70" s="86"/>
      <c r="O70" s="23"/>
      <c r="P70" s="23"/>
      <c r="Q70" s="115"/>
      <c r="R70" s="87"/>
    </row>
    <row r="71" spans="1:18" s="39" customFormat="1" ht="15" x14ac:dyDescent="0.2">
      <c r="A71" s="70"/>
      <c r="B71" s="30"/>
      <c r="C71" s="21"/>
      <c r="D71" s="22"/>
      <c r="E71" s="72"/>
      <c r="F71" s="83"/>
      <c r="G71" s="23"/>
      <c r="H71" s="23"/>
      <c r="I71" s="23"/>
      <c r="J71" s="86"/>
      <c r="K71" s="23"/>
      <c r="L71" s="23"/>
      <c r="M71" s="23"/>
      <c r="N71" s="86"/>
      <c r="O71" s="23"/>
      <c r="P71" s="23"/>
      <c r="Q71" s="115"/>
      <c r="R71" s="87"/>
    </row>
    <row r="72" spans="1:18" s="39" customFormat="1" ht="15" x14ac:dyDescent="0.2">
      <c r="A72" s="101" t="s">
        <v>77</v>
      </c>
      <c r="B72" s="30" t="s">
        <v>15</v>
      </c>
      <c r="C72" s="21"/>
      <c r="D72" s="22"/>
      <c r="E72" s="72"/>
      <c r="F72" s="83"/>
      <c r="G72" s="23"/>
      <c r="H72" s="23"/>
      <c r="I72" s="23"/>
      <c r="J72" s="86"/>
      <c r="K72" s="23"/>
      <c r="L72" s="23"/>
      <c r="M72" s="23"/>
      <c r="N72" s="86"/>
      <c r="O72" s="23"/>
      <c r="P72" s="23"/>
      <c r="Q72" s="115"/>
      <c r="R72" s="87"/>
    </row>
    <row r="73" spans="1:18" s="39" customFormat="1" ht="15" x14ac:dyDescent="0.2">
      <c r="A73" s="101"/>
      <c r="B73" s="30"/>
      <c r="C73" s="21"/>
      <c r="D73" s="22"/>
      <c r="E73" s="72"/>
      <c r="F73" s="83"/>
      <c r="G73" s="23"/>
      <c r="H73" s="23"/>
      <c r="I73" s="23"/>
      <c r="J73" s="86"/>
      <c r="K73" s="23"/>
      <c r="L73" s="23"/>
      <c r="M73" s="23"/>
      <c r="N73" s="86"/>
      <c r="O73" s="23"/>
      <c r="P73" s="23"/>
      <c r="Q73" s="115"/>
      <c r="R73" s="87"/>
    </row>
    <row r="74" spans="1:18" s="39" customFormat="1" ht="15" x14ac:dyDescent="0.2">
      <c r="A74" s="101" t="s">
        <v>115</v>
      </c>
      <c r="B74" s="22"/>
      <c r="C74" s="21"/>
      <c r="D74" s="22"/>
      <c r="E74" s="72"/>
      <c r="F74" s="83"/>
      <c r="G74" s="23"/>
      <c r="H74" s="23"/>
      <c r="I74" s="23"/>
      <c r="J74" s="86"/>
      <c r="K74" s="23"/>
      <c r="L74" s="23"/>
      <c r="M74" s="23"/>
      <c r="N74" s="86"/>
      <c r="O74" s="23"/>
      <c r="P74" s="23"/>
      <c r="Q74" s="115"/>
      <c r="R74" s="87"/>
    </row>
    <row r="75" spans="1:18" s="39" customFormat="1" ht="16.5" customHeight="1" x14ac:dyDescent="0.2">
      <c r="A75" s="85"/>
      <c r="B75" s="22"/>
      <c r="C75" s="21"/>
      <c r="D75" s="22"/>
      <c r="E75" s="73"/>
      <c r="F75" s="72"/>
      <c r="G75" s="23"/>
      <c r="H75" s="23"/>
      <c r="I75" s="23"/>
      <c r="J75" s="86"/>
      <c r="K75" s="23"/>
      <c r="L75" s="23"/>
      <c r="M75" s="23"/>
      <c r="N75" s="86"/>
      <c r="O75" s="23"/>
      <c r="P75" s="23"/>
      <c r="Q75" s="115"/>
      <c r="R75" s="87"/>
    </row>
    <row r="76" spans="1:18" s="39" customFormat="1" ht="15" x14ac:dyDescent="0.2">
      <c r="A76" s="70" t="s">
        <v>116</v>
      </c>
      <c r="B76" s="22" t="s">
        <v>9</v>
      </c>
      <c r="C76" s="21">
        <v>1</v>
      </c>
      <c r="D76" s="22"/>
      <c r="E76" s="73"/>
      <c r="F76" s="74">
        <f t="shared" ref="F76" si="9">+C76*E76</f>
        <v>0</v>
      </c>
      <c r="G76" s="20"/>
      <c r="H76" s="20"/>
      <c r="I76" s="20"/>
      <c r="J76" s="58"/>
      <c r="K76" s="20"/>
      <c r="L76" s="20"/>
      <c r="M76" s="20"/>
      <c r="N76" s="58"/>
      <c r="O76" s="20"/>
      <c r="P76" s="20"/>
      <c r="Q76" s="31"/>
      <c r="R76" s="59"/>
    </row>
    <row r="77" spans="1:18" s="39" customFormat="1" ht="15" x14ac:dyDescent="0.2">
      <c r="A77" s="70" t="s">
        <v>117</v>
      </c>
      <c r="B77" s="22" t="s">
        <v>9</v>
      </c>
      <c r="C77" s="21">
        <v>1</v>
      </c>
      <c r="D77" s="22"/>
      <c r="E77" s="73"/>
      <c r="F77" s="74">
        <f t="shared" ref="F77" si="10">+C77*E77</f>
        <v>0</v>
      </c>
      <c r="G77" s="20"/>
      <c r="H77" s="20"/>
      <c r="I77" s="20"/>
      <c r="J77" s="58"/>
      <c r="K77" s="20"/>
      <c r="L77" s="20"/>
      <c r="M77" s="20"/>
      <c r="N77" s="58"/>
      <c r="O77" s="20"/>
      <c r="P77" s="20"/>
      <c r="Q77" s="31"/>
      <c r="R77" s="59"/>
    </row>
    <row r="78" spans="1:18" s="39" customFormat="1" ht="15" x14ac:dyDescent="0.2">
      <c r="A78" s="84"/>
      <c r="B78" s="22"/>
      <c r="C78" s="21"/>
      <c r="D78" s="22"/>
      <c r="E78" s="73"/>
      <c r="F78" s="68" t="s">
        <v>11</v>
      </c>
      <c r="G78" s="23"/>
      <c r="H78" s="23"/>
      <c r="I78" s="23"/>
      <c r="J78" s="86"/>
      <c r="K78" s="23"/>
      <c r="L78" s="23"/>
      <c r="M78" s="23"/>
      <c r="N78" s="86"/>
      <c r="O78" s="23"/>
      <c r="P78" s="23"/>
      <c r="Q78" s="115"/>
      <c r="R78" s="87"/>
    </row>
    <row r="79" spans="1:18" s="39" customFormat="1" ht="15" x14ac:dyDescent="0.2">
      <c r="A79" s="108" t="s">
        <v>78</v>
      </c>
      <c r="B79" s="22"/>
      <c r="C79" s="21"/>
      <c r="D79" s="22"/>
      <c r="E79" s="73"/>
      <c r="F79" s="109">
        <f>SUM(F76:F77)</f>
        <v>0</v>
      </c>
      <c r="G79" s="23"/>
      <c r="H79" s="23"/>
      <c r="I79" s="23"/>
      <c r="J79" s="86"/>
      <c r="K79" s="23"/>
      <c r="L79" s="23"/>
      <c r="M79" s="23"/>
      <c r="N79" s="86"/>
      <c r="O79" s="23"/>
      <c r="P79" s="23"/>
      <c r="Q79" s="115"/>
      <c r="R79" s="87"/>
    </row>
    <row r="80" spans="1:18" s="39" customFormat="1" ht="15" x14ac:dyDescent="0.2">
      <c r="A80" s="117"/>
      <c r="B80" s="22"/>
      <c r="C80" s="20"/>
      <c r="D80" s="22"/>
      <c r="E80" s="73"/>
      <c r="F80" s="110"/>
      <c r="G80" s="23"/>
      <c r="H80" s="23"/>
      <c r="I80" s="23"/>
      <c r="J80" s="86"/>
      <c r="K80" s="23"/>
      <c r="L80" s="23"/>
      <c r="M80" s="23"/>
      <c r="N80" s="86"/>
      <c r="O80" s="23"/>
      <c r="P80" s="23"/>
      <c r="Q80" s="115"/>
      <c r="R80" s="87"/>
    </row>
    <row r="81" spans="1:18" s="39" customFormat="1" ht="15" x14ac:dyDescent="0.2">
      <c r="A81" s="101" t="s">
        <v>118</v>
      </c>
      <c r="B81" s="30" t="s">
        <v>15</v>
      </c>
      <c r="C81" s="21"/>
      <c r="D81" s="22"/>
      <c r="E81" s="72"/>
      <c r="F81" s="83"/>
      <c r="G81" s="23"/>
      <c r="H81" s="23"/>
      <c r="I81" s="23"/>
      <c r="J81" s="86"/>
      <c r="K81" s="23"/>
      <c r="L81" s="23"/>
      <c r="M81" s="23"/>
      <c r="N81" s="86"/>
      <c r="O81" s="23"/>
      <c r="P81" s="23"/>
      <c r="Q81" s="115"/>
      <c r="R81" s="87"/>
    </row>
    <row r="82" spans="1:18" s="39" customFormat="1" ht="15" x14ac:dyDescent="0.2">
      <c r="A82" s="117"/>
      <c r="B82" s="22"/>
      <c r="C82" s="20"/>
      <c r="D82" s="22"/>
      <c r="E82" s="73"/>
      <c r="F82" s="110"/>
      <c r="G82" s="23"/>
      <c r="H82" s="23"/>
      <c r="I82" s="23"/>
      <c r="J82" s="86"/>
      <c r="K82" s="23"/>
      <c r="L82" s="23"/>
      <c r="M82" s="23"/>
      <c r="N82" s="86"/>
      <c r="O82" s="23"/>
      <c r="P82" s="23"/>
      <c r="Q82" s="115"/>
      <c r="R82" s="87"/>
    </row>
    <row r="83" spans="1:18" s="39" customFormat="1" ht="15" x14ac:dyDescent="0.2">
      <c r="A83" s="101" t="s">
        <v>119</v>
      </c>
      <c r="B83" s="30" t="s">
        <v>15</v>
      </c>
      <c r="C83" s="20"/>
      <c r="D83" s="22"/>
      <c r="E83" s="73"/>
      <c r="F83" s="110"/>
      <c r="G83" s="23"/>
      <c r="H83" s="23"/>
      <c r="I83" s="23"/>
      <c r="J83" s="86"/>
      <c r="K83" s="23"/>
      <c r="L83" s="23"/>
      <c r="M83" s="23"/>
      <c r="N83" s="86"/>
      <c r="O83" s="23"/>
      <c r="P83" s="23"/>
      <c r="Q83" s="115"/>
      <c r="R83" s="87"/>
    </row>
    <row r="84" spans="1:18" s="39" customFormat="1" ht="15" x14ac:dyDescent="0.2">
      <c r="A84" s="178"/>
      <c r="B84" s="30"/>
      <c r="C84" s="20"/>
      <c r="D84" s="22"/>
      <c r="E84" s="73"/>
      <c r="F84" s="110"/>
      <c r="G84" s="23"/>
      <c r="H84" s="23"/>
      <c r="I84" s="23"/>
      <c r="J84" s="86"/>
      <c r="K84" s="23"/>
      <c r="L84" s="23"/>
      <c r="M84" s="23"/>
      <c r="N84" s="86"/>
      <c r="O84" s="23"/>
      <c r="P84" s="23"/>
      <c r="Q84" s="115"/>
      <c r="R84" s="87"/>
    </row>
    <row r="85" spans="1:18" s="39" customFormat="1" ht="15" x14ac:dyDescent="0.2">
      <c r="A85" s="101" t="s">
        <v>120</v>
      </c>
      <c r="B85" s="30" t="s">
        <v>15</v>
      </c>
      <c r="C85" s="20"/>
      <c r="D85" s="22"/>
      <c r="E85" s="73"/>
      <c r="F85" s="110"/>
      <c r="G85" s="23"/>
      <c r="H85" s="23"/>
      <c r="I85" s="23"/>
      <c r="J85" s="86"/>
      <c r="K85" s="23"/>
      <c r="L85" s="23"/>
      <c r="M85" s="23"/>
      <c r="N85" s="86"/>
      <c r="O85" s="23"/>
      <c r="P85" s="23"/>
      <c r="Q85" s="115"/>
      <c r="R85" s="87"/>
    </row>
    <row r="86" spans="1:18" s="39" customFormat="1" ht="15" x14ac:dyDescent="0.2">
      <c r="A86" s="117"/>
      <c r="B86" s="22"/>
      <c r="C86" s="20"/>
      <c r="D86" s="22"/>
      <c r="E86" s="73"/>
      <c r="F86" s="110"/>
      <c r="G86" s="23"/>
      <c r="H86" s="23"/>
      <c r="I86" s="23"/>
      <c r="J86" s="86"/>
      <c r="K86" s="23"/>
      <c r="L86" s="23"/>
      <c r="M86" s="23"/>
      <c r="N86" s="86"/>
      <c r="O86" s="23"/>
      <c r="P86" s="23"/>
      <c r="Q86" s="115"/>
      <c r="R86" s="87"/>
    </row>
    <row r="87" spans="1:18" s="39" customFormat="1" ht="15" x14ac:dyDescent="0.2">
      <c r="A87" s="101" t="s">
        <v>121</v>
      </c>
      <c r="B87" s="30" t="s">
        <v>15</v>
      </c>
      <c r="C87" s="20"/>
      <c r="D87" s="22"/>
      <c r="E87" s="73"/>
      <c r="F87" s="110"/>
      <c r="G87" s="23"/>
      <c r="H87" s="23"/>
      <c r="I87" s="23"/>
      <c r="J87" s="86"/>
      <c r="K87" s="23"/>
      <c r="L87" s="23"/>
      <c r="M87" s="23"/>
      <c r="N87" s="86"/>
      <c r="O87" s="23"/>
      <c r="P87" s="23"/>
      <c r="Q87" s="115"/>
      <c r="R87" s="87"/>
    </row>
    <row r="88" spans="1:18" s="39" customFormat="1" ht="15" x14ac:dyDescent="0.2">
      <c r="A88" s="178"/>
      <c r="B88" s="30"/>
      <c r="C88" s="20"/>
      <c r="D88" s="22"/>
      <c r="E88" s="73"/>
      <c r="F88" s="110"/>
      <c r="G88" s="23"/>
      <c r="H88" s="23"/>
      <c r="I88" s="23"/>
      <c r="J88" s="86"/>
      <c r="K88" s="23"/>
      <c r="L88" s="23"/>
      <c r="M88" s="23"/>
      <c r="N88" s="86"/>
      <c r="O88" s="23"/>
      <c r="P88" s="23"/>
      <c r="Q88" s="115"/>
      <c r="R88" s="87"/>
    </row>
    <row r="89" spans="1:18" s="39" customFormat="1" ht="30" x14ac:dyDescent="0.2">
      <c r="A89" s="101" t="s">
        <v>122</v>
      </c>
      <c r="B89" s="30" t="s">
        <v>15</v>
      </c>
      <c r="C89" s="20"/>
      <c r="D89" s="22"/>
      <c r="E89" s="73"/>
      <c r="F89" s="110"/>
      <c r="G89" s="23"/>
      <c r="H89" s="23"/>
      <c r="I89" s="23"/>
      <c r="J89" s="86"/>
      <c r="K89" s="23"/>
      <c r="L89" s="23"/>
      <c r="M89" s="23"/>
      <c r="N89" s="86"/>
      <c r="O89" s="23"/>
      <c r="P89" s="23"/>
      <c r="Q89" s="115"/>
      <c r="R89" s="87"/>
    </row>
    <row r="90" spans="1:18" s="39" customFormat="1" ht="15" x14ac:dyDescent="0.2">
      <c r="A90" s="117"/>
      <c r="B90" s="22"/>
      <c r="C90" s="20"/>
      <c r="D90" s="22"/>
      <c r="E90" s="73"/>
      <c r="F90" s="110"/>
      <c r="G90" s="23"/>
      <c r="H90" s="23"/>
      <c r="I90" s="23"/>
      <c r="J90" s="86"/>
      <c r="K90" s="23"/>
      <c r="L90" s="23"/>
      <c r="M90" s="23"/>
      <c r="N90" s="86"/>
      <c r="O90" s="23"/>
      <c r="P90" s="23"/>
      <c r="Q90" s="115"/>
      <c r="R90" s="87"/>
    </row>
    <row r="91" spans="1:18" s="39" customFormat="1" ht="15" x14ac:dyDescent="0.2">
      <c r="A91" s="101" t="s">
        <v>123</v>
      </c>
      <c r="B91" s="30" t="s">
        <v>15</v>
      </c>
      <c r="C91" s="20"/>
      <c r="D91" s="22"/>
      <c r="E91" s="73"/>
      <c r="F91" s="110"/>
      <c r="G91" s="23"/>
      <c r="H91" s="23"/>
      <c r="I91" s="23"/>
      <c r="J91" s="86"/>
      <c r="K91" s="23"/>
      <c r="L91" s="23"/>
      <c r="M91" s="23"/>
      <c r="N91" s="86"/>
      <c r="O91" s="23"/>
      <c r="P91" s="23"/>
      <c r="Q91" s="115"/>
      <c r="R91" s="87"/>
    </row>
    <row r="92" spans="1:18" s="39" customFormat="1" ht="15" x14ac:dyDescent="0.2">
      <c r="A92" s="117"/>
      <c r="B92" s="22"/>
      <c r="C92" s="20"/>
      <c r="D92" s="22"/>
      <c r="E92" s="73"/>
      <c r="F92" s="110"/>
      <c r="G92" s="23"/>
      <c r="H92" s="23"/>
      <c r="I92" s="23"/>
      <c r="J92" s="86"/>
      <c r="K92" s="23"/>
      <c r="L92" s="23"/>
      <c r="M92" s="23"/>
      <c r="N92" s="86"/>
      <c r="O92" s="23"/>
      <c r="P92" s="23"/>
      <c r="Q92" s="115"/>
      <c r="R92" s="87"/>
    </row>
    <row r="93" spans="1:18" s="39" customFormat="1" ht="15" x14ac:dyDescent="0.2">
      <c r="A93" s="101" t="s">
        <v>124</v>
      </c>
      <c r="B93" s="30" t="s">
        <v>15</v>
      </c>
      <c r="C93" s="21"/>
      <c r="D93" s="22"/>
      <c r="E93" s="73"/>
      <c r="F93" s="83"/>
      <c r="G93" s="23"/>
      <c r="H93" s="23"/>
      <c r="I93" s="23"/>
      <c r="J93" s="86"/>
      <c r="K93" s="23"/>
      <c r="L93" s="23"/>
      <c r="M93" s="23"/>
      <c r="N93" s="86"/>
      <c r="O93" s="23"/>
      <c r="P93" s="23"/>
      <c r="Q93" s="115"/>
      <c r="R93" s="87"/>
    </row>
    <row r="94" spans="1:18" s="39" customFormat="1" ht="15" x14ac:dyDescent="0.2">
      <c r="A94" s="84"/>
      <c r="B94" s="22"/>
      <c r="C94" s="21"/>
      <c r="D94" s="22"/>
      <c r="E94" s="73"/>
      <c r="F94" s="83"/>
      <c r="G94" s="23"/>
      <c r="H94" s="23"/>
      <c r="I94" s="23"/>
      <c r="J94" s="86"/>
      <c r="K94" s="23"/>
      <c r="L94" s="23"/>
      <c r="M94" s="23"/>
      <c r="N94" s="86"/>
      <c r="O94" s="23"/>
      <c r="P94" s="23"/>
      <c r="Q94" s="115"/>
      <c r="R94" s="87"/>
    </row>
    <row r="95" spans="1:18" s="39" customFormat="1" ht="15" x14ac:dyDescent="0.2">
      <c r="A95" s="108"/>
      <c r="B95" s="22"/>
      <c r="C95" s="21"/>
      <c r="D95" s="22"/>
      <c r="E95" s="72"/>
      <c r="F95" s="83" t="s">
        <v>10</v>
      </c>
      <c r="G95" s="23"/>
      <c r="H95" s="23"/>
      <c r="I95" s="23"/>
      <c r="J95" s="86"/>
      <c r="K95" s="23"/>
      <c r="L95" s="23"/>
      <c r="M95" s="23"/>
      <c r="N95" s="86"/>
      <c r="O95" s="23"/>
      <c r="P95" s="23"/>
      <c r="Q95" s="115"/>
      <c r="R95" s="87"/>
    </row>
    <row r="96" spans="1:18" s="39" customFormat="1" ht="15" x14ac:dyDescent="0.2">
      <c r="A96" s="100" t="s">
        <v>32</v>
      </c>
      <c r="B96" s="22"/>
      <c r="C96" s="21"/>
      <c r="D96" s="22"/>
      <c r="E96" s="73"/>
      <c r="F96" s="82">
        <f>F79</f>
        <v>0</v>
      </c>
      <c r="G96" s="20"/>
      <c r="H96" s="20"/>
      <c r="I96" s="20"/>
      <c r="J96" s="58"/>
      <c r="K96" s="20"/>
      <c r="L96" s="20"/>
      <c r="M96" s="20"/>
      <c r="N96" s="58"/>
      <c r="O96" s="20"/>
      <c r="P96" s="20"/>
      <c r="Q96" s="31"/>
      <c r="R96" s="59"/>
    </row>
    <row r="97" spans="1:18" s="39" customFormat="1" ht="15" x14ac:dyDescent="0.2">
      <c r="A97" s="81"/>
      <c r="B97" s="22"/>
      <c r="C97" s="20"/>
      <c r="D97" s="22"/>
      <c r="E97" s="73"/>
      <c r="F97" s="93"/>
      <c r="G97" s="20"/>
      <c r="H97" s="20"/>
      <c r="I97" s="20"/>
      <c r="J97" s="58"/>
      <c r="K97" s="20"/>
      <c r="L97" s="20"/>
      <c r="M97" s="20"/>
      <c r="N97" s="58"/>
      <c r="O97" s="20"/>
      <c r="P97" s="20"/>
      <c r="Q97" s="31"/>
      <c r="R97" s="59"/>
    </row>
    <row r="98" spans="1:18" s="39" customFormat="1" ht="15.75" thickBot="1" x14ac:dyDescent="0.25">
      <c r="A98" s="183"/>
      <c r="B98" s="172"/>
      <c r="C98" s="184"/>
      <c r="D98" s="172"/>
      <c r="E98" s="174"/>
      <c r="F98" s="185"/>
      <c r="G98" s="20"/>
      <c r="H98" s="20"/>
      <c r="I98" s="20"/>
      <c r="J98" s="58"/>
      <c r="K98" s="20"/>
      <c r="L98" s="20"/>
      <c r="M98" s="20"/>
      <c r="N98" s="58"/>
      <c r="O98" s="20"/>
      <c r="P98" s="20"/>
      <c r="Q98" s="31"/>
      <c r="R98" s="59"/>
    </row>
    <row r="99" spans="1:18" s="39" customFormat="1" ht="15.75" thickBot="1" x14ac:dyDescent="0.25">
      <c r="A99" s="95"/>
      <c r="B99" s="45"/>
      <c r="C99" s="45"/>
      <c r="D99" s="45"/>
      <c r="E99" s="96"/>
      <c r="F99" s="97"/>
      <c r="G99" s="20"/>
      <c r="H99" s="20"/>
      <c r="I99" s="20"/>
      <c r="J99" s="58"/>
      <c r="K99" s="20"/>
      <c r="L99" s="20"/>
      <c r="M99" s="20"/>
      <c r="N99" s="58"/>
      <c r="O99" s="20"/>
      <c r="P99" s="20"/>
      <c r="Q99" s="20"/>
      <c r="R99" s="58"/>
    </row>
    <row r="100" spans="1:18" s="39" customFormat="1" ht="37.5" customHeight="1" thickBot="1" x14ac:dyDescent="0.25">
      <c r="A100" s="60" t="s">
        <v>6</v>
      </c>
      <c r="B100" s="61" t="s">
        <v>7</v>
      </c>
      <c r="C100" s="62" t="s">
        <v>48</v>
      </c>
      <c r="D100" s="61" t="s">
        <v>49</v>
      </c>
      <c r="E100" s="63" t="s">
        <v>8</v>
      </c>
      <c r="F100" s="64" t="s">
        <v>50</v>
      </c>
      <c r="G100" s="20"/>
      <c r="H100" s="20"/>
      <c r="I100" s="20"/>
      <c r="J100" s="58"/>
      <c r="K100" s="20"/>
      <c r="L100" s="20"/>
      <c r="M100" s="20"/>
      <c r="N100" s="58"/>
      <c r="O100" s="20"/>
      <c r="P100" s="20"/>
      <c r="Q100" s="31"/>
      <c r="R100" s="59"/>
    </row>
    <row r="101" spans="1:18" s="39" customFormat="1" ht="15" x14ac:dyDescent="0.2">
      <c r="A101" s="88"/>
      <c r="B101" s="46"/>
      <c r="C101" s="45"/>
      <c r="D101" s="46"/>
      <c r="E101" s="77"/>
      <c r="F101" s="94"/>
      <c r="G101" s="20"/>
      <c r="H101" s="20"/>
      <c r="I101" s="20"/>
      <c r="J101" s="58"/>
      <c r="K101" s="20"/>
      <c r="L101" s="20"/>
      <c r="M101" s="20"/>
      <c r="N101" s="58"/>
      <c r="O101" s="20"/>
      <c r="P101" s="20"/>
      <c r="Q101" s="31"/>
      <c r="R101" s="59"/>
    </row>
    <row r="102" spans="1:18" s="39" customFormat="1" ht="15" x14ac:dyDescent="0.2">
      <c r="A102" s="29" t="s">
        <v>81</v>
      </c>
      <c r="B102" s="22"/>
      <c r="C102" s="21"/>
      <c r="D102" s="22"/>
      <c r="E102" s="73"/>
      <c r="F102" s="83"/>
      <c r="G102" s="20"/>
      <c r="H102" s="20"/>
      <c r="I102" s="20"/>
      <c r="J102" s="58"/>
      <c r="K102" s="20"/>
      <c r="L102" s="20"/>
      <c r="M102" s="20"/>
      <c r="N102" s="58"/>
      <c r="O102" s="20"/>
      <c r="P102" s="20"/>
      <c r="Q102" s="31"/>
      <c r="R102" s="59"/>
    </row>
    <row r="103" spans="1:18" s="39" customFormat="1" ht="15" x14ac:dyDescent="0.2">
      <c r="A103" s="29"/>
      <c r="B103" s="22"/>
      <c r="C103" s="21"/>
      <c r="D103" s="22"/>
      <c r="E103" s="73"/>
      <c r="F103" s="83"/>
      <c r="G103" s="20"/>
      <c r="H103" s="20"/>
      <c r="I103" s="20"/>
      <c r="J103" s="58"/>
      <c r="K103" s="20"/>
      <c r="L103" s="20"/>
      <c r="M103" s="20"/>
      <c r="N103" s="58"/>
      <c r="O103" s="20"/>
      <c r="P103" s="20"/>
      <c r="Q103" s="20"/>
      <c r="R103" s="58"/>
    </row>
    <row r="104" spans="1:18" ht="15" x14ac:dyDescent="0.2">
      <c r="A104" s="29"/>
      <c r="B104" s="22"/>
      <c r="C104" s="21"/>
      <c r="D104" s="22"/>
      <c r="E104" s="73"/>
      <c r="F104" s="83"/>
    </row>
    <row r="105" spans="1:18" s="39" customFormat="1" ht="15" x14ac:dyDescent="0.2">
      <c r="A105" s="101" t="s">
        <v>2</v>
      </c>
      <c r="B105" s="30" t="s">
        <v>15</v>
      </c>
      <c r="C105" s="21"/>
      <c r="D105" s="22"/>
      <c r="E105" s="73"/>
      <c r="F105" s="72"/>
      <c r="G105" s="20"/>
      <c r="H105" s="20"/>
      <c r="I105" s="20"/>
      <c r="J105" s="86"/>
      <c r="K105" s="20"/>
      <c r="L105" s="20"/>
      <c r="M105" s="20"/>
      <c r="N105" s="86"/>
      <c r="O105" s="20"/>
      <c r="P105" s="20"/>
      <c r="Q105" s="31"/>
      <c r="R105" s="87"/>
    </row>
    <row r="106" spans="1:18" s="39" customFormat="1" ht="15" x14ac:dyDescent="0.2">
      <c r="A106" s="101"/>
      <c r="B106" s="30"/>
      <c r="C106" s="21"/>
      <c r="D106" s="22"/>
      <c r="E106" s="73"/>
      <c r="F106" s="72"/>
      <c r="G106" s="20"/>
      <c r="H106" s="20"/>
      <c r="I106" s="20"/>
      <c r="J106" s="86"/>
      <c r="K106" s="20"/>
      <c r="L106" s="20"/>
      <c r="M106" s="20"/>
      <c r="N106" s="86"/>
      <c r="O106" s="20"/>
      <c r="P106" s="20"/>
      <c r="Q106" s="31"/>
      <c r="R106" s="87"/>
    </row>
    <row r="107" spans="1:18" s="39" customFormat="1" ht="15" x14ac:dyDescent="0.2">
      <c r="A107" s="101" t="s">
        <v>82</v>
      </c>
      <c r="B107" s="30"/>
      <c r="C107" s="21"/>
      <c r="D107" s="22"/>
      <c r="E107" s="73"/>
      <c r="F107" s="72"/>
      <c r="G107" s="102"/>
      <c r="H107" s="20"/>
      <c r="I107" s="20"/>
      <c r="J107" s="86"/>
      <c r="K107" s="102"/>
      <c r="L107" s="20"/>
      <c r="M107" s="20"/>
      <c r="N107" s="86"/>
      <c r="O107" s="102"/>
      <c r="P107" s="20"/>
      <c r="Q107" s="31"/>
      <c r="R107" s="87"/>
    </row>
    <row r="108" spans="1:18" s="39" customFormat="1" ht="15" x14ac:dyDescent="0.2">
      <c r="A108" s="29"/>
      <c r="B108" s="24"/>
      <c r="C108" s="67"/>
      <c r="D108" s="24"/>
      <c r="E108" s="112"/>
      <c r="F108" s="120"/>
      <c r="G108" s="102"/>
      <c r="H108" s="20"/>
      <c r="I108" s="20"/>
      <c r="J108" s="86"/>
      <c r="K108" s="102"/>
      <c r="L108" s="20"/>
      <c r="M108" s="20"/>
      <c r="N108" s="86"/>
      <c r="O108" s="102"/>
      <c r="P108" s="20"/>
      <c r="Q108" s="31"/>
      <c r="R108" s="87"/>
    </row>
    <row r="109" spans="1:18" s="39" customFormat="1" ht="15" x14ac:dyDescent="0.2">
      <c r="A109" s="70" t="s">
        <v>35</v>
      </c>
      <c r="B109" s="22"/>
      <c r="C109" s="21"/>
      <c r="D109" s="22"/>
      <c r="E109" s="73"/>
      <c r="F109" s="72"/>
      <c r="G109" s="23"/>
      <c r="H109" s="23"/>
      <c r="I109" s="23"/>
      <c r="J109" s="86"/>
      <c r="K109" s="23"/>
      <c r="L109" s="23"/>
      <c r="M109" s="23"/>
      <c r="N109" s="86"/>
      <c r="O109" s="23"/>
      <c r="P109" s="23"/>
      <c r="Q109" s="115"/>
      <c r="R109" s="87"/>
    </row>
    <row r="110" spans="1:18" ht="15" x14ac:dyDescent="0.2">
      <c r="A110" s="70" t="s">
        <v>144</v>
      </c>
      <c r="B110" s="22" t="s">
        <v>9</v>
      </c>
      <c r="C110" s="21">
        <v>1</v>
      </c>
      <c r="D110" s="22"/>
      <c r="E110" s="73"/>
      <c r="F110" s="74">
        <f t="shared" ref="F110" si="11">C110*E110</f>
        <v>0</v>
      </c>
    </row>
    <row r="111" spans="1:18" ht="15" x14ac:dyDescent="0.2">
      <c r="A111" s="70" t="s">
        <v>145</v>
      </c>
      <c r="B111" s="22" t="s">
        <v>9</v>
      </c>
      <c r="C111" s="21">
        <v>1</v>
      </c>
      <c r="D111" s="22"/>
      <c r="E111" s="73"/>
      <c r="F111" s="74">
        <f t="shared" ref="F111" si="12">C111*E111</f>
        <v>0</v>
      </c>
    </row>
    <row r="112" spans="1:18" ht="15" x14ac:dyDescent="0.2">
      <c r="A112" s="70" t="s">
        <v>146</v>
      </c>
      <c r="B112" s="22" t="s">
        <v>9</v>
      </c>
      <c r="C112" s="21">
        <v>1</v>
      </c>
      <c r="D112" s="22"/>
      <c r="E112" s="73"/>
      <c r="F112" s="74">
        <f t="shared" ref="F112" si="13">C112*E112</f>
        <v>0</v>
      </c>
    </row>
    <row r="113" spans="1:18" ht="15" x14ac:dyDescent="0.2">
      <c r="A113" s="70"/>
      <c r="B113" s="22"/>
      <c r="C113" s="21"/>
      <c r="D113" s="22"/>
      <c r="E113" s="73"/>
      <c r="F113" s="74"/>
    </row>
    <row r="114" spans="1:18" ht="15" x14ac:dyDescent="0.2">
      <c r="A114" s="70" t="s">
        <v>102</v>
      </c>
      <c r="B114" s="22" t="s">
        <v>9</v>
      </c>
      <c r="C114" s="21">
        <v>1</v>
      </c>
      <c r="D114" s="22"/>
      <c r="E114" s="73"/>
      <c r="F114" s="74">
        <f t="shared" ref="F114" si="14">+C114*E114</f>
        <v>0</v>
      </c>
    </row>
    <row r="115" spans="1:18" s="39" customFormat="1" ht="15" x14ac:dyDescent="0.2">
      <c r="A115" s="70"/>
      <c r="B115" s="22"/>
      <c r="C115" s="21"/>
      <c r="D115" s="22"/>
      <c r="E115" s="73"/>
      <c r="F115" s="83" t="s">
        <v>11</v>
      </c>
      <c r="G115" s="20"/>
      <c r="H115" s="20"/>
      <c r="I115" s="20"/>
      <c r="J115" s="58"/>
      <c r="K115" s="20"/>
      <c r="L115" s="20"/>
      <c r="M115" s="20"/>
      <c r="N115" s="58"/>
      <c r="O115" s="20"/>
      <c r="P115" s="20"/>
      <c r="Q115" s="31"/>
      <c r="R115" s="59"/>
    </row>
    <row r="116" spans="1:18" s="39" customFormat="1" ht="15" x14ac:dyDescent="0.2">
      <c r="A116" s="108" t="s">
        <v>83</v>
      </c>
      <c r="B116" s="22"/>
      <c r="C116" s="21"/>
      <c r="D116" s="22"/>
      <c r="E116" s="73"/>
      <c r="F116" s="109">
        <f>SUM(F104:F115)</f>
        <v>0</v>
      </c>
      <c r="G116" s="20"/>
      <c r="H116" s="20"/>
      <c r="I116" s="20"/>
      <c r="J116" s="58"/>
      <c r="K116" s="20"/>
      <c r="L116" s="20"/>
      <c r="M116" s="20"/>
      <c r="N116" s="58"/>
      <c r="O116" s="20"/>
      <c r="P116" s="20"/>
      <c r="Q116" s="31"/>
      <c r="R116" s="59"/>
    </row>
    <row r="117" spans="1:18" ht="15" x14ac:dyDescent="0.2">
      <c r="A117" s="108"/>
      <c r="B117" s="22"/>
      <c r="C117" s="21"/>
      <c r="D117" s="22"/>
      <c r="E117" s="73"/>
      <c r="F117" s="109"/>
    </row>
    <row r="118" spans="1:18" s="39" customFormat="1" ht="15.75" customHeight="1" x14ac:dyDescent="0.2">
      <c r="A118" s="101" t="s">
        <v>84</v>
      </c>
      <c r="B118" s="30"/>
      <c r="C118" s="21"/>
      <c r="D118" s="22"/>
      <c r="E118" s="73"/>
      <c r="F118" s="72"/>
      <c r="G118" s="20"/>
      <c r="H118" s="20"/>
      <c r="I118" s="20"/>
      <c r="J118" s="58"/>
      <c r="K118" s="20"/>
      <c r="L118" s="20"/>
      <c r="M118" s="20"/>
      <c r="N118" s="58"/>
      <c r="O118" s="20"/>
      <c r="P118" s="20"/>
      <c r="Q118" s="31"/>
      <c r="R118" s="59">
        <v>500</v>
      </c>
    </row>
    <row r="119" spans="1:18" s="39" customFormat="1" ht="15" x14ac:dyDescent="0.2">
      <c r="A119" s="84"/>
      <c r="B119" s="30"/>
      <c r="C119" s="21"/>
      <c r="D119" s="22"/>
      <c r="E119" s="73"/>
      <c r="F119" s="72"/>
      <c r="G119" s="20"/>
      <c r="H119" s="20"/>
      <c r="I119" s="20"/>
      <c r="J119" s="58"/>
      <c r="K119" s="20"/>
      <c r="L119" s="20"/>
      <c r="M119" s="20"/>
      <c r="N119" s="58"/>
      <c r="O119" s="20"/>
      <c r="P119" s="20"/>
      <c r="Q119" s="31"/>
      <c r="R119" s="59">
        <v>500</v>
      </c>
    </row>
    <row r="120" spans="1:18" s="39" customFormat="1" ht="15" x14ac:dyDescent="0.2">
      <c r="A120" s="84" t="s">
        <v>36</v>
      </c>
      <c r="B120" s="30"/>
      <c r="C120" s="21"/>
      <c r="D120" s="22"/>
      <c r="E120" s="73"/>
      <c r="F120" s="72"/>
      <c r="G120" s="20"/>
      <c r="H120" s="20"/>
      <c r="I120" s="20"/>
      <c r="J120" s="58"/>
      <c r="K120" s="20"/>
      <c r="L120" s="20"/>
      <c r="M120" s="20"/>
      <c r="N120" s="58"/>
      <c r="O120" s="20"/>
      <c r="P120" s="20"/>
      <c r="Q120" s="31"/>
      <c r="R120" s="59"/>
    </row>
    <row r="121" spans="1:18" s="39" customFormat="1" ht="15" x14ac:dyDescent="0.2">
      <c r="A121" s="70" t="s">
        <v>149</v>
      </c>
      <c r="B121" s="22" t="s">
        <v>7</v>
      </c>
      <c r="C121" s="21">
        <v>6</v>
      </c>
      <c r="D121" s="22"/>
      <c r="E121" s="75"/>
      <c r="F121" s="74">
        <f t="shared" ref="F121" si="15">C121*E121</f>
        <v>0</v>
      </c>
      <c r="G121" s="20"/>
      <c r="H121" s="20"/>
      <c r="I121" s="20"/>
      <c r="J121" s="58"/>
      <c r="K121" s="20"/>
      <c r="L121" s="20"/>
      <c r="M121" s="20"/>
      <c r="N121" s="58"/>
      <c r="O121" s="20"/>
      <c r="P121" s="20"/>
      <c r="Q121" s="31"/>
      <c r="R121" s="59"/>
    </row>
    <row r="122" spans="1:18" s="39" customFormat="1" ht="15" x14ac:dyDescent="0.2">
      <c r="A122" s="70" t="s">
        <v>150</v>
      </c>
      <c r="B122" s="22" t="s">
        <v>9</v>
      </c>
      <c r="C122" s="21">
        <f>SUM(C121:C121)</f>
        <v>6</v>
      </c>
      <c r="D122" s="22"/>
      <c r="E122" s="73"/>
      <c r="F122" s="74">
        <f t="shared" ref="F122" si="16">C122*E122</f>
        <v>0</v>
      </c>
      <c r="G122" s="20"/>
      <c r="H122" s="20"/>
      <c r="I122" s="20"/>
      <c r="J122" s="58"/>
      <c r="K122" s="20"/>
      <c r="L122" s="20"/>
      <c r="M122" s="20"/>
      <c r="N122" s="58"/>
      <c r="O122" s="20"/>
      <c r="P122" s="20"/>
      <c r="Q122" s="31"/>
      <c r="R122" s="59"/>
    </row>
    <row r="123" spans="1:18" s="39" customFormat="1" ht="15" x14ac:dyDescent="0.2">
      <c r="A123" s="70"/>
      <c r="B123" s="22"/>
      <c r="C123" s="21"/>
      <c r="D123" s="22"/>
      <c r="E123" s="73"/>
      <c r="F123" s="72" t="s">
        <v>11</v>
      </c>
      <c r="G123" s="23"/>
      <c r="H123" s="23"/>
      <c r="I123" s="23"/>
      <c r="J123" s="58"/>
      <c r="K123" s="23"/>
      <c r="L123" s="23"/>
      <c r="M123" s="23"/>
      <c r="N123" s="58"/>
      <c r="O123" s="23"/>
      <c r="P123" s="23"/>
      <c r="Q123" s="115"/>
      <c r="R123" s="59"/>
    </row>
    <row r="124" spans="1:18" s="39" customFormat="1" ht="15" x14ac:dyDescent="0.2">
      <c r="A124" s="108" t="s">
        <v>27</v>
      </c>
      <c r="B124" s="22"/>
      <c r="C124" s="21"/>
      <c r="D124" s="22"/>
      <c r="E124" s="73"/>
      <c r="F124" s="109">
        <f>SUM(F121:F123)</f>
        <v>0</v>
      </c>
      <c r="G124" s="23"/>
      <c r="H124" s="23"/>
      <c r="I124" s="23"/>
      <c r="J124" s="58"/>
      <c r="K124" s="23"/>
      <c r="L124" s="23"/>
      <c r="M124" s="23"/>
      <c r="N124" s="58"/>
      <c r="O124" s="23"/>
      <c r="P124" s="23"/>
      <c r="Q124" s="115"/>
      <c r="R124" s="59"/>
    </row>
    <row r="125" spans="1:18" s="39" customFormat="1" ht="15" x14ac:dyDescent="0.2">
      <c r="A125" s="118"/>
      <c r="B125" s="46"/>
      <c r="C125" s="47"/>
      <c r="D125" s="46"/>
      <c r="E125" s="77"/>
      <c r="F125" s="119"/>
      <c r="G125" s="23"/>
      <c r="H125" s="23"/>
      <c r="I125" s="23"/>
      <c r="J125" s="58"/>
      <c r="K125" s="23"/>
      <c r="L125" s="23"/>
      <c r="M125" s="23"/>
      <c r="N125" s="58"/>
      <c r="O125" s="23"/>
      <c r="P125" s="23"/>
      <c r="Q125" s="23"/>
      <c r="R125" s="58"/>
    </row>
    <row r="126" spans="1:18" ht="15" x14ac:dyDescent="0.2">
      <c r="A126" s="101" t="s">
        <v>87</v>
      </c>
      <c r="B126" s="30"/>
      <c r="C126" s="21"/>
      <c r="D126" s="22"/>
      <c r="E126" s="73"/>
      <c r="F126" s="72"/>
    </row>
    <row r="127" spans="1:18" ht="15" x14ac:dyDescent="0.2">
      <c r="A127" s="84"/>
      <c r="B127" s="30"/>
      <c r="C127" s="21"/>
      <c r="D127" s="22"/>
      <c r="E127" s="73"/>
      <c r="F127" s="72"/>
    </row>
    <row r="128" spans="1:18" ht="30" x14ac:dyDescent="0.2">
      <c r="A128" s="85" t="s">
        <v>45</v>
      </c>
      <c r="B128" s="69"/>
      <c r="C128" s="67"/>
      <c r="D128" s="24"/>
      <c r="E128" s="121"/>
      <c r="F128" s="122"/>
    </row>
    <row r="129" spans="1:18" ht="15" x14ac:dyDescent="0.2">
      <c r="A129" s="70" t="s">
        <v>154</v>
      </c>
      <c r="B129" s="22" t="s">
        <v>7</v>
      </c>
      <c r="C129" s="21">
        <v>1</v>
      </c>
      <c r="D129" s="22"/>
      <c r="E129" s="73"/>
      <c r="F129" s="74">
        <f t="shared" ref="F129" si="17">C129*E129</f>
        <v>0</v>
      </c>
    </row>
    <row r="130" spans="1:18" s="39" customFormat="1" ht="15" x14ac:dyDescent="0.2">
      <c r="A130" s="70"/>
      <c r="B130" s="22"/>
      <c r="C130" s="21"/>
      <c r="D130" s="22"/>
      <c r="E130" s="73"/>
      <c r="F130" s="83" t="s">
        <v>11</v>
      </c>
      <c r="G130" s="20"/>
      <c r="H130" s="20"/>
      <c r="I130" s="20"/>
      <c r="J130" s="58"/>
      <c r="K130" s="20"/>
      <c r="L130" s="20"/>
      <c r="M130" s="20"/>
      <c r="N130" s="58"/>
      <c r="O130" s="20"/>
      <c r="P130" s="20"/>
      <c r="Q130" s="31"/>
      <c r="R130" s="59"/>
    </row>
    <row r="131" spans="1:18" s="39" customFormat="1" ht="15" x14ac:dyDescent="0.2">
      <c r="A131" s="108" t="s">
        <v>28</v>
      </c>
      <c r="B131" s="22"/>
      <c r="C131" s="21"/>
      <c r="D131" s="22"/>
      <c r="E131" s="73"/>
      <c r="F131" s="109">
        <f>SUM(F129:F130)</f>
        <v>0</v>
      </c>
      <c r="G131" s="20"/>
      <c r="H131" s="20"/>
      <c r="I131" s="23"/>
      <c r="J131" s="58"/>
      <c r="K131" s="20"/>
      <c r="L131" s="20"/>
      <c r="M131" s="23"/>
      <c r="N131" s="58"/>
      <c r="O131" s="20"/>
      <c r="P131" s="20"/>
      <c r="Q131" s="115"/>
      <c r="R131" s="59"/>
    </row>
    <row r="132" spans="1:18" s="39" customFormat="1" ht="15" x14ac:dyDescent="0.2">
      <c r="A132" s="108"/>
      <c r="B132" s="22"/>
      <c r="C132" s="21"/>
      <c r="D132" s="22"/>
      <c r="E132" s="73"/>
      <c r="F132" s="110"/>
      <c r="G132" s="20"/>
      <c r="H132" s="20"/>
      <c r="I132" s="23"/>
      <c r="J132" s="58"/>
      <c r="K132" s="20"/>
      <c r="L132" s="20"/>
      <c r="M132" s="23"/>
      <c r="N132" s="58"/>
      <c r="O132" s="20"/>
      <c r="P132" s="20"/>
      <c r="Q132" s="115"/>
      <c r="R132" s="59"/>
    </row>
    <row r="133" spans="1:18" s="39" customFormat="1" ht="15" x14ac:dyDescent="0.2">
      <c r="A133" s="101" t="s">
        <v>88</v>
      </c>
      <c r="B133" s="30"/>
      <c r="C133" s="21"/>
      <c r="D133" s="22"/>
      <c r="E133" s="73"/>
      <c r="F133" s="83"/>
      <c r="G133" s="20"/>
      <c r="H133" s="20"/>
      <c r="I133" s="23"/>
      <c r="J133" s="58"/>
      <c r="K133" s="20"/>
      <c r="L133" s="20"/>
      <c r="M133" s="23"/>
      <c r="N133" s="58"/>
      <c r="O133" s="20"/>
      <c r="P133" s="20"/>
      <c r="Q133" s="115"/>
      <c r="R133" s="59"/>
    </row>
    <row r="134" spans="1:18" s="39" customFormat="1" ht="15" x14ac:dyDescent="0.2">
      <c r="A134" s="76"/>
      <c r="B134" s="48"/>
      <c r="C134" s="47"/>
      <c r="D134" s="46"/>
      <c r="E134" s="77"/>
      <c r="F134" s="78"/>
      <c r="G134" s="20"/>
      <c r="H134" s="20"/>
      <c r="I134" s="20"/>
      <c r="J134" s="58"/>
      <c r="K134" s="20"/>
      <c r="L134" s="20"/>
      <c r="M134" s="20"/>
      <c r="N134" s="58"/>
      <c r="O134" s="20"/>
      <c r="P134" s="20"/>
      <c r="Q134" s="31"/>
      <c r="R134" s="59"/>
    </row>
    <row r="135" spans="1:18" ht="30" x14ac:dyDescent="0.2">
      <c r="A135" s="70" t="s">
        <v>85</v>
      </c>
      <c r="B135" s="22"/>
      <c r="C135" s="21"/>
      <c r="D135" s="22"/>
      <c r="E135" s="71"/>
      <c r="F135" s="72"/>
    </row>
    <row r="136" spans="1:18" s="39" customFormat="1" ht="15" x14ac:dyDescent="0.2">
      <c r="A136" s="70" t="s">
        <v>86</v>
      </c>
      <c r="B136" s="22" t="s">
        <v>9</v>
      </c>
      <c r="C136" s="21">
        <v>3</v>
      </c>
      <c r="D136" s="22"/>
      <c r="E136" s="73"/>
      <c r="F136" s="74">
        <f t="shared" ref="F136:F137" si="18">C136*E136</f>
        <v>0</v>
      </c>
      <c r="G136" s="20"/>
      <c r="H136" s="20"/>
      <c r="I136" s="20"/>
      <c r="J136" s="58"/>
      <c r="K136" s="20"/>
      <c r="L136" s="20"/>
      <c r="M136" s="20"/>
      <c r="N136" s="58"/>
      <c r="O136" s="20"/>
      <c r="P136" s="20"/>
      <c r="Q136" s="20"/>
      <c r="R136" s="58"/>
    </row>
    <row r="137" spans="1:18" s="39" customFormat="1" ht="15" x14ac:dyDescent="0.2">
      <c r="A137" s="70" t="s">
        <v>125</v>
      </c>
      <c r="B137" s="22" t="s">
        <v>9</v>
      </c>
      <c r="C137" s="21">
        <v>1</v>
      </c>
      <c r="D137" s="22"/>
      <c r="E137" s="75"/>
      <c r="F137" s="74">
        <f t="shared" si="18"/>
        <v>0</v>
      </c>
      <c r="G137" s="20"/>
      <c r="H137" s="20"/>
      <c r="I137" s="20"/>
      <c r="J137" s="58"/>
      <c r="K137" s="20"/>
      <c r="L137" s="20"/>
      <c r="M137" s="20"/>
      <c r="N137" s="58"/>
      <c r="O137" s="20"/>
      <c r="P137" s="20"/>
      <c r="Q137" s="20"/>
      <c r="R137" s="58"/>
    </row>
    <row r="138" spans="1:18" s="39" customFormat="1" ht="15" x14ac:dyDescent="0.2">
      <c r="A138" s="84"/>
      <c r="B138" s="22"/>
      <c r="C138" s="21"/>
      <c r="D138" s="22"/>
      <c r="E138" s="73"/>
      <c r="F138" s="72" t="s">
        <v>11</v>
      </c>
      <c r="G138" s="102"/>
      <c r="H138" s="20"/>
      <c r="I138" s="20"/>
      <c r="J138" s="86"/>
      <c r="K138" s="102"/>
      <c r="L138" s="20"/>
      <c r="M138" s="20"/>
      <c r="N138" s="86"/>
      <c r="O138" s="102"/>
      <c r="P138" s="20"/>
      <c r="Q138" s="31"/>
      <c r="R138" s="87"/>
    </row>
    <row r="139" spans="1:18" s="39" customFormat="1" ht="15" x14ac:dyDescent="0.2">
      <c r="A139" s="117" t="s">
        <v>29</v>
      </c>
      <c r="B139" s="22"/>
      <c r="C139" s="21"/>
      <c r="D139" s="22"/>
      <c r="E139" s="73"/>
      <c r="F139" s="109">
        <f>SUM(F136:F138)</f>
        <v>0</v>
      </c>
      <c r="G139" s="102"/>
      <c r="H139" s="20"/>
      <c r="I139" s="20"/>
      <c r="J139" s="86"/>
      <c r="K139" s="102"/>
      <c r="L139" s="20"/>
      <c r="M139" s="20"/>
      <c r="N139" s="86"/>
      <c r="O139" s="102"/>
      <c r="P139" s="20"/>
      <c r="Q139" s="20"/>
      <c r="R139" s="86"/>
    </row>
    <row r="140" spans="1:18" s="39" customFormat="1" ht="15" x14ac:dyDescent="0.2">
      <c r="A140" s="117"/>
      <c r="B140" s="22"/>
      <c r="C140" s="21"/>
      <c r="D140" s="22"/>
      <c r="E140" s="72"/>
      <c r="F140" s="72" t="s">
        <v>10</v>
      </c>
      <c r="G140" s="102"/>
      <c r="H140" s="20"/>
      <c r="I140" s="20"/>
      <c r="J140" s="86"/>
      <c r="K140" s="102"/>
      <c r="L140" s="20"/>
      <c r="M140" s="20"/>
      <c r="N140" s="86"/>
      <c r="O140" s="102"/>
      <c r="P140" s="20"/>
      <c r="Q140" s="20"/>
      <c r="R140" s="86"/>
    </row>
    <row r="141" spans="1:18" s="39" customFormat="1" ht="15" x14ac:dyDescent="0.2">
      <c r="A141" s="81" t="s">
        <v>21</v>
      </c>
      <c r="B141" s="22"/>
      <c r="C141" s="21"/>
      <c r="D141" s="22"/>
      <c r="E141" s="73"/>
      <c r="F141" s="82">
        <f>F139+F131+F124+F116</f>
        <v>0</v>
      </c>
      <c r="G141" s="102"/>
      <c r="H141" s="20"/>
      <c r="I141" s="20"/>
      <c r="J141" s="86"/>
      <c r="K141" s="102"/>
      <c r="L141" s="20"/>
      <c r="M141" s="20"/>
      <c r="N141" s="86"/>
      <c r="O141" s="102"/>
      <c r="P141" s="20"/>
      <c r="Q141" s="20"/>
      <c r="R141" s="86"/>
    </row>
    <row r="142" spans="1:18" s="39" customFormat="1" ht="15" x14ac:dyDescent="0.2">
      <c r="A142" s="81"/>
      <c r="B142" s="22"/>
      <c r="C142" s="21"/>
      <c r="D142" s="22"/>
      <c r="E142" s="73"/>
      <c r="F142" s="82"/>
      <c r="G142" s="102"/>
      <c r="H142" s="20"/>
      <c r="I142" s="20"/>
      <c r="J142" s="86"/>
      <c r="K142" s="102"/>
      <c r="L142" s="20"/>
      <c r="M142" s="20"/>
      <c r="N142" s="86"/>
      <c r="O142" s="102"/>
      <c r="P142" s="20"/>
      <c r="Q142" s="20"/>
      <c r="R142" s="86"/>
    </row>
    <row r="143" spans="1:18" s="39" customFormat="1" ht="15" x14ac:dyDescent="0.2">
      <c r="A143" s="81"/>
      <c r="B143" s="22"/>
      <c r="C143" s="21"/>
      <c r="D143" s="22"/>
      <c r="E143" s="73"/>
      <c r="F143" s="82"/>
      <c r="G143" s="102"/>
      <c r="H143" s="20"/>
      <c r="I143" s="20"/>
      <c r="J143" s="86"/>
      <c r="K143" s="102"/>
      <c r="L143" s="20"/>
      <c r="M143" s="20"/>
      <c r="N143" s="86"/>
      <c r="O143" s="102"/>
      <c r="P143" s="20"/>
      <c r="Q143" s="20"/>
      <c r="R143" s="86"/>
    </row>
    <row r="144" spans="1:18" s="39" customFormat="1" ht="15" x14ac:dyDescent="0.2">
      <c r="A144" s="81"/>
      <c r="B144" s="22"/>
      <c r="C144" s="21"/>
      <c r="D144" s="22"/>
      <c r="E144" s="73"/>
      <c r="F144" s="82"/>
      <c r="G144" s="102"/>
      <c r="H144" s="20"/>
      <c r="I144" s="20"/>
      <c r="J144" s="86"/>
      <c r="K144" s="102"/>
      <c r="L144" s="20"/>
      <c r="M144" s="20"/>
      <c r="N144" s="86"/>
      <c r="O144" s="102"/>
      <c r="P144" s="20"/>
      <c r="Q144" s="20"/>
      <c r="R144" s="86"/>
    </row>
    <row r="145" spans="1:18" s="39" customFormat="1" ht="15" x14ac:dyDescent="0.2">
      <c r="A145" s="81"/>
      <c r="B145" s="22"/>
      <c r="C145" s="21"/>
      <c r="D145" s="22"/>
      <c r="E145" s="73"/>
      <c r="F145" s="82"/>
      <c r="G145" s="102"/>
      <c r="H145" s="20"/>
      <c r="I145" s="20"/>
      <c r="J145" s="86"/>
      <c r="K145" s="102"/>
      <c r="L145" s="20"/>
      <c r="M145" s="20"/>
      <c r="N145" s="86"/>
      <c r="O145" s="102"/>
      <c r="P145" s="20"/>
      <c r="Q145" s="20"/>
      <c r="R145" s="86"/>
    </row>
    <row r="146" spans="1:18" s="39" customFormat="1" ht="15" x14ac:dyDescent="0.2">
      <c r="A146" s="81"/>
      <c r="B146" s="22"/>
      <c r="C146" s="21"/>
      <c r="D146" s="22"/>
      <c r="E146" s="73"/>
      <c r="F146" s="82"/>
      <c r="G146" s="102"/>
      <c r="H146" s="20"/>
      <c r="I146" s="20"/>
      <c r="J146" s="86"/>
      <c r="K146" s="102"/>
      <c r="L146" s="20"/>
      <c r="M146" s="20"/>
      <c r="N146" s="86"/>
      <c r="O146" s="102"/>
      <c r="P146" s="20"/>
      <c r="Q146" s="20"/>
      <c r="R146" s="86"/>
    </row>
    <row r="147" spans="1:18" s="39" customFormat="1" ht="15.75" thickBot="1" x14ac:dyDescent="0.25">
      <c r="A147" s="183"/>
      <c r="B147" s="172"/>
      <c r="C147" s="173"/>
      <c r="D147" s="172"/>
      <c r="E147" s="174"/>
      <c r="F147" s="205"/>
      <c r="G147" s="102"/>
      <c r="H147" s="20"/>
      <c r="I147" s="20"/>
      <c r="J147" s="86"/>
      <c r="K147" s="102"/>
      <c r="L147" s="20"/>
      <c r="M147" s="20"/>
      <c r="N147" s="86"/>
      <c r="O147" s="102"/>
      <c r="P147" s="20"/>
      <c r="Q147" s="20"/>
      <c r="R147" s="86"/>
    </row>
    <row r="148" spans="1:18" s="39" customFormat="1" ht="15.75" thickBot="1" x14ac:dyDescent="0.25">
      <c r="A148" s="95"/>
      <c r="B148" s="45"/>
      <c r="C148" s="45"/>
      <c r="D148" s="45"/>
      <c r="E148" s="96"/>
      <c r="F148" s="97"/>
      <c r="G148" s="102"/>
      <c r="H148" s="20"/>
      <c r="I148" s="20"/>
      <c r="J148" s="86"/>
      <c r="K148" s="102"/>
      <c r="L148" s="20"/>
      <c r="M148" s="20"/>
      <c r="N148" s="86"/>
      <c r="O148" s="102"/>
      <c r="P148" s="20"/>
      <c r="Q148" s="20"/>
      <c r="R148" s="86"/>
    </row>
    <row r="149" spans="1:18" s="39" customFormat="1" ht="43.5" thickBot="1" x14ac:dyDescent="0.25">
      <c r="A149" s="60" t="s">
        <v>6</v>
      </c>
      <c r="B149" s="61" t="s">
        <v>7</v>
      </c>
      <c r="C149" s="62" t="s">
        <v>48</v>
      </c>
      <c r="D149" s="61" t="s">
        <v>49</v>
      </c>
      <c r="E149" s="63" t="s">
        <v>8</v>
      </c>
      <c r="F149" s="64" t="s">
        <v>50</v>
      </c>
      <c r="G149" s="102"/>
      <c r="H149" s="20"/>
      <c r="I149" s="20"/>
      <c r="J149" s="86"/>
      <c r="K149" s="102"/>
      <c r="L149" s="20"/>
      <c r="M149" s="20"/>
      <c r="N149" s="86"/>
      <c r="O149" s="102"/>
      <c r="P149" s="20"/>
      <c r="Q149" s="20"/>
      <c r="R149" s="86"/>
    </row>
    <row r="150" spans="1:18" s="39" customFormat="1" ht="15" x14ac:dyDescent="0.2">
      <c r="A150" s="88"/>
      <c r="B150" s="46"/>
      <c r="C150" s="47"/>
      <c r="D150" s="46"/>
      <c r="E150" s="77"/>
      <c r="F150" s="123"/>
      <c r="G150" s="102"/>
      <c r="H150" s="20"/>
      <c r="I150" s="20"/>
      <c r="J150" s="86"/>
      <c r="K150" s="102"/>
      <c r="L150" s="20"/>
      <c r="M150" s="20"/>
      <c r="N150" s="86"/>
      <c r="O150" s="102"/>
      <c r="P150" s="20"/>
      <c r="Q150" s="20"/>
      <c r="R150" s="86"/>
    </row>
    <row r="151" spans="1:18" s="39" customFormat="1" ht="15" x14ac:dyDescent="0.2">
      <c r="A151" s="79" t="s">
        <v>89</v>
      </c>
      <c r="B151" s="22"/>
      <c r="C151" s="21"/>
      <c r="D151" s="22"/>
      <c r="E151" s="107"/>
      <c r="F151" s="170"/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31"/>
      <c r="R151" s="59"/>
    </row>
    <row r="152" spans="1:18" s="39" customFormat="1" ht="15" x14ac:dyDescent="0.2">
      <c r="A152" s="79"/>
      <c r="B152" s="22"/>
      <c r="C152" s="21"/>
      <c r="D152" s="22"/>
      <c r="E152" s="151"/>
      <c r="F152" s="113"/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31"/>
      <c r="R152" s="59"/>
    </row>
    <row r="153" spans="1:18" s="39" customFormat="1" ht="15" x14ac:dyDescent="0.2">
      <c r="A153" s="178" t="s">
        <v>3</v>
      </c>
      <c r="B153" s="30" t="s">
        <v>15</v>
      </c>
      <c r="C153" s="21"/>
      <c r="D153" s="22"/>
      <c r="E153" s="107"/>
      <c r="F153" s="112"/>
      <c r="G153" s="20"/>
      <c r="H153" s="20"/>
      <c r="I153" s="20"/>
      <c r="J153" s="58"/>
      <c r="K153" s="20"/>
      <c r="L153" s="20"/>
      <c r="M153" s="20"/>
      <c r="N153" s="58"/>
      <c r="O153" s="20"/>
      <c r="P153" s="20"/>
      <c r="Q153" s="31"/>
      <c r="R153" s="59"/>
    </row>
    <row r="154" spans="1:18" s="39" customFormat="1" ht="15" x14ac:dyDescent="0.2">
      <c r="A154" s="178"/>
      <c r="B154" s="30"/>
      <c r="C154" s="21"/>
      <c r="D154" s="22"/>
      <c r="E154" s="107"/>
      <c r="F154" s="112"/>
      <c r="G154" s="20"/>
      <c r="H154" s="20"/>
      <c r="I154" s="20"/>
      <c r="J154" s="58"/>
      <c r="K154" s="20"/>
      <c r="L154" s="20"/>
      <c r="M154" s="20"/>
      <c r="N154" s="58"/>
      <c r="O154" s="20"/>
      <c r="P154" s="20"/>
      <c r="Q154" s="31"/>
      <c r="R154" s="59"/>
    </row>
    <row r="155" spans="1:18" s="39" customFormat="1" ht="15" x14ac:dyDescent="0.2">
      <c r="A155" s="178" t="s">
        <v>90</v>
      </c>
      <c r="B155" s="30"/>
      <c r="C155" s="21"/>
      <c r="D155" s="22"/>
      <c r="E155" s="107"/>
      <c r="F155" s="170"/>
      <c r="G155" s="20"/>
      <c r="H155" s="20"/>
      <c r="I155" s="20"/>
      <c r="J155" s="58"/>
      <c r="K155" s="20"/>
      <c r="L155" s="20"/>
      <c r="M155" s="20"/>
      <c r="N155" s="58"/>
      <c r="O155" s="20"/>
      <c r="P155" s="20"/>
      <c r="Q155" s="31"/>
      <c r="R155" s="59"/>
    </row>
    <row r="156" spans="1:18" s="39" customFormat="1" ht="15" x14ac:dyDescent="0.2">
      <c r="A156" s="84"/>
      <c r="B156" s="22"/>
      <c r="C156" s="21"/>
      <c r="D156" s="22"/>
      <c r="E156" s="107"/>
      <c r="F156" s="170"/>
      <c r="G156" s="20"/>
      <c r="H156" s="20"/>
      <c r="I156" s="20"/>
      <c r="J156" s="58"/>
      <c r="K156" s="20"/>
      <c r="L156" s="20"/>
      <c r="M156" s="20"/>
      <c r="N156" s="58"/>
      <c r="O156" s="20"/>
      <c r="P156" s="20"/>
      <c r="Q156" s="31"/>
      <c r="R156" s="59"/>
    </row>
    <row r="157" spans="1:18" s="39" customFormat="1" ht="15" x14ac:dyDescent="0.2">
      <c r="A157" s="85" t="s">
        <v>37</v>
      </c>
      <c r="B157" s="22"/>
      <c r="C157" s="21"/>
      <c r="D157" s="22"/>
      <c r="E157" s="107"/>
      <c r="F157" s="112"/>
      <c r="G157" s="20"/>
      <c r="H157" s="20"/>
      <c r="I157" s="20"/>
      <c r="J157" s="58"/>
      <c r="K157" s="20"/>
      <c r="L157" s="20"/>
      <c r="M157" s="20"/>
      <c r="N157" s="58"/>
      <c r="O157" s="20"/>
      <c r="P157" s="20"/>
      <c r="Q157" s="31"/>
      <c r="R157" s="59"/>
    </row>
    <row r="158" spans="1:18" s="39" customFormat="1" ht="15" x14ac:dyDescent="0.2">
      <c r="A158" s="85" t="s">
        <v>211</v>
      </c>
      <c r="B158" s="22" t="s">
        <v>9</v>
      </c>
      <c r="C158" s="21">
        <v>1</v>
      </c>
      <c r="D158" s="22"/>
      <c r="E158" s="107"/>
      <c r="F158" s="177">
        <f t="shared" ref="F158" si="19">C158*E158</f>
        <v>0</v>
      </c>
      <c r="G158" s="20"/>
      <c r="H158" s="20"/>
      <c r="I158" s="20"/>
      <c r="J158" s="58"/>
      <c r="K158" s="20"/>
      <c r="L158" s="20"/>
      <c r="M158" s="20"/>
      <c r="N158" s="58"/>
      <c r="O158" s="20"/>
      <c r="P158" s="20"/>
      <c r="Q158" s="31"/>
      <c r="R158" s="59"/>
    </row>
    <row r="159" spans="1:18" s="39" customFormat="1" ht="15" x14ac:dyDescent="0.2">
      <c r="A159" s="79"/>
      <c r="B159" s="22"/>
      <c r="C159" s="21"/>
      <c r="D159" s="22"/>
      <c r="E159" s="107"/>
      <c r="F159" s="112" t="s">
        <v>11</v>
      </c>
      <c r="G159" s="20"/>
      <c r="H159" s="20"/>
      <c r="I159" s="20"/>
      <c r="J159" s="58"/>
      <c r="K159" s="20"/>
      <c r="L159" s="20"/>
      <c r="M159" s="20"/>
      <c r="N159" s="58"/>
      <c r="O159" s="20"/>
      <c r="P159" s="20"/>
      <c r="Q159" s="31"/>
      <c r="R159" s="59"/>
    </row>
    <row r="160" spans="1:18" s="39" customFormat="1" ht="15" x14ac:dyDescent="0.2">
      <c r="A160" s="117" t="s">
        <v>23</v>
      </c>
      <c r="B160" s="22"/>
      <c r="C160" s="21"/>
      <c r="D160" s="22"/>
      <c r="E160" s="107"/>
      <c r="F160" s="179">
        <f>SUM(F158)</f>
        <v>0</v>
      </c>
      <c r="G160" s="20"/>
      <c r="H160" s="20"/>
      <c r="I160" s="20"/>
      <c r="J160" s="58"/>
      <c r="K160" s="20"/>
      <c r="L160" s="20"/>
      <c r="M160" s="20"/>
      <c r="N160" s="58"/>
      <c r="O160" s="20"/>
      <c r="P160" s="20"/>
      <c r="Q160" s="31"/>
      <c r="R160" s="59"/>
    </row>
    <row r="161" spans="1:18" s="39" customFormat="1" ht="15" x14ac:dyDescent="0.2">
      <c r="A161" s="117"/>
      <c r="B161" s="22"/>
      <c r="C161" s="21"/>
      <c r="D161" s="22"/>
      <c r="E161" s="151"/>
      <c r="F161" s="179"/>
      <c r="G161" s="20"/>
      <c r="H161" s="20"/>
      <c r="I161" s="20"/>
      <c r="J161" s="58"/>
      <c r="K161" s="20"/>
      <c r="L161" s="20"/>
      <c r="M161" s="20"/>
      <c r="N161" s="58"/>
      <c r="O161" s="20"/>
      <c r="P161" s="20"/>
      <c r="Q161" s="31"/>
      <c r="R161" s="59"/>
    </row>
    <row r="162" spans="1:18" s="39" customFormat="1" ht="15" x14ac:dyDescent="0.2">
      <c r="A162" s="178" t="s">
        <v>126</v>
      </c>
      <c r="B162" s="22"/>
      <c r="C162" s="21"/>
      <c r="D162" s="22"/>
      <c r="E162" s="151"/>
      <c r="F162" s="209" t="s">
        <v>15</v>
      </c>
      <c r="G162" s="20"/>
      <c r="H162" s="20"/>
      <c r="I162" s="20"/>
      <c r="J162" s="58"/>
      <c r="K162" s="20"/>
      <c r="L162" s="20"/>
      <c r="M162" s="20"/>
      <c r="N162" s="58"/>
      <c r="O162" s="20"/>
      <c r="P162" s="20"/>
      <c r="Q162" s="31"/>
      <c r="R162" s="59"/>
    </row>
    <row r="163" spans="1:18" s="39" customFormat="1" ht="15" x14ac:dyDescent="0.2">
      <c r="A163" s="85"/>
      <c r="B163" s="22"/>
      <c r="C163" s="21"/>
      <c r="D163" s="22"/>
      <c r="E163" s="151"/>
      <c r="F163" s="112" t="s">
        <v>10</v>
      </c>
      <c r="G163" s="20"/>
      <c r="H163" s="20"/>
      <c r="I163" s="20"/>
      <c r="J163" s="58"/>
      <c r="K163" s="20"/>
      <c r="L163" s="20"/>
      <c r="M163" s="20"/>
      <c r="N163" s="58"/>
      <c r="O163" s="20"/>
      <c r="P163" s="20"/>
      <c r="Q163" s="31"/>
      <c r="R163" s="59"/>
    </row>
    <row r="164" spans="1:18" s="39" customFormat="1" ht="15" x14ac:dyDescent="0.2">
      <c r="A164" s="100" t="s">
        <v>91</v>
      </c>
      <c r="B164" s="22"/>
      <c r="C164" s="21"/>
      <c r="D164" s="22"/>
      <c r="E164" s="149"/>
      <c r="F164" s="82">
        <f>F160</f>
        <v>0</v>
      </c>
      <c r="G164" s="20"/>
      <c r="H164" s="20"/>
      <c r="I164" s="20"/>
      <c r="J164" s="58"/>
      <c r="K164" s="20"/>
      <c r="L164" s="20"/>
      <c r="M164" s="20"/>
      <c r="N164" s="58"/>
      <c r="O164" s="20"/>
      <c r="P164" s="20"/>
      <c r="Q164" s="31"/>
      <c r="R164" s="59"/>
    </row>
    <row r="165" spans="1:18" s="39" customFormat="1" ht="15" x14ac:dyDescent="0.2">
      <c r="A165" s="79"/>
      <c r="B165" s="22"/>
      <c r="C165" s="21"/>
      <c r="D165" s="22"/>
      <c r="E165" s="151"/>
      <c r="F165" s="113"/>
      <c r="G165" s="20"/>
      <c r="H165" s="20"/>
      <c r="I165" s="20"/>
      <c r="J165" s="58"/>
      <c r="K165" s="20"/>
      <c r="L165" s="20"/>
      <c r="M165" s="20"/>
      <c r="N165" s="58"/>
      <c r="O165" s="20"/>
      <c r="P165" s="20"/>
      <c r="Q165" s="31"/>
      <c r="R165" s="59"/>
    </row>
    <row r="166" spans="1:18" s="39" customFormat="1" ht="15" x14ac:dyDescent="0.2">
      <c r="A166" s="88"/>
      <c r="B166" s="46"/>
      <c r="C166" s="47"/>
      <c r="D166" s="46"/>
      <c r="E166" s="77"/>
      <c r="F166" s="123"/>
      <c r="G166" s="102"/>
      <c r="H166" s="20"/>
      <c r="I166" s="20"/>
      <c r="J166" s="86"/>
      <c r="K166" s="102"/>
      <c r="L166" s="20"/>
      <c r="M166" s="20"/>
      <c r="N166" s="86"/>
      <c r="O166" s="102"/>
      <c r="P166" s="20"/>
      <c r="Q166" s="20"/>
      <c r="R166" s="86"/>
    </row>
    <row r="167" spans="1:18" s="39" customFormat="1" ht="15" x14ac:dyDescent="0.2">
      <c r="A167" s="29" t="s">
        <v>92</v>
      </c>
      <c r="B167" s="30"/>
      <c r="C167" s="22"/>
      <c r="D167" s="22"/>
      <c r="E167" s="107"/>
      <c r="F167" s="83" t="s">
        <v>15</v>
      </c>
      <c r="G167" s="20"/>
      <c r="H167" s="20"/>
      <c r="I167" s="20"/>
      <c r="J167" s="58"/>
      <c r="K167" s="20"/>
      <c r="L167" s="20"/>
      <c r="M167" s="20"/>
      <c r="N167" s="58"/>
      <c r="O167" s="20"/>
      <c r="P167" s="20"/>
      <c r="Q167" s="31"/>
      <c r="R167" s="59"/>
    </row>
    <row r="168" spans="1:18" s="39" customFormat="1" ht="15" x14ac:dyDescent="0.2">
      <c r="A168" s="29"/>
      <c r="B168" s="30"/>
      <c r="C168" s="22"/>
      <c r="D168" s="22"/>
      <c r="E168" s="107"/>
      <c r="F168" s="120"/>
      <c r="G168" s="20"/>
      <c r="H168" s="20"/>
      <c r="I168" s="20"/>
      <c r="J168" s="58"/>
      <c r="K168" s="20"/>
      <c r="L168" s="20"/>
      <c r="M168" s="20"/>
      <c r="N168" s="58"/>
      <c r="O168" s="20"/>
      <c r="P168" s="20"/>
      <c r="Q168" s="31"/>
      <c r="R168" s="59"/>
    </row>
    <row r="169" spans="1:18" s="39" customFormat="1" ht="15" x14ac:dyDescent="0.2">
      <c r="A169" s="88"/>
      <c r="B169" s="46"/>
      <c r="C169" s="47"/>
      <c r="D169" s="46"/>
      <c r="E169" s="77"/>
      <c r="F169" s="123"/>
      <c r="G169" s="102"/>
      <c r="H169" s="20"/>
      <c r="I169" s="20"/>
      <c r="J169" s="86"/>
      <c r="K169" s="102"/>
      <c r="L169" s="20"/>
      <c r="M169" s="20"/>
      <c r="N169" s="86"/>
      <c r="O169" s="102"/>
      <c r="P169" s="20"/>
      <c r="Q169" s="20"/>
      <c r="R169" s="86"/>
    </row>
    <row r="170" spans="1:18" s="39" customFormat="1" ht="15" x14ac:dyDescent="0.2">
      <c r="A170" s="29" t="s">
        <v>95</v>
      </c>
      <c r="B170" s="22"/>
      <c r="C170" s="21"/>
      <c r="D170" s="22"/>
      <c r="E170" s="151"/>
      <c r="F170" s="112"/>
      <c r="G170" s="20"/>
      <c r="H170" s="20"/>
      <c r="I170" s="20"/>
      <c r="J170" s="58"/>
      <c r="K170" s="20"/>
      <c r="L170" s="20"/>
      <c r="M170" s="20"/>
      <c r="N170" s="58"/>
      <c r="O170" s="20"/>
      <c r="P170" s="20"/>
      <c r="Q170" s="31"/>
      <c r="R170" s="59"/>
    </row>
    <row r="171" spans="1:18" s="39" customFormat="1" ht="15" x14ac:dyDescent="0.2">
      <c r="A171" s="29"/>
      <c r="B171" s="22"/>
      <c r="C171" s="21"/>
      <c r="D171" s="22"/>
      <c r="E171" s="151"/>
      <c r="F171" s="112"/>
      <c r="G171" s="20"/>
      <c r="H171" s="20"/>
      <c r="I171" s="20"/>
      <c r="J171" s="58"/>
      <c r="K171" s="20"/>
      <c r="L171" s="20"/>
      <c r="M171" s="20"/>
      <c r="N171" s="58"/>
      <c r="O171" s="20"/>
      <c r="P171" s="20"/>
      <c r="Q171" s="31"/>
      <c r="R171" s="59"/>
    </row>
    <row r="172" spans="1:18" ht="15" x14ac:dyDescent="0.2">
      <c r="A172" s="111" t="s">
        <v>4</v>
      </c>
      <c r="B172" s="30" t="s">
        <v>15</v>
      </c>
      <c r="C172" s="21"/>
      <c r="D172" s="22"/>
      <c r="E172" s="151"/>
      <c r="F172" s="112"/>
    </row>
    <row r="173" spans="1:18" ht="15" x14ac:dyDescent="0.2">
      <c r="A173" s="111"/>
      <c r="B173" s="30"/>
      <c r="C173" s="21"/>
      <c r="D173" s="22"/>
      <c r="E173" s="151"/>
      <c r="F173" s="112"/>
    </row>
    <row r="174" spans="1:18" s="39" customFormat="1" ht="15" x14ac:dyDescent="0.2">
      <c r="A174" s="101" t="s">
        <v>62</v>
      </c>
      <c r="B174" s="30"/>
      <c r="C174" s="22"/>
      <c r="D174" s="31"/>
      <c r="E174" s="151"/>
      <c r="F174" s="112"/>
      <c r="G174" s="20"/>
      <c r="H174" s="20"/>
      <c r="I174" s="20"/>
      <c r="J174" s="58"/>
      <c r="K174" s="20"/>
      <c r="L174" s="20"/>
      <c r="M174" s="20"/>
      <c r="N174" s="58"/>
      <c r="O174" s="20"/>
      <c r="P174" s="20"/>
      <c r="Q174" s="31"/>
      <c r="R174" s="59"/>
    </row>
    <row r="175" spans="1:18" s="39" customFormat="1" ht="15" x14ac:dyDescent="0.2">
      <c r="A175" s="76"/>
      <c r="B175" s="46"/>
      <c r="C175" s="46"/>
      <c r="D175" s="49"/>
      <c r="E175" s="128"/>
      <c r="F175" s="124"/>
      <c r="G175" s="20"/>
      <c r="H175" s="20"/>
      <c r="I175" s="20"/>
      <c r="J175" s="58"/>
      <c r="K175" s="20"/>
      <c r="L175" s="20"/>
      <c r="M175" s="20"/>
      <c r="N175" s="58"/>
      <c r="O175" s="20"/>
      <c r="P175" s="20"/>
      <c r="Q175" s="31"/>
      <c r="R175" s="59"/>
    </row>
    <row r="176" spans="1:18" s="39" customFormat="1" ht="15" x14ac:dyDescent="0.2">
      <c r="A176" s="70" t="s">
        <v>158</v>
      </c>
      <c r="B176" s="22" t="s">
        <v>9</v>
      </c>
      <c r="C176" s="22">
        <v>1</v>
      </c>
      <c r="D176" s="31"/>
      <c r="E176" s="149"/>
      <c r="F176" s="74">
        <f t="shared" ref="F176" si="20">C176*E176</f>
        <v>0</v>
      </c>
      <c r="G176" s="20"/>
      <c r="H176" s="20"/>
      <c r="I176" s="20"/>
      <c r="J176" s="58"/>
      <c r="K176" s="20"/>
      <c r="L176" s="20"/>
      <c r="M176" s="20"/>
      <c r="N176" s="58"/>
      <c r="O176" s="20"/>
      <c r="P176" s="20"/>
      <c r="Q176" s="31"/>
      <c r="R176" s="59"/>
    </row>
    <row r="177" spans="1:18" s="39" customFormat="1" ht="15" x14ac:dyDescent="0.2">
      <c r="A177" s="70"/>
      <c r="B177" s="22"/>
      <c r="C177" s="22"/>
      <c r="D177" s="31"/>
      <c r="E177" s="149"/>
      <c r="F177" s="74"/>
      <c r="G177" s="20"/>
      <c r="H177" s="20"/>
      <c r="I177" s="20"/>
      <c r="J177" s="58"/>
      <c r="K177" s="20"/>
      <c r="L177" s="20"/>
      <c r="M177" s="20"/>
      <c r="N177" s="58"/>
      <c r="O177" s="20"/>
      <c r="P177" s="20"/>
      <c r="Q177" s="20"/>
      <c r="R177" s="58"/>
    </row>
    <row r="178" spans="1:18" s="39" customFormat="1" ht="15" x14ac:dyDescent="0.2">
      <c r="A178" s="70" t="s">
        <v>159</v>
      </c>
      <c r="B178" s="22" t="s">
        <v>9</v>
      </c>
      <c r="C178" s="22">
        <v>1</v>
      </c>
      <c r="D178" s="31"/>
      <c r="E178" s="149"/>
      <c r="F178" s="74">
        <f t="shared" ref="F178" si="21">C178*E178</f>
        <v>0</v>
      </c>
      <c r="G178" s="20"/>
      <c r="H178" s="20"/>
      <c r="I178" s="20"/>
      <c r="J178" s="58"/>
      <c r="K178" s="20"/>
      <c r="L178" s="20"/>
      <c r="M178" s="20"/>
      <c r="N178" s="58"/>
      <c r="O178" s="20"/>
      <c r="P178" s="20"/>
      <c r="Q178" s="31"/>
      <c r="R178" s="59"/>
    </row>
    <row r="179" spans="1:18" s="39" customFormat="1" ht="15" x14ac:dyDescent="0.2">
      <c r="A179" s="76"/>
      <c r="B179" s="46"/>
      <c r="C179" s="46"/>
      <c r="D179" s="49"/>
      <c r="E179" s="128"/>
      <c r="F179" s="124"/>
      <c r="G179" s="20"/>
      <c r="H179" s="20"/>
      <c r="I179" s="20"/>
      <c r="J179" s="58"/>
      <c r="K179" s="20"/>
      <c r="L179" s="20"/>
      <c r="M179" s="20"/>
      <c r="N179" s="58"/>
      <c r="O179" s="20"/>
      <c r="P179" s="20"/>
      <c r="Q179" s="20"/>
      <c r="R179" s="58"/>
    </row>
    <row r="180" spans="1:18" s="39" customFormat="1" ht="15" x14ac:dyDescent="0.2">
      <c r="A180" s="70" t="s">
        <v>160</v>
      </c>
      <c r="B180" s="22" t="s">
        <v>9</v>
      </c>
      <c r="C180" s="22">
        <v>3</v>
      </c>
      <c r="D180" s="31"/>
      <c r="E180" s="149"/>
      <c r="F180" s="74">
        <f t="shared" ref="F180" si="22">C180*E180</f>
        <v>0</v>
      </c>
      <c r="G180" s="20"/>
      <c r="H180" s="20"/>
      <c r="I180" s="20"/>
      <c r="J180" s="58"/>
      <c r="K180" s="20"/>
      <c r="L180" s="20"/>
      <c r="M180" s="20"/>
      <c r="N180" s="58"/>
      <c r="O180" s="20"/>
      <c r="P180" s="20"/>
      <c r="Q180" s="31"/>
      <c r="R180" s="59"/>
    </row>
    <row r="181" spans="1:18" s="39" customFormat="1" ht="15" x14ac:dyDescent="0.2">
      <c r="A181" s="84"/>
      <c r="B181" s="22"/>
      <c r="C181" s="22"/>
      <c r="D181" s="31"/>
      <c r="E181" s="149"/>
      <c r="F181" s="74"/>
      <c r="G181" s="20"/>
      <c r="H181" s="20"/>
      <c r="I181" s="20"/>
      <c r="J181" s="58"/>
      <c r="K181" s="20"/>
      <c r="L181" s="20"/>
      <c r="M181" s="20"/>
      <c r="N181" s="58"/>
      <c r="O181" s="20"/>
      <c r="P181" s="20"/>
      <c r="Q181" s="20"/>
      <c r="R181" s="58"/>
    </row>
    <row r="182" spans="1:18" s="39" customFormat="1" ht="30" x14ac:dyDescent="0.2">
      <c r="A182" s="70" t="s">
        <v>63</v>
      </c>
      <c r="B182" s="22"/>
      <c r="C182" s="22"/>
      <c r="D182" s="22"/>
      <c r="E182" s="73"/>
      <c r="F182" s="72"/>
      <c r="G182" s="20"/>
      <c r="H182" s="20"/>
      <c r="I182" s="20"/>
      <c r="J182" s="58"/>
      <c r="K182" s="20"/>
      <c r="L182" s="20"/>
      <c r="M182" s="20"/>
      <c r="N182" s="58"/>
      <c r="O182" s="20"/>
      <c r="P182" s="20"/>
      <c r="Q182" s="31"/>
      <c r="R182" s="59"/>
    </row>
    <row r="183" spans="1:18" s="39" customFormat="1" ht="15" x14ac:dyDescent="0.2">
      <c r="A183" s="70" t="s">
        <v>161</v>
      </c>
      <c r="B183" s="22" t="s">
        <v>7</v>
      </c>
      <c r="C183" s="22">
        <v>1</v>
      </c>
      <c r="D183" s="22"/>
      <c r="E183" s="73"/>
      <c r="F183" s="74">
        <f t="shared" ref="F183" si="23">C183*E183</f>
        <v>0</v>
      </c>
      <c r="G183" s="20"/>
      <c r="H183" s="20"/>
      <c r="I183" s="20"/>
      <c r="J183" s="58"/>
      <c r="K183" s="20"/>
      <c r="L183" s="20"/>
      <c r="M183" s="20"/>
      <c r="N183" s="58"/>
      <c r="O183" s="20"/>
      <c r="P183" s="20"/>
      <c r="Q183" s="31"/>
      <c r="R183" s="59"/>
    </row>
    <row r="184" spans="1:18" s="39" customFormat="1" ht="15" x14ac:dyDescent="0.2">
      <c r="A184" s="70" t="s">
        <v>162</v>
      </c>
      <c r="B184" s="22" t="s">
        <v>7</v>
      </c>
      <c r="C184" s="22">
        <v>1</v>
      </c>
      <c r="D184" s="22"/>
      <c r="E184" s="73"/>
      <c r="F184" s="74">
        <f t="shared" ref="F184:F185" si="24">C184*E184</f>
        <v>0</v>
      </c>
      <c r="G184" s="20"/>
      <c r="H184" s="20"/>
      <c r="I184" s="20"/>
      <c r="J184" s="58"/>
      <c r="K184" s="20"/>
      <c r="L184" s="20"/>
      <c r="M184" s="20"/>
      <c r="N184" s="58"/>
      <c r="O184" s="20"/>
      <c r="P184" s="20"/>
      <c r="Q184" s="31"/>
      <c r="R184" s="59"/>
    </row>
    <row r="185" spans="1:18" s="39" customFormat="1" ht="15" x14ac:dyDescent="0.2">
      <c r="A185" s="70" t="s">
        <v>163</v>
      </c>
      <c r="B185" s="22" t="s">
        <v>7</v>
      </c>
      <c r="C185" s="22">
        <v>3</v>
      </c>
      <c r="D185" s="22"/>
      <c r="E185" s="73"/>
      <c r="F185" s="74">
        <f t="shared" si="24"/>
        <v>0</v>
      </c>
      <c r="G185" s="20"/>
      <c r="H185" s="20"/>
      <c r="I185" s="20"/>
      <c r="J185" s="58"/>
      <c r="K185" s="20"/>
      <c r="L185" s="20"/>
      <c r="M185" s="20"/>
      <c r="N185" s="58"/>
      <c r="O185" s="20"/>
      <c r="P185" s="20"/>
      <c r="Q185" s="31"/>
      <c r="R185" s="59"/>
    </row>
    <row r="186" spans="1:18" s="39" customFormat="1" ht="15" x14ac:dyDescent="0.2">
      <c r="A186" s="84"/>
      <c r="B186" s="22"/>
      <c r="C186" s="21"/>
      <c r="D186" s="22"/>
      <c r="E186" s="73"/>
      <c r="F186" s="74"/>
      <c r="G186" s="20"/>
      <c r="H186" s="20"/>
      <c r="I186" s="20"/>
      <c r="J186" s="58"/>
      <c r="K186" s="20"/>
      <c r="L186" s="20"/>
      <c r="M186" s="20"/>
      <c r="N186" s="58"/>
      <c r="O186" s="20"/>
      <c r="P186" s="20"/>
      <c r="Q186" s="20"/>
      <c r="R186" s="58"/>
    </row>
    <row r="187" spans="1:18" s="39" customFormat="1" ht="15" x14ac:dyDescent="0.2">
      <c r="A187" s="85" t="s">
        <v>39</v>
      </c>
      <c r="B187" s="22" t="s">
        <v>9</v>
      </c>
      <c r="C187" s="22">
        <v>1</v>
      </c>
      <c r="D187" s="31"/>
      <c r="E187" s="149"/>
      <c r="F187" s="74">
        <f t="shared" ref="F187" si="25">C187*E187</f>
        <v>0</v>
      </c>
      <c r="G187" s="20"/>
      <c r="H187" s="20"/>
      <c r="I187" s="20"/>
      <c r="J187" s="58"/>
      <c r="K187" s="20"/>
      <c r="L187" s="20"/>
      <c r="M187" s="20"/>
      <c r="N187" s="58"/>
      <c r="O187" s="20"/>
      <c r="P187" s="20"/>
      <c r="Q187" s="31"/>
      <c r="R187" s="59"/>
    </row>
    <row r="188" spans="1:18" s="39" customFormat="1" ht="15" x14ac:dyDescent="0.2">
      <c r="A188" s="85" t="s">
        <v>56</v>
      </c>
      <c r="B188" s="22" t="s">
        <v>9</v>
      </c>
      <c r="C188" s="22">
        <v>1</v>
      </c>
      <c r="D188" s="31"/>
      <c r="E188" s="149"/>
      <c r="F188" s="74">
        <f t="shared" ref="F188" si="26">C188*E188</f>
        <v>0</v>
      </c>
      <c r="G188" s="20"/>
      <c r="H188" s="20"/>
      <c r="I188" s="20"/>
      <c r="J188" s="58"/>
      <c r="K188" s="20"/>
      <c r="L188" s="20"/>
      <c r="M188" s="20"/>
      <c r="N188" s="58"/>
      <c r="O188" s="20"/>
      <c r="P188" s="20"/>
      <c r="Q188" s="31"/>
      <c r="R188" s="59"/>
    </row>
    <row r="189" spans="1:18" s="39" customFormat="1" ht="15" x14ac:dyDescent="0.2">
      <c r="A189" s="85" t="s">
        <v>57</v>
      </c>
      <c r="B189" s="22" t="s">
        <v>9</v>
      </c>
      <c r="C189" s="22">
        <v>1</v>
      </c>
      <c r="D189" s="31"/>
      <c r="E189" s="149"/>
      <c r="F189" s="74">
        <f t="shared" ref="F189" si="27">C189*E189</f>
        <v>0</v>
      </c>
      <c r="G189" s="20"/>
      <c r="H189" s="20"/>
      <c r="I189" s="20"/>
      <c r="J189" s="58"/>
      <c r="K189" s="20"/>
      <c r="L189" s="20"/>
      <c r="M189" s="20"/>
      <c r="N189" s="58"/>
      <c r="O189" s="20"/>
      <c r="P189" s="20"/>
      <c r="Q189" s="31"/>
      <c r="R189" s="59"/>
    </row>
    <row r="190" spans="1:18" s="39" customFormat="1" ht="15" x14ac:dyDescent="0.2">
      <c r="A190" s="85"/>
      <c r="B190" s="22"/>
      <c r="C190" s="22"/>
      <c r="D190" s="31"/>
      <c r="E190" s="149"/>
      <c r="F190" s="152"/>
      <c r="G190" s="20"/>
      <c r="H190" s="20"/>
      <c r="I190" s="20"/>
      <c r="J190" s="58"/>
      <c r="K190" s="20"/>
      <c r="L190" s="20"/>
      <c r="M190" s="20"/>
      <c r="N190" s="58"/>
      <c r="O190" s="20"/>
      <c r="P190" s="20"/>
      <c r="Q190" s="31"/>
      <c r="R190" s="59"/>
    </row>
    <row r="191" spans="1:18" s="39" customFormat="1" ht="15" x14ac:dyDescent="0.2">
      <c r="A191" s="85" t="s">
        <v>58</v>
      </c>
      <c r="B191" s="22" t="s">
        <v>9</v>
      </c>
      <c r="C191" s="22">
        <v>1</v>
      </c>
      <c r="D191" s="31"/>
      <c r="E191" s="149"/>
      <c r="F191" s="74">
        <f t="shared" ref="F191" si="28">C191*E191</f>
        <v>0</v>
      </c>
      <c r="G191" s="20"/>
      <c r="H191" s="20"/>
      <c r="I191" s="20"/>
      <c r="J191" s="58"/>
      <c r="K191" s="20"/>
      <c r="L191" s="20"/>
      <c r="M191" s="20"/>
      <c r="N191" s="58"/>
      <c r="O191" s="20"/>
      <c r="P191" s="20"/>
      <c r="Q191" s="31"/>
      <c r="R191" s="59"/>
    </row>
    <row r="192" spans="1:18" s="39" customFormat="1" ht="15" x14ac:dyDescent="0.2">
      <c r="A192" s="153"/>
      <c r="B192" s="22"/>
      <c r="C192" s="154"/>
      <c r="D192" s="155"/>
      <c r="E192" s="149"/>
      <c r="F192" s="83" t="s">
        <v>11</v>
      </c>
      <c r="G192" s="20"/>
      <c r="H192" s="20"/>
      <c r="I192" s="20"/>
      <c r="J192" s="58"/>
      <c r="K192" s="20"/>
      <c r="L192" s="20"/>
      <c r="M192" s="20"/>
      <c r="N192" s="58"/>
      <c r="O192" s="20"/>
      <c r="P192" s="20"/>
      <c r="Q192" s="31"/>
      <c r="R192" s="59"/>
    </row>
    <row r="193" spans="1:18" s="39" customFormat="1" ht="15" x14ac:dyDescent="0.2">
      <c r="A193" s="108" t="s">
        <v>97</v>
      </c>
      <c r="B193" s="22"/>
      <c r="C193" s="22"/>
      <c r="D193" s="31"/>
      <c r="E193" s="149"/>
      <c r="F193" s="109">
        <f>SUM(F176:F192)</f>
        <v>0</v>
      </c>
      <c r="G193" s="20"/>
      <c r="H193" s="20"/>
      <c r="I193" s="20"/>
      <c r="J193" s="58"/>
      <c r="K193" s="20"/>
      <c r="L193" s="20"/>
      <c r="M193" s="20"/>
      <c r="N193" s="58"/>
      <c r="O193" s="20"/>
      <c r="P193" s="20"/>
      <c r="Q193" s="31"/>
      <c r="R193" s="59"/>
    </row>
    <row r="194" spans="1:18" s="39" customFormat="1" ht="15" x14ac:dyDescent="0.2">
      <c r="A194" s="70"/>
      <c r="B194" s="22"/>
      <c r="C194" s="22"/>
      <c r="D194" s="22"/>
      <c r="E194" s="112"/>
      <c r="F194" s="72" t="s">
        <v>10</v>
      </c>
      <c r="G194" s="20"/>
      <c r="H194" s="20"/>
      <c r="I194" s="20"/>
      <c r="J194" s="58"/>
      <c r="K194" s="20"/>
      <c r="L194" s="20"/>
      <c r="M194" s="20"/>
      <c r="N194" s="58"/>
      <c r="O194" s="20"/>
      <c r="P194" s="20"/>
      <c r="Q194" s="31"/>
      <c r="R194" s="59"/>
    </row>
    <row r="195" spans="1:18" s="39" customFormat="1" ht="15" x14ac:dyDescent="0.2">
      <c r="A195" s="100" t="s">
        <v>96</v>
      </c>
      <c r="B195" s="22"/>
      <c r="C195" s="22"/>
      <c r="D195" s="22"/>
      <c r="E195" s="107"/>
      <c r="F195" s="82">
        <f>F193</f>
        <v>0</v>
      </c>
      <c r="G195" s="20"/>
      <c r="H195" s="20"/>
      <c r="I195" s="20"/>
      <c r="J195" s="58"/>
      <c r="K195" s="20"/>
      <c r="L195" s="20"/>
      <c r="M195" s="20"/>
      <c r="N195" s="58"/>
      <c r="O195" s="20"/>
      <c r="P195" s="20"/>
      <c r="Q195" s="31"/>
      <c r="R195" s="59"/>
    </row>
    <row r="196" spans="1:18" s="39" customFormat="1" ht="15" x14ac:dyDescent="0.2">
      <c r="A196" s="100"/>
      <c r="B196" s="22"/>
      <c r="C196" s="22"/>
      <c r="D196" s="22"/>
      <c r="E196" s="107"/>
      <c r="F196" s="93"/>
      <c r="G196" s="20"/>
      <c r="H196" s="20"/>
      <c r="I196" s="20"/>
      <c r="J196" s="58"/>
      <c r="K196" s="20"/>
      <c r="L196" s="20"/>
      <c r="M196" s="20"/>
      <c r="N196" s="58"/>
      <c r="O196" s="20"/>
      <c r="P196" s="20"/>
      <c r="Q196" s="31"/>
      <c r="R196" s="59"/>
    </row>
    <row r="197" spans="1:18" s="39" customFormat="1" ht="15.75" thickBot="1" x14ac:dyDescent="0.25">
      <c r="A197" s="193"/>
      <c r="B197" s="172"/>
      <c r="C197" s="172"/>
      <c r="D197" s="172"/>
      <c r="E197" s="194"/>
      <c r="F197" s="185"/>
      <c r="G197" s="20"/>
      <c r="H197" s="20"/>
      <c r="I197" s="20"/>
      <c r="J197" s="58"/>
      <c r="K197" s="20"/>
      <c r="L197" s="20"/>
      <c r="M197" s="20"/>
      <c r="N197" s="58"/>
      <c r="O197" s="20"/>
      <c r="P197" s="20"/>
      <c r="Q197" s="31"/>
      <c r="R197" s="59"/>
    </row>
    <row r="198" spans="1:18" s="39" customFormat="1" ht="15.75" thickBot="1" x14ac:dyDescent="0.25">
      <c r="A198" s="190"/>
      <c r="B198" s="20"/>
      <c r="C198" s="20"/>
      <c r="D198" s="20"/>
      <c r="E198" s="191"/>
      <c r="F198" s="192"/>
      <c r="G198" s="20"/>
      <c r="H198" s="20"/>
      <c r="I198" s="20"/>
      <c r="J198" s="58"/>
      <c r="K198" s="20"/>
      <c r="L198" s="20"/>
      <c r="M198" s="20"/>
      <c r="N198" s="58"/>
      <c r="O198" s="20"/>
      <c r="P198" s="20"/>
      <c r="Q198" s="20"/>
      <c r="R198" s="58"/>
    </row>
    <row r="199" spans="1:18" s="39" customFormat="1" ht="43.5" thickBot="1" x14ac:dyDescent="0.25">
      <c r="A199" s="60" t="s">
        <v>6</v>
      </c>
      <c r="B199" s="61" t="s">
        <v>7</v>
      </c>
      <c r="C199" s="62" t="s">
        <v>48</v>
      </c>
      <c r="D199" s="61" t="s">
        <v>49</v>
      </c>
      <c r="E199" s="63" t="s">
        <v>8</v>
      </c>
      <c r="F199" s="64" t="s">
        <v>50</v>
      </c>
      <c r="G199" s="20"/>
      <c r="H199" s="20"/>
      <c r="I199" s="20"/>
      <c r="J199" s="58"/>
      <c r="K199" s="20"/>
      <c r="L199" s="20"/>
      <c r="M199" s="20"/>
      <c r="N199" s="58"/>
      <c r="O199" s="20"/>
      <c r="P199" s="20"/>
      <c r="Q199" s="31"/>
      <c r="R199" s="59"/>
    </row>
    <row r="200" spans="1:18" s="39" customFormat="1" ht="15" x14ac:dyDescent="0.2">
      <c r="A200" s="100"/>
      <c r="B200" s="22"/>
      <c r="C200" s="22"/>
      <c r="D200" s="22"/>
      <c r="E200" s="107"/>
      <c r="F200" s="93"/>
      <c r="G200" s="20"/>
      <c r="H200" s="20"/>
      <c r="I200" s="20"/>
      <c r="J200" s="58"/>
      <c r="K200" s="20"/>
      <c r="L200" s="20"/>
      <c r="M200" s="20"/>
      <c r="N200" s="58"/>
      <c r="O200" s="20"/>
      <c r="P200" s="20"/>
      <c r="Q200" s="31"/>
      <c r="R200" s="59"/>
    </row>
    <row r="201" spans="1:18" s="39" customFormat="1" ht="15" x14ac:dyDescent="0.2">
      <c r="A201" s="156" t="s">
        <v>98</v>
      </c>
      <c r="B201" s="22"/>
      <c r="C201" s="21"/>
      <c r="D201" s="22"/>
      <c r="E201" s="107"/>
      <c r="F201" s="157"/>
      <c r="G201" s="20"/>
      <c r="H201" s="20"/>
      <c r="I201" s="20"/>
      <c r="J201" s="58"/>
      <c r="K201" s="20"/>
      <c r="L201" s="20"/>
      <c r="M201" s="20"/>
      <c r="N201" s="58"/>
      <c r="O201" s="20"/>
      <c r="P201" s="20"/>
      <c r="Q201" s="31"/>
      <c r="R201" s="59"/>
    </row>
    <row r="202" spans="1:18" s="39" customFormat="1" ht="15" x14ac:dyDescent="0.2">
      <c r="A202" s="158"/>
      <c r="B202" s="22"/>
      <c r="C202" s="20"/>
      <c r="D202" s="22"/>
      <c r="E202" s="107"/>
      <c r="F202" s="159"/>
      <c r="G202" s="20"/>
      <c r="H202" s="20"/>
      <c r="I202" s="20"/>
      <c r="J202" s="58"/>
      <c r="K202" s="20"/>
      <c r="L202" s="20"/>
      <c r="M202" s="20"/>
      <c r="N202" s="58"/>
      <c r="O202" s="20"/>
      <c r="P202" s="20"/>
      <c r="Q202" s="31"/>
      <c r="R202" s="59"/>
    </row>
    <row r="203" spans="1:18" s="39" customFormat="1" ht="15" x14ac:dyDescent="0.2">
      <c r="A203" s="160"/>
      <c r="B203" s="24"/>
      <c r="C203" s="20"/>
      <c r="D203" s="22"/>
      <c r="E203" s="72"/>
      <c r="F203" s="161"/>
      <c r="G203" s="20"/>
      <c r="H203" s="20"/>
      <c r="J203" s="58"/>
      <c r="K203" s="20"/>
      <c r="L203" s="20"/>
      <c r="N203" s="58"/>
      <c r="O203" s="20"/>
      <c r="P203" s="20"/>
      <c r="Q203" s="125"/>
      <c r="R203" s="59"/>
    </row>
    <row r="204" spans="1:18" s="39" customFormat="1" ht="15" x14ac:dyDescent="0.2">
      <c r="A204" s="160" t="s">
        <v>40</v>
      </c>
      <c r="B204" s="22" t="s">
        <v>9</v>
      </c>
      <c r="C204" s="20">
        <v>1</v>
      </c>
      <c r="D204" s="22"/>
      <c r="E204" s="73"/>
      <c r="F204" s="74">
        <f t="shared" ref="F204:F210" si="29">C204*E204</f>
        <v>0</v>
      </c>
      <c r="G204" s="20"/>
      <c r="H204" s="20"/>
      <c r="J204" s="58"/>
      <c r="K204" s="20"/>
      <c r="L204" s="20"/>
      <c r="N204" s="58"/>
      <c r="O204" s="20"/>
      <c r="P204" s="20"/>
      <c r="Q204" s="125"/>
      <c r="R204" s="59"/>
    </row>
    <row r="205" spans="1:18" s="39" customFormat="1" ht="15" x14ac:dyDescent="0.2">
      <c r="A205" s="160" t="s">
        <v>17</v>
      </c>
      <c r="B205" s="22" t="s">
        <v>9</v>
      </c>
      <c r="C205" s="20">
        <v>1</v>
      </c>
      <c r="D205" s="22"/>
      <c r="E205" s="73"/>
      <c r="F205" s="74">
        <f t="shared" si="29"/>
        <v>0</v>
      </c>
      <c r="G205" s="20"/>
      <c r="H205" s="20"/>
      <c r="J205" s="58"/>
      <c r="K205" s="20"/>
      <c r="L205" s="20"/>
      <c r="N205" s="58"/>
      <c r="O205" s="20"/>
      <c r="P205" s="20"/>
      <c r="Q205" s="125"/>
      <c r="R205" s="59"/>
    </row>
    <row r="206" spans="1:18" s="39" customFormat="1" ht="15" x14ac:dyDescent="0.2">
      <c r="A206" s="160" t="s">
        <v>38</v>
      </c>
      <c r="B206" s="22" t="s">
        <v>9</v>
      </c>
      <c r="C206" s="20">
        <v>1</v>
      </c>
      <c r="D206" s="22"/>
      <c r="E206" s="73"/>
      <c r="F206" s="74">
        <f t="shared" si="29"/>
        <v>0</v>
      </c>
      <c r="G206" s="20"/>
      <c r="H206" s="20"/>
      <c r="J206" s="58"/>
      <c r="K206" s="20"/>
      <c r="L206" s="20"/>
      <c r="N206" s="58"/>
      <c r="O206" s="20"/>
      <c r="P206" s="20"/>
      <c r="Q206" s="125"/>
      <c r="R206" s="59"/>
    </row>
    <row r="207" spans="1:18" s="39" customFormat="1" ht="15" x14ac:dyDescent="0.2">
      <c r="A207" s="160" t="s">
        <v>41</v>
      </c>
      <c r="B207" s="22" t="s">
        <v>9</v>
      </c>
      <c r="C207" s="20">
        <v>1</v>
      </c>
      <c r="D207" s="22"/>
      <c r="E207" s="73"/>
      <c r="F207" s="74">
        <f t="shared" si="29"/>
        <v>0</v>
      </c>
      <c r="G207" s="20"/>
      <c r="H207" s="20"/>
      <c r="J207" s="58"/>
      <c r="K207" s="20"/>
      <c r="L207" s="20"/>
      <c r="N207" s="58"/>
      <c r="O207" s="20"/>
      <c r="P207" s="20"/>
      <c r="Q207" s="125"/>
      <c r="R207" s="59"/>
    </row>
    <row r="208" spans="1:18" s="39" customFormat="1" ht="15" x14ac:dyDescent="0.2">
      <c r="A208" s="160" t="s">
        <v>42</v>
      </c>
      <c r="B208" s="22" t="s">
        <v>9</v>
      </c>
      <c r="C208" s="20">
        <v>1</v>
      </c>
      <c r="D208" s="22"/>
      <c r="E208" s="73"/>
      <c r="F208" s="74">
        <f t="shared" si="29"/>
        <v>0</v>
      </c>
      <c r="G208" s="20"/>
      <c r="H208" s="20"/>
      <c r="J208" s="58"/>
      <c r="K208" s="20"/>
      <c r="L208" s="20"/>
      <c r="N208" s="58"/>
      <c r="O208" s="20"/>
      <c r="P208" s="20"/>
      <c r="Q208" s="125"/>
      <c r="R208" s="59"/>
    </row>
    <row r="209" spans="1:18" s="39" customFormat="1" ht="15" x14ac:dyDescent="0.2">
      <c r="A209" s="160" t="s">
        <v>43</v>
      </c>
      <c r="B209" s="22" t="s">
        <v>9</v>
      </c>
      <c r="C209" s="20">
        <v>1</v>
      </c>
      <c r="D209" s="22"/>
      <c r="E209" s="73"/>
      <c r="F209" s="74">
        <f t="shared" si="29"/>
        <v>0</v>
      </c>
      <c r="G209" s="20"/>
      <c r="H209" s="20"/>
      <c r="J209" s="58"/>
      <c r="K209" s="20"/>
      <c r="L209" s="20"/>
      <c r="N209" s="58"/>
      <c r="O209" s="20"/>
      <c r="P209" s="20"/>
      <c r="Q209" s="125"/>
      <c r="R209" s="59"/>
    </row>
    <row r="210" spans="1:18" s="39" customFormat="1" ht="15" x14ac:dyDescent="0.2">
      <c r="A210" s="160" t="s">
        <v>44</v>
      </c>
      <c r="B210" s="22" t="s">
        <v>9</v>
      </c>
      <c r="C210" s="20">
        <v>1</v>
      </c>
      <c r="D210" s="22"/>
      <c r="E210" s="73"/>
      <c r="F210" s="74">
        <f t="shared" si="29"/>
        <v>0</v>
      </c>
    </row>
    <row r="211" spans="1:18" s="39" customFormat="1" ht="15" x14ac:dyDescent="0.2">
      <c r="A211" s="160"/>
      <c r="B211" s="24"/>
      <c r="C211" s="20"/>
      <c r="D211" s="22"/>
      <c r="E211" s="72"/>
      <c r="F211" s="162" t="s">
        <v>10</v>
      </c>
      <c r="G211" s="20"/>
      <c r="H211" s="20"/>
      <c r="J211" s="58"/>
      <c r="K211" s="20"/>
      <c r="L211" s="20"/>
      <c r="N211" s="58"/>
      <c r="O211" s="20"/>
      <c r="P211" s="20"/>
      <c r="Q211" s="125"/>
      <c r="R211" s="59"/>
    </row>
    <row r="212" spans="1:18" s="39" customFormat="1" ht="14.25" customHeight="1" x14ac:dyDescent="0.2">
      <c r="A212" s="163" t="s">
        <v>5</v>
      </c>
      <c r="B212" s="22"/>
      <c r="C212" s="21"/>
      <c r="D212" s="22"/>
      <c r="E212" s="164"/>
      <c r="F212" s="82">
        <f>SUM(F204:F211)</f>
        <v>0</v>
      </c>
      <c r="G212" s="20"/>
      <c r="H212" s="20"/>
      <c r="J212" s="86"/>
      <c r="K212" s="20"/>
      <c r="L212" s="20"/>
      <c r="N212" s="86"/>
      <c r="O212" s="20"/>
      <c r="P212" s="20"/>
      <c r="Q212" s="125"/>
      <c r="R212" s="87"/>
    </row>
    <row r="213" spans="1:18" s="39" customFormat="1" ht="14.25" customHeight="1" x14ac:dyDescent="0.2">
      <c r="A213" s="163"/>
      <c r="B213" s="22"/>
      <c r="C213" s="21"/>
      <c r="D213" s="22"/>
      <c r="E213" s="164"/>
      <c r="F213" s="165"/>
      <c r="G213" s="20"/>
      <c r="H213" s="20"/>
      <c r="J213" s="86"/>
      <c r="K213" s="20"/>
      <c r="L213" s="20"/>
      <c r="N213" s="86"/>
      <c r="O213" s="20"/>
      <c r="P213" s="20"/>
      <c r="R213" s="86"/>
    </row>
    <row r="214" spans="1:18" s="39" customFormat="1" ht="14.25" customHeight="1" x14ac:dyDescent="0.2">
      <c r="A214" s="163"/>
      <c r="B214" s="22"/>
      <c r="C214" s="21"/>
      <c r="D214" s="22"/>
      <c r="E214" s="164"/>
      <c r="F214" s="165"/>
      <c r="G214" s="20"/>
      <c r="H214" s="20"/>
      <c r="J214" s="86"/>
      <c r="K214" s="20"/>
      <c r="L214" s="20"/>
      <c r="N214" s="86"/>
      <c r="O214" s="20"/>
      <c r="P214" s="20"/>
      <c r="R214" s="86"/>
    </row>
    <row r="215" spans="1:18" s="39" customFormat="1" ht="14.25" customHeight="1" x14ac:dyDescent="0.2">
      <c r="A215" s="163"/>
      <c r="B215" s="22"/>
      <c r="C215" s="21"/>
      <c r="D215" s="22"/>
      <c r="E215" s="164"/>
      <c r="F215" s="165"/>
      <c r="G215" s="20"/>
      <c r="H215" s="20"/>
      <c r="J215" s="86"/>
      <c r="K215" s="20"/>
      <c r="L215" s="20"/>
      <c r="N215" s="86"/>
      <c r="O215" s="20"/>
      <c r="P215" s="20"/>
      <c r="R215" s="86"/>
    </row>
    <row r="216" spans="1:18" s="39" customFormat="1" ht="14.25" customHeight="1" x14ac:dyDescent="0.2">
      <c r="A216" s="163"/>
      <c r="B216" s="22"/>
      <c r="C216" s="21"/>
      <c r="D216" s="22"/>
      <c r="E216" s="164"/>
      <c r="F216" s="165"/>
      <c r="G216" s="20"/>
      <c r="H216" s="20"/>
      <c r="J216" s="86"/>
      <c r="K216" s="20"/>
      <c r="L216" s="20"/>
      <c r="N216" s="86"/>
      <c r="O216" s="20"/>
      <c r="P216" s="20"/>
      <c r="R216" s="86"/>
    </row>
    <row r="217" spans="1:18" s="39" customFormat="1" ht="14.25" customHeight="1" x14ac:dyDescent="0.2">
      <c r="A217" s="163"/>
      <c r="B217" s="22"/>
      <c r="C217" s="21"/>
      <c r="D217" s="22"/>
      <c r="E217" s="164"/>
      <c r="F217" s="165"/>
      <c r="G217" s="20"/>
      <c r="H217" s="20"/>
      <c r="J217" s="86"/>
      <c r="K217" s="20"/>
      <c r="L217" s="20"/>
      <c r="N217" s="86"/>
      <c r="O217" s="20"/>
      <c r="P217" s="20"/>
      <c r="R217" s="86"/>
    </row>
    <row r="218" spans="1:18" s="39" customFormat="1" ht="14.25" customHeight="1" x14ac:dyDescent="0.2">
      <c r="A218" s="163"/>
      <c r="B218" s="22"/>
      <c r="C218" s="21"/>
      <c r="D218" s="22"/>
      <c r="E218" s="164"/>
      <c r="F218" s="165"/>
      <c r="G218" s="20"/>
      <c r="H218" s="20"/>
      <c r="J218" s="86"/>
      <c r="K218" s="20"/>
      <c r="L218" s="20"/>
      <c r="N218" s="86"/>
      <c r="O218" s="20"/>
      <c r="P218" s="20"/>
      <c r="R218" s="86"/>
    </row>
    <row r="219" spans="1:18" s="39" customFormat="1" ht="14.25" customHeight="1" x14ac:dyDescent="0.2">
      <c r="A219" s="163"/>
      <c r="B219" s="22"/>
      <c r="C219" s="21"/>
      <c r="D219" s="22"/>
      <c r="E219" s="164"/>
      <c r="F219" s="165"/>
      <c r="G219" s="20"/>
      <c r="H219" s="20"/>
      <c r="J219" s="86"/>
      <c r="K219" s="20"/>
      <c r="L219" s="20"/>
      <c r="N219" s="86"/>
      <c r="O219" s="20"/>
      <c r="P219" s="20"/>
      <c r="R219" s="86"/>
    </row>
    <row r="220" spans="1:18" s="39" customFormat="1" ht="14.25" customHeight="1" x14ac:dyDescent="0.2">
      <c r="A220" s="163"/>
      <c r="B220" s="22"/>
      <c r="C220" s="21"/>
      <c r="D220" s="22"/>
      <c r="E220" s="164"/>
      <c r="F220" s="165"/>
      <c r="G220" s="20"/>
      <c r="H220" s="20"/>
      <c r="J220" s="86"/>
      <c r="K220" s="20"/>
      <c r="L220" s="20"/>
      <c r="N220" s="86"/>
      <c r="O220" s="20"/>
      <c r="P220" s="20"/>
      <c r="R220" s="86"/>
    </row>
    <row r="221" spans="1:18" s="39" customFormat="1" ht="14.25" customHeight="1" x14ac:dyDescent="0.2">
      <c r="A221" s="163"/>
      <c r="B221" s="22"/>
      <c r="C221" s="21"/>
      <c r="D221" s="22"/>
      <c r="E221" s="164"/>
      <c r="F221" s="165"/>
      <c r="G221" s="20"/>
      <c r="H221" s="20"/>
      <c r="J221" s="86"/>
      <c r="K221" s="20"/>
      <c r="L221" s="20"/>
      <c r="N221" s="86"/>
      <c r="O221" s="20"/>
      <c r="P221" s="20"/>
      <c r="R221" s="86"/>
    </row>
    <row r="222" spans="1:18" s="39" customFormat="1" ht="14.25" customHeight="1" x14ac:dyDescent="0.2">
      <c r="A222" s="163"/>
      <c r="B222" s="22"/>
      <c r="C222" s="21"/>
      <c r="D222" s="22"/>
      <c r="E222" s="164"/>
      <c r="F222" s="165"/>
      <c r="G222" s="20"/>
      <c r="H222" s="20"/>
      <c r="J222" s="86"/>
      <c r="K222" s="20"/>
      <c r="L222" s="20"/>
      <c r="N222" s="86"/>
      <c r="O222" s="20"/>
      <c r="P222" s="20"/>
      <c r="R222" s="86"/>
    </row>
    <row r="223" spans="1:18" s="39" customFormat="1" ht="14.25" customHeight="1" x14ac:dyDescent="0.2">
      <c r="A223" s="163"/>
      <c r="B223" s="22"/>
      <c r="C223" s="21"/>
      <c r="D223" s="22"/>
      <c r="E223" s="164"/>
      <c r="F223" s="165"/>
      <c r="G223" s="20"/>
      <c r="H223" s="20"/>
      <c r="J223" s="86"/>
      <c r="K223" s="20"/>
      <c r="L223" s="20"/>
      <c r="N223" s="86"/>
      <c r="O223" s="20"/>
      <c r="P223" s="20"/>
      <c r="R223" s="86"/>
    </row>
    <row r="224" spans="1:18" s="39" customFormat="1" ht="14.25" customHeight="1" x14ac:dyDescent="0.2">
      <c r="A224" s="163"/>
      <c r="B224" s="22"/>
      <c r="C224" s="21"/>
      <c r="D224" s="22"/>
      <c r="E224" s="164"/>
      <c r="F224" s="165"/>
      <c r="G224" s="20"/>
      <c r="H224" s="20"/>
      <c r="J224" s="86"/>
      <c r="K224" s="20"/>
      <c r="L224" s="20"/>
      <c r="N224" s="86"/>
      <c r="O224" s="20"/>
      <c r="P224" s="20"/>
      <c r="R224" s="86"/>
    </row>
    <row r="225" spans="1:18" s="39" customFormat="1" ht="14.25" customHeight="1" x14ac:dyDescent="0.2">
      <c r="A225" s="163"/>
      <c r="B225" s="22"/>
      <c r="C225" s="21"/>
      <c r="D225" s="22"/>
      <c r="E225" s="164"/>
      <c r="F225" s="165"/>
      <c r="G225" s="20"/>
      <c r="H225" s="20"/>
      <c r="J225" s="86"/>
      <c r="K225" s="20"/>
      <c r="L225" s="20"/>
      <c r="N225" s="86"/>
      <c r="O225" s="20"/>
      <c r="P225" s="20"/>
      <c r="R225" s="86"/>
    </row>
    <row r="226" spans="1:18" s="39" customFormat="1" ht="14.25" customHeight="1" x14ac:dyDescent="0.2">
      <c r="A226" s="163"/>
      <c r="B226" s="22"/>
      <c r="C226" s="21"/>
      <c r="D226" s="22"/>
      <c r="E226" s="164"/>
      <c r="F226" s="165"/>
      <c r="G226" s="20"/>
      <c r="H226" s="20"/>
      <c r="J226" s="86"/>
      <c r="K226" s="20"/>
      <c r="L226" s="20"/>
      <c r="N226" s="86"/>
      <c r="O226" s="20"/>
      <c r="P226" s="20"/>
      <c r="R226" s="86"/>
    </row>
    <row r="227" spans="1:18" s="39" customFormat="1" ht="14.25" customHeight="1" x14ac:dyDescent="0.2">
      <c r="A227" s="163"/>
      <c r="B227" s="22"/>
      <c r="C227" s="21"/>
      <c r="D227" s="22"/>
      <c r="E227" s="164"/>
      <c r="F227" s="165"/>
      <c r="G227" s="20"/>
      <c r="H227" s="20"/>
      <c r="J227" s="86"/>
      <c r="K227" s="20"/>
      <c r="L227" s="20"/>
      <c r="N227" s="86"/>
      <c r="O227" s="20"/>
      <c r="P227" s="20"/>
      <c r="R227" s="86"/>
    </row>
    <row r="228" spans="1:18" s="39" customFormat="1" ht="14.25" customHeight="1" x14ac:dyDescent="0.2">
      <c r="A228" s="163"/>
      <c r="B228" s="22"/>
      <c r="C228" s="21"/>
      <c r="D228" s="22"/>
      <c r="E228" s="164"/>
      <c r="F228" s="165"/>
      <c r="G228" s="20"/>
      <c r="H228" s="20"/>
      <c r="J228" s="86"/>
      <c r="K228" s="20"/>
      <c r="L228" s="20"/>
      <c r="N228" s="86"/>
      <c r="O228" s="20"/>
      <c r="P228" s="20"/>
      <c r="R228" s="86"/>
    </row>
    <row r="229" spans="1:18" s="39" customFormat="1" ht="14.25" customHeight="1" x14ac:dyDescent="0.2">
      <c r="A229" s="163"/>
      <c r="B229" s="22"/>
      <c r="C229" s="21"/>
      <c r="D229" s="22"/>
      <c r="E229" s="164"/>
      <c r="F229" s="165"/>
      <c r="G229" s="20"/>
      <c r="H229" s="20"/>
      <c r="J229" s="86"/>
      <c r="K229" s="20"/>
      <c r="L229" s="20"/>
      <c r="N229" s="86"/>
      <c r="O229" s="20"/>
      <c r="P229" s="20"/>
      <c r="R229" s="86"/>
    </row>
    <row r="230" spans="1:18" s="39" customFormat="1" ht="14.25" customHeight="1" x14ac:dyDescent="0.2">
      <c r="A230" s="163"/>
      <c r="B230" s="22"/>
      <c r="C230" s="21"/>
      <c r="D230" s="22"/>
      <c r="E230" s="164"/>
      <c r="F230" s="165"/>
      <c r="G230" s="20"/>
      <c r="H230" s="20"/>
      <c r="J230" s="86"/>
      <c r="K230" s="20"/>
      <c r="L230" s="20"/>
      <c r="N230" s="86"/>
      <c r="O230" s="20"/>
      <c r="P230" s="20"/>
      <c r="R230" s="86"/>
    </row>
    <row r="231" spans="1:18" s="39" customFormat="1" ht="14.25" customHeight="1" x14ac:dyDescent="0.2">
      <c r="A231" s="163"/>
      <c r="B231" s="22"/>
      <c r="C231" s="21"/>
      <c r="D231" s="22"/>
      <c r="E231" s="164"/>
      <c r="F231" s="165"/>
      <c r="G231" s="20"/>
      <c r="H231" s="20"/>
      <c r="J231" s="86"/>
      <c r="K231" s="20"/>
      <c r="L231" s="20"/>
      <c r="N231" s="86"/>
      <c r="O231" s="20"/>
      <c r="P231" s="20"/>
      <c r="R231" s="86"/>
    </row>
    <row r="232" spans="1:18" s="39" customFormat="1" ht="14.25" customHeight="1" x14ac:dyDescent="0.2">
      <c r="A232" s="163"/>
      <c r="B232" s="22"/>
      <c r="C232" s="21"/>
      <c r="D232" s="22"/>
      <c r="E232" s="164"/>
      <c r="F232" s="165"/>
      <c r="G232" s="20"/>
      <c r="H232" s="20"/>
      <c r="J232" s="86"/>
      <c r="K232" s="20"/>
      <c r="L232" s="20"/>
      <c r="N232" s="86"/>
      <c r="O232" s="20"/>
      <c r="P232" s="20"/>
      <c r="R232" s="86"/>
    </row>
    <row r="233" spans="1:18" s="39" customFormat="1" ht="14.25" customHeight="1" x14ac:dyDescent="0.2">
      <c r="A233" s="163"/>
      <c r="B233" s="22"/>
      <c r="C233" s="21"/>
      <c r="D233" s="22"/>
      <c r="E233" s="164"/>
      <c r="F233" s="165"/>
      <c r="G233" s="20"/>
      <c r="H233" s="20"/>
      <c r="J233" s="86"/>
      <c r="K233" s="20"/>
      <c r="L233" s="20"/>
      <c r="N233" s="86"/>
      <c r="O233" s="20"/>
      <c r="P233" s="20"/>
      <c r="R233" s="86"/>
    </row>
    <row r="234" spans="1:18" s="39" customFormat="1" ht="14.25" customHeight="1" x14ac:dyDescent="0.2">
      <c r="A234" s="163"/>
      <c r="B234" s="22"/>
      <c r="C234" s="21"/>
      <c r="D234" s="22"/>
      <c r="E234" s="164"/>
      <c r="F234" s="165"/>
      <c r="G234" s="20"/>
      <c r="H234" s="20"/>
      <c r="J234" s="86"/>
      <c r="K234" s="20"/>
      <c r="L234" s="20"/>
      <c r="N234" s="86"/>
      <c r="O234" s="20"/>
      <c r="P234" s="20"/>
      <c r="R234" s="86"/>
    </row>
    <row r="235" spans="1:18" s="39" customFormat="1" ht="14.25" customHeight="1" x14ac:dyDescent="0.2">
      <c r="A235" s="163"/>
      <c r="B235" s="22"/>
      <c r="C235" s="21"/>
      <c r="D235" s="22"/>
      <c r="E235" s="164"/>
      <c r="F235" s="165"/>
      <c r="G235" s="20"/>
      <c r="H235" s="20"/>
      <c r="J235" s="86"/>
      <c r="K235" s="20"/>
      <c r="L235" s="20"/>
      <c r="N235" s="86"/>
      <c r="O235" s="20"/>
      <c r="P235" s="20"/>
      <c r="R235" s="86"/>
    </row>
    <row r="236" spans="1:18" s="39" customFormat="1" ht="14.25" customHeight="1" x14ac:dyDescent="0.2">
      <c r="A236" s="163"/>
      <c r="B236" s="22"/>
      <c r="C236" s="21"/>
      <c r="D236" s="22"/>
      <c r="E236" s="164"/>
      <c r="F236" s="165"/>
      <c r="G236" s="20"/>
      <c r="H236" s="20"/>
      <c r="J236" s="86"/>
      <c r="K236" s="20"/>
      <c r="L236" s="20"/>
      <c r="N236" s="86"/>
      <c r="O236" s="20"/>
      <c r="P236" s="20"/>
      <c r="R236" s="86"/>
    </row>
    <row r="237" spans="1:18" s="39" customFormat="1" ht="14.25" customHeight="1" x14ac:dyDescent="0.2">
      <c r="A237" s="163"/>
      <c r="B237" s="22"/>
      <c r="C237" s="21"/>
      <c r="D237" s="22"/>
      <c r="E237" s="164"/>
      <c r="F237" s="165"/>
      <c r="G237" s="20"/>
      <c r="H237" s="20"/>
      <c r="J237" s="86"/>
      <c r="K237" s="20"/>
      <c r="L237" s="20"/>
      <c r="N237" s="86"/>
      <c r="O237" s="20"/>
      <c r="P237" s="20"/>
      <c r="R237" s="86"/>
    </row>
    <row r="238" spans="1:18" s="39" customFormat="1" ht="14.25" customHeight="1" x14ac:dyDescent="0.2">
      <c r="A238" s="163"/>
      <c r="B238" s="22"/>
      <c r="C238" s="21"/>
      <c r="D238" s="22"/>
      <c r="E238" s="164"/>
      <c r="F238" s="165"/>
      <c r="G238" s="20"/>
      <c r="H238" s="20"/>
      <c r="J238" s="86"/>
      <c r="K238" s="20"/>
      <c r="L238" s="20"/>
      <c r="N238" s="86"/>
      <c r="O238" s="20"/>
      <c r="P238" s="20"/>
      <c r="R238" s="86"/>
    </row>
    <row r="239" spans="1:18" s="39" customFormat="1" ht="14.25" customHeight="1" x14ac:dyDescent="0.2">
      <c r="A239" s="163"/>
      <c r="B239" s="22"/>
      <c r="C239" s="21"/>
      <c r="D239" s="22"/>
      <c r="E239" s="164"/>
      <c r="F239" s="165"/>
      <c r="G239" s="20"/>
      <c r="H239" s="20"/>
      <c r="J239" s="86"/>
      <c r="K239" s="20"/>
      <c r="L239" s="20"/>
      <c r="N239" s="86"/>
      <c r="O239" s="20"/>
      <c r="P239" s="20"/>
      <c r="R239" s="86"/>
    </row>
    <row r="240" spans="1:18" s="39" customFormat="1" ht="14.25" customHeight="1" x14ac:dyDescent="0.2">
      <c r="A240" s="163"/>
      <c r="B240" s="22"/>
      <c r="C240" s="21"/>
      <c r="D240" s="22"/>
      <c r="E240" s="164"/>
      <c r="F240" s="165"/>
      <c r="G240" s="20"/>
      <c r="H240" s="20"/>
      <c r="J240" s="86"/>
      <c r="K240" s="20"/>
      <c r="L240" s="20"/>
      <c r="N240" s="86"/>
      <c r="O240" s="20"/>
      <c r="P240" s="20"/>
      <c r="R240" s="86"/>
    </row>
    <row r="241" spans="1:18" s="39" customFormat="1" ht="14.25" customHeight="1" x14ac:dyDescent="0.2">
      <c r="A241" s="163"/>
      <c r="B241" s="22"/>
      <c r="C241" s="21"/>
      <c r="D241" s="22"/>
      <c r="E241" s="164"/>
      <c r="F241" s="165"/>
      <c r="G241" s="20"/>
      <c r="H241" s="20"/>
      <c r="J241" s="86"/>
      <c r="K241" s="20"/>
      <c r="L241" s="20"/>
      <c r="N241" s="86"/>
      <c r="O241" s="20"/>
      <c r="P241" s="20"/>
      <c r="R241" s="86"/>
    </row>
    <row r="242" spans="1:18" s="39" customFormat="1" ht="14.25" customHeight="1" x14ac:dyDescent="0.2">
      <c r="A242" s="129"/>
      <c r="B242" s="46"/>
      <c r="C242" s="47"/>
      <c r="D242" s="46"/>
      <c r="E242" s="130"/>
      <c r="F242" s="131"/>
      <c r="G242" s="20"/>
      <c r="H242" s="20"/>
      <c r="J242" s="86"/>
      <c r="K242" s="20"/>
      <c r="L242" s="20"/>
      <c r="N242" s="86"/>
      <c r="O242" s="20"/>
      <c r="P242" s="20"/>
      <c r="R242" s="86"/>
    </row>
    <row r="243" spans="1:18" s="39" customFormat="1" ht="14.25" customHeight="1" x14ac:dyDescent="0.2">
      <c r="A243" s="129"/>
      <c r="B243" s="46"/>
      <c r="C243" s="47"/>
      <c r="D243" s="46"/>
      <c r="E243" s="130"/>
      <c r="F243" s="131"/>
      <c r="G243" s="20"/>
      <c r="H243" s="20"/>
      <c r="J243" s="86"/>
      <c r="K243" s="20"/>
      <c r="L243" s="20"/>
      <c r="N243" s="86"/>
      <c r="O243" s="20"/>
      <c r="P243" s="20"/>
      <c r="R243" s="86"/>
    </row>
    <row r="244" spans="1:18" s="39" customFormat="1" ht="14.25" customHeight="1" x14ac:dyDescent="0.2">
      <c r="A244" s="129"/>
      <c r="B244" s="46"/>
      <c r="C244" s="47"/>
      <c r="D244" s="46"/>
      <c r="E244" s="130"/>
      <c r="F244" s="131"/>
      <c r="G244" s="20"/>
      <c r="H244" s="20"/>
      <c r="J244" s="86"/>
      <c r="K244" s="20"/>
      <c r="L244" s="20"/>
      <c r="N244" s="86"/>
      <c r="O244" s="20"/>
      <c r="P244" s="20"/>
      <c r="R244" s="86"/>
    </row>
    <row r="245" spans="1:18" s="39" customFormat="1" ht="14.25" customHeight="1" x14ac:dyDescent="0.2">
      <c r="A245" s="129"/>
      <c r="B245" s="46"/>
      <c r="C245" s="47"/>
      <c r="D245" s="46"/>
      <c r="E245" s="130"/>
      <c r="F245" s="131"/>
      <c r="G245" s="20"/>
      <c r="H245" s="20"/>
      <c r="J245" s="86"/>
      <c r="K245" s="20"/>
      <c r="L245" s="20"/>
      <c r="N245" s="86"/>
      <c r="O245" s="20"/>
      <c r="P245" s="20"/>
      <c r="R245" s="86"/>
    </row>
    <row r="246" spans="1:18" s="39" customFormat="1" ht="14.25" customHeight="1" x14ac:dyDescent="0.2">
      <c r="A246" s="129"/>
      <c r="B246" s="46"/>
      <c r="C246" s="47"/>
      <c r="D246" s="46"/>
      <c r="E246" s="130"/>
      <c r="F246" s="131"/>
      <c r="G246" s="20"/>
      <c r="H246" s="20"/>
      <c r="J246" s="86"/>
      <c r="K246" s="20"/>
      <c r="L246" s="20"/>
      <c r="N246" s="86"/>
      <c r="O246" s="20"/>
      <c r="P246" s="20"/>
      <c r="R246" s="86"/>
    </row>
    <row r="247" spans="1:18" s="39" customFormat="1" ht="14.25" customHeight="1" x14ac:dyDescent="0.2">
      <c r="A247" s="129"/>
      <c r="B247" s="46"/>
      <c r="C247" s="47"/>
      <c r="D247" s="46"/>
      <c r="E247" s="130"/>
      <c r="F247" s="131"/>
      <c r="G247" s="20"/>
      <c r="H247" s="20"/>
      <c r="J247" s="86"/>
      <c r="K247" s="20"/>
      <c r="L247" s="20"/>
      <c r="N247" s="86"/>
      <c r="O247" s="20"/>
      <c r="P247" s="20"/>
      <c r="R247" s="86"/>
    </row>
    <row r="248" spans="1:18" s="39" customFormat="1" ht="14.25" customHeight="1" x14ac:dyDescent="0.2">
      <c r="A248" s="129"/>
      <c r="B248" s="46"/>
      <c r="C248" s="47"/>
      <c r="D248" s="46"/>
      <c r="E248" s="130"/>
      <c r="F248" s="131"/>
      <c r="G248" s="20"/>
      <c r="H248" s="20"/>
      <c r="J248" s="86"/>
      <c r="K248" s="20"/>
      <c r="L248" s="20"/>
      <c r="N248" s="86"/>
      <c r="O248" s="20"/>
      <c r="P248" s="20"/>
      <c r="R248" s="86"/>
    </row>
    <row r="249" spans="1:18" s="39" customFormat="1" ht="14.25" customHeight="1" x14ac:dyDescent="0.2">
      <c r="A249" s="129"/>
      <c r="B249" s="46"/>
      <c r="C249" s="47"/>
      <c r="D249" s="46"/>
      <c r="E249" s="130"/>
      <c r="F249" s="131"/>
      <c r="G249" s="20"/>
      <c r="H249" s="20"/>
      <c r="J249" s="86"/>
      <c r="K249" s="20"/>
      <c r="L249" s="20"/>
      <c r="N249" s="86"/>
      <c r="O249" s="20"/>
      <c r="P249" s="20"/>
      <c r="R249" s="86"/>
    </row>
    <row r="250" spans="1:18" s="39" customFormat="1" ht="15.75" thickBot="1" x14ac:dyDescent="0.25">
      <c r="A250" s="132"/>
      <c r="B250" s="50"/>
      <c r="C250" s="51"/>
      <c r="D250" s="50"/>
      <c r="E250" s="133"/>
      <c r="F250" s="134"/>
    </row>
    <row r="251" spans="1:18" s="39" customFormat="1" ht="15" x14ac:dyDescent="0.2">
      <c r="A251" s="135"/>
      <c r="B251" s="52"/>
      <c r="C251" s="52"/>
      <c r="D251" s="52"/>
      <c r="E251" s="136"/>
      <c r="F251" s="136"/>
    </row>
    <row r="252" spans="1:18" s="39" customFormat="1" ht="15" x14ac:dyDescent="0.2">
      <c r="A252" s="95"/>
      <c r="B252" s="211"/>
      <c r="C252" s="211"/>
      <c r="D252" s="211"/>
      <c r="E252" s="199"/>
      <c r="F252" s="199"/>
    </row>
    <row r="253" spans="1:18" s="39" customFormat="1" ht="15" x14ac:dyDescent="0.2">
      <c r="A253" s="95"/>
      <c r="B253" s="211"/>
      <c r="C253" s="211"/>
      <c r="D253" s="211"/>
      <c r="E253" s="199"/>
      <c r="F253" s="199"/>
    </row>
    <row r="254" spans="1:18" s="39" customFormat="1" ht="15" x14ac:dyDescent="0.2">
      <c r="A254" s="95"/>
      <c r="B254" s="211"/>
      <c r="C254" s="211"/>
      <c r="D254" s="211"/>
      <c r="E254" s="199"/>
      <c r="F254" s="199"/>
    </row>
    <row r="255" spans="1:18" s="39" customFormat="1" ht="15" x14ac:dyDescent="0.2">
      <c r="A255" s="95"/>
      <c r="B255" s="211"/>
      <c r="C255" s="211"/>
      <c r="D255" s="211"/>
      <c r="E255" s="199"/>
      <c r="F255" s="199"/>
    </row>
    <row r="256" spans="1:18" s="39" customFormat="1" ht="15" x14ac:dyDescent="0.2">
      <c r="A256" s="242" t="s">
        <v>164</v>
      </c>
      <c r="B256" s="242"/>
      <c r="C256" s="242"/>
      <c r="D256" s="242"/>
      <c r="E256" s="242"/>
      <c r="F256" s="242"/>
      <c r="G256" s="23"/>
      <c r="H256" s="23"/>
      <c r="I256" s="137"/>
      <c r="J256" s="86"/>
      <c r="K256" s="23"/>
      <c r="L256" s="23"/>
      <c r="M256" s="137"/>
      <c r="N256" s="86"/>
      <c r="O256" s="23"/>
      <c r="P256" s="23"/>
      <c r="Q256" s="137" t="s">
        <v>18</v>
      </c>
      <c r="R256" s="86" t="e">
        <f>#REF!</f>
        <v>#REF!</v>
      </c>
    </row>
    <row r="257" spans="1:18" s="39" customFormat="1" ht="15" x14ac:dyDescent="0.2">
      <c r="A257" s="137"/>
      <c r="B257" s="137"/>
      <c r="C257" s="137"/>
      <c r="D257" s="137"/>
      <c r="E257" s="137"/>
      <c r="F257" s="137"/>
      <c r="G257" s="23"/>
      <c r="H257" s="23"/>
      <c r="I257" s="137"/>
      <c r="J257" s="86"/>
      <c r="K257" s="23"/>
      <c r="L257" s="23"/>
      <c r="M257" s="137"/>
      <c r="N257" s="86"/>
      <c r="O257" s="23"/>
      <c r="P257" s="23"/>
      <c r="Q257" s="137"/>
      <c r="R257" s="86"/>
    </row>
    <row r="258" spans="1:18" s="39" customFormat="1" ht="15" x14ac:dyDescent="0.2">
      <c r="A258" s="137"/>
      <c r="B258" s="137"/>
      <c r="C258" s="137"/>
      <c r="D258" s="137"/>
      <c r="E258" s="137"/>
      <c r="F258" s="137"/>
      <c r="G258" s="23"/>
      <c r="H258" s="23"/>
      <c r="I258" s="137"/>
      <c r="J258" s="86"/>
      <c r="K258" s="23"/>
      <c r="L258" s="23"/>
      <c r="M258" s="137"/>
      <c r="N258" s="86"/>
      <c r="O258" s="23"/>
      <c r="P258" s="23"/>
      <c r="Q258" s="137"/>
      <c r="R258" s="86"/>
    </row>
    <row r="259" spans="1:18" s="39" customFormat="1" ht="15" x14ac:dyDescent="0.2">
      <c r="A259" s="137"/>
      <c r="B259" s="137"/>
      <c r="C259" s="137"/>
      <c r="D259" s="137"/>
      <c r="E259" s="137"/>
      <c r="F259" s="166"/>
      <c r="G259" s="23"/>
      <c r="H259" s="23"/>
      <c r="I259" s="137"/>
      <c r="J259" s="86"/>
      <c r="K259" s="23"/>
      <c r="L259" s="23"/>
      <c r="M259" s="137"/>
      <c r="N259" s="86"/>
      <c r="O259" s="23"/>
      <c r="P259" s="23"/>
      <c r="Q259" s="137"/>
      <c r="R259" s="86"/>
    </row>
    <row r="260" spans="1:18" s="39" customFormat="1" ht="15" x14ac:dyDescent="0.2">
      <c r="A260" s="23"/>
      <c r="B260" s="23"/>
      <c r="C260" s="23"/>
      <c r="D260" s="23"/>
      <c r="E260" s="142"/>
      <c r="F260" s="142"/>
      <c r="G260" s="23"/>
      <c r="H260" s="23"/>
      <c r="I260" s="23"/>
      <c r="J260" s="86"/>
      <c r="K260" s="23"/>
      <c r="L260" s="23"/>
      <c r="M260" s="23"/>
      <c r="N260" s="86"/>
      <c r="O260" s="23"/>
      <c r="P260" s="23"/>
      <c r="Q260" s="23"/>
      <c r="R260" s="86"/>
    </row>
    <row r="261" spans="1:18" s="39" customFormat="1" ht="15" x14ac:dyDescent="0.2">
      <c r="A261" s="80" t="str">
        <f>A4</f>
        <v>CHAPITRE I \ Généralités</v>
      </c>
      <c r="B261" s="23"/>
      <c r="C261" s="23"/>
      <c r="D261" s="23"/>
      <c r="E261" s="141" t="s">
        <v>18</v>
      </c>
      <c r="F261" s="167">
        <f>F13</f>
        <v>0</v>
      </c>
      <c r="G261" s="23"/>
      <c r="H261" s="23"/>
      <c r="I261" s="137"/>
      <c r="J261" s="86"/>
      <c r="K261" s="23"/>
      <c r="L261" s="23"/>
      <c r="M261" s="137"/>
      <c r="N261" s="86"/>
      <c r="O261" s="23"/>
      <c r="P261" s="23"/>
      <c r="Q261" s="137" t="s">
        <v>18</v>
      </c>
      <c r="R261" s="86" t="e">
        <f>#REF!</f>
        <v>#REF!</v>
      </c>
    </row>
    <row r="262" spans="1:18" s="39" customFormat="1" ht="15" x14ac:dyDescent="0.2">
      <c r="A262" s="80"/>
      <c r="B262" s="23"/>
      <c r="C262" s="23"/>
      <c r="D262" s="23"/>
      <c r="E262" s="141"/>
      <c r="F262" s="167"/>
      <c r="G262" s="23"/>
      <c r="H262" s="23"/>
      <c r="I262" s="23"/>
      <c r="J262" s="86"/>
      <c r="K262" s="23"/>
      <c r="L262" s="23"/>
      <c r="M262" s="23"/>
      <c r="N262" s="86"/>
      <c r="O262" s="23"/>
      <c r="P262" s="23"/>
      <c r="Q262" s="23"/>
      <c r="R262" s="86"/>
    </row>
    <row r="263" spans="1:18" s="39" customFormat="1" ht="15" x14ac:dyDescent="0.2">
      <c r="A263" s="80" t="str">
        <f>A16</f>
        <v>CHAPITRE II \ Installations existantes</v>
      </c>
      <c r="B263" s="23"/>
      <c r="C263" s="23"/>
      <c r="D263" s="23"/>
      <c r="E263" s="141" t="s">
        <v>18</v>
      </c>
      <c r="F263" s="167">
        <f>F25</f>
        <v>0</v>
      </c>
      <c r="G263" s="23"/>
      <c r="H263" s="23"/>
      <c r="I263" s="23"/>
      <c r="J263" s="86"/>
      <c r="K263" s="23"/>
      <c r="L263" s="23"/>
      <c r="M263" s="23"/>
      <c r="N263" s="86"/>
      <c r="O263" s="23"/>
      <c r="P263" s="23"/>
      <c r="Q263" s="23"/>
      <c r="R263" s="86"/>
    </row>
    <row r="264" spans="1:18" s="39" customFormat="1" ht="15" x14ac:dyDescent="0.2">
      <c r="A264" s="80"/>
      <c r="B264" s="23"/>
      <c r="C264" s="23"/>
      <c r="D264" s="23"/>
      <c r="E264" s="141"/>
      <c r="F264" s="167"/>
      <c r="G264" s="23"/>
      <c r="H264" s="23"/>
      <c r="I264" s="23"/>
      <c r="J264" s="86"/>
      <c r="K264" s="23"/>
      <c r="L264" s="23"/>
      <c r="M264" s="23"/>
      <c r="N264" s="86"/>
      <c r="O264" s="23"/>
      <c r="P264" s="23"/>
      <c r="Q264" s="23"/>
      <c r="R264" s="86"/>
    </row>
    <row r="265" spans="1:18" s="39" customFormat="1" ht="15" x14ac:dyDescent="0.2">
      <c r="A265" s="80" t="str">
        <f>A28</f>
        <v>CHAPITRE III \ Installations de chantier</v>
      </c>
      <c r="B265" s="23"/>
      <c r="C265" s="23"/>
      <c r="D265" s="23"/>
      <c r="E265" s="141" t="s">
        <v>18</v>
      </c>
      <c r="F265" s="167">
        <f>F39</f>
        <v>0</v>
      </c>
      <c r="G265" s="23"/>
      <c r="H265" s="23"/>
      <c r="I265" s="137"/>
      <c r="J265" s="86"/>
      <c r="K265" s="23"/>
      <c r="L265" s="23"/>
      <c r="M265" s="137"/>
      <c r="N265" s="86"/>
      <c r="O265" s="23"/>
      <c r="P265" s="23"/>
      <c r="Q265" s="137" t="s">
        <v>18</v>
      </c>
      <c r="R265" s="86" t="e">
        <f>#REF!</f>
        <v>#REF!</v>
      </c>
    </row>
    <row r="266" spans="1:18" s="39" customFormat="1" ht="15" x14ac:dyDescent="0.2">
      <c r="A266" s="23"/>
      <c r="B266" s="23"/>
      <c r="C266" s="23"/>
      <c r="D266" s="23"/>
      <c r="E266" s="142"/>
      <c r="F266" s="167"/>
      <c r="G266" s="23"/>
      <c r="H266" s="23"/>
      <c r="I266" s="23"/>
      <c r="J266" s="86"/>
      <c r="K266" s="23"/>
      <c r="L266" s="23"/>
      <c r="M266" s="23"/>
      <c r="N266" s="86"/>
      <c r="O266" s="23"/>
      <c r="P266" s="23"/>
      <c r="Q266" s="23"/>
      <c r="R266" s="86"/>
    </row>
    <row r="267" spans="1:18" s="39" customFormat="1" ht="15" x14ac:dyDescent="0.2">
      <c r="A267" s="80" t="str">
        <f>A42</f>
        <v>CHAPITRE IV \ Alimentation électrique</v>
      </c>
      <c r="B267" s="23"/>
      <c r="C267" s="23"/>
      <c r="D267" s="23"/>
      <c r="E267" s="141"/>
      <c r="F267" s="210" t="s">
        <v>15</v>
      </c>
      <c r="G267" s="23"/>
      <c r="H267" s="23"/>
      <c r="I267" s="137"/>
      <c r="J267" s="86"/>
      <c r="K267" s="23"/>
      <c r="L267" s="23"/>
      <c r="M267" s="137"/>
      <c r="N267" s="86"/>
      <c r="O267" s="23"/>
      <c r="P267" s="23"/>
      <c r="Q267" s="137" t="s">
        <v>18</v>
      </c>
      <c r="R267" s="86" t="e">
        <f>#REF!</f>
        <v>#REF!</v>
      </c>
    </row>
    <row r="268" spans="1:18" s="39" customFormat="1" ht="15" x14ac:dyDescent="0.2">
      <c r="A268" s="23"/>
      <c r="B268" s="23"/>
      <c r="C268" s="23"/>
      <c r="D268" s="23"/>
      <c r="E268" s="142"/>
      <c r="F268" s="167"/>
      <c r="G268" s="23"/>
      <c r="H268" s="23"/>
      <c r="I268" s="23"/>
      <c r="J268" s="86"/>
      <c r="K268" s="23"/>
      <c r="L268" s="23"/>
      <c r="M268" s="23"/>
      <c r="N268" s="86"/>
      <c r="O268" s="23"/>
      <c r="P268" s="23"/>
      <c r="Q268" s="23"/>
      <c r="R268" s="86"/>
    </row>
    <row r="269" spans="1:18" s="39" customFormat="1" ht="28.5" x14ac:dyDescent="0.2">
      <c r="A269" s="80" t="str">
        <f>A45</f>
        <v>CHAPITRE V \ Prise de terre - Liaisons équipotentielles - Mise à la terre</v>
      </c>
      <c r="B269" s="23"/>
      <c r="C269" s="23"/>
      <c r="D269" s="23"/>
      <c r="E269" s="141" t="s">
        <v>18</v>
      </c>
      <c r="F269" s="167">
        <f>F64</f>
        <v>0</v>
      </c>
      <c r="G269" s="23"/>
      <c r="H269" s="23"/>
      <c r="I269" s="137"/>
      <c r="J269" s="86"/>
      <c r="K269" s="23"/>
      <c r="L269" s="23"/>
      <c r="M269" s="137"/>
      <c r="N269" s="86"/>
      <c r="O269" s="23"/>
      <c r="P269" s="23"/>
      <c r="Q269" s="137" t="s">
        <v>18</v>
      </c>
      <c r="R269" s="86" t="e">
        <f>#REF!</f>
        <v>#REF!</v>
      </c>
    </row>
    <row r="270" spans="1:18" s="39" customFormat="1" ht="15" x14ac:dyDescent="0.2">
      <c r="A270" s="23"/>
      <c r="B270" s="23"/>
      <c r="C270" s="23"/>
      <c r="D270" s="23"/>
      <c r="E270" s="142"/>
      <c r="F270" s="167"/>
      <c r="G270" s="23"/>
      <c r="H270" s="23"/>
      <c r="I270" s="137"/>
      <c r="J270" s="86"/>
      <c r="K270" s="23"/>
      <c r="L270" s="23"/>
      <c r="M270" s="137"/>
      <c r="N270" s="86"/>
      <c r="O270" s="23"/>
      <c r="P270" s="23"/>
      <c r="Q270" s="137"/>
      <c r="R270" s="86"/>
    </row>
    <row r="271" spans="1:18" s="39" customFormat="1" ht="15" customHeight="1" x14ac:dyDescent="0.2">
      <c r="A271" s="80" t="str">
        <f>A67</f>
        <v>CHAPITRE VI \ Armoires de protection des circuits</v>
      </c>
      <c r="B271" s="23"/>
      <c r="C271" s="23"/>
      <c r="D271" s="23"/>
      <c r="E271" s="141" t="s">
        <v>18</v>
      </c>
      <c r="F271" s="167">
        <f>F96</f>
        <v>0</v>
      </c>
      <c r="G271" s="23"/>
      <c r="H271" s="23"/>
      <c r="I271" s="137"/>
      <c r="J271" s="86"/>
      <c r="K271" s="23"/>
      <c r="L271" s="23"/>
      <c r="M271" s="137"/>
      <c r="N271" s="86"/>
      <c r="O271" s="23"/>
      <c r="P271" s="23"/>
      <c r="Q271" s="137" t="s">
        <v>18</v>
      </c>
      <c r="R271" s="86" t="e">
        <f>#REF!</f>
        <v>#REF!</v>
      </c>
    </row>
    <row r="272" spans="1:18" s="39" customFormat="1" ht="15" x14ac:dyDescent="0.2">
      <c r="A272" s="23"/>
      <c r="B272" s="23"/>
      <c r="C272" s="23"/>
      <c r="D272" s="23"/>
      <c r="E272" s="142"/>
      <c r="F272" s="167"/>
      <c r="G272" s="23"/>
      <c r="H272" s="23"/>
      <c r="I272" s="137"/>
      <c r="J272" s="86"/>
      <c r="K272" s="23"/>
      <c r="L272" s="23"/>
      <c r="M272" s="137"/>
      <c r="N272" s="86"/>
      <c r="O272" s="23"/>
      <c r="P272" s="23"/>
      <c r="Q272" s="137"/>
      <c r="R272" s="86"/>
    </row>
    <row r="273" spans="1:18" s="39" customFormat="1" ht="15" x14ac:dyDescent="0.2">
      <c r="A273" s="80" t="str">
        <f>A102</f>
        <v>CHAPITRE VII \ Equipement éclairage et prises de courant</v>
      </c>
      <c r="B273" s="23"/>
      <c r="C273" s="23"/>
      <c r="D273" s="23"/>
      <c r="E273" s="141" t="s">
        <v>18</v>
      </c>
      <c r="F273" s="167">
        <f>F141</f>
        <v>0</v>
      </c>
      <c r="G273" s="138"/>
      <c r="H273" s="23"/>
      <c r="I273" s="137"/>
      <c r="J273" s="86"/>
      <c r="K273" s="23"/>
      <c r="L273" s="23"/>
      <c r="M273" s="137"/>
      <c r="N273" s="86"/>
      <c r="O273" s="23"/>
      <c r="P273" s="23"/>
      <c r="Q273" s="137" t="s">
        <v>18</v>
      </c>
      <c r="R273" s="86" t="e">
        <f>#REF!</f>
        <v>#REF!</v>
      </c>
    </row>
    <row r="274" spans="1:18" s="39" customFormat="1" ht="15" x14ac:dyDescent="0.2">
      <c r="A274" s="80"/>
      <c r="B274" s="23"/>
      <c r="C274" s="23"/>
      <c r="D274" s="23"/>
      <c r="E274" s="141"/>
      <c r="F274" s="167"/>
      <c r="G274" s="23"/>
      <c r="H274" s="23"/>
      <c r="I274" s="23"/>
      <c r="J274" s="86"/>
      <c r="K274" s="23"/>
      <c r="L274" s="23"/>
      <c r="M274" s="23"/>
      <c r="N274" s="86"/>
      <c r="O274" s="23"/>
      <c r="P274" s="23"/>
      <c r="Q274" s="23"/>
      <c r="R274" s="86"/>
    </row>
    <row r="275" spans="1:18" s="39" customFormat="1" ht="14.25" customHeight="1" x14ac:dyDescent="0.2">
      <c r="A275" s="80" t="str">
        <f>A151</f>
        <v xml:space="preserve">CHAPITRE VIII \ Alimentations et équipements divers </v>
      </c>
      <c r="B275" s="23"/>
      <c r="C275" s="23"/>
      <c r="D275" s="23"/>
      <c r="E275" s="141" t="s">
        <v>18</v>
      </c>
      <c r="F275" s="168">
        <f>F164</f>
        <v>0</v>
      </c>
      <c r="G275" s="139"/>
      <c r="H275" s="23"/>
      <c r="I275" s="137"/>
      <c r="J275" s="86"/>
      <c r="K275" s="23"/>
      <c r="L275" s="23"/>
      <c r="M275" s="137"/>
      <c r="N275" s="86"/>
      <c r="O275" s="23"/>
      <c r="P275" s="23"/>
      <c r="Q275" s="137" t="s">
        <v>18</v>
      </c>
      <c r="R275" s="86" t="e">
        <f>#REF!</f>
        <v>#REF!</v>
      </c>
    </row>
    <row r="276" spans="1:18" s="39" customFormat="1" ht="14.25" customHeight="1" x14ac:dyDescent="0.2">
      <c r="A276" s="80"/>
      <c r="B276" s="23"/>
      <c r="C276" s="23"/>
      <c r="D276" s="23"/>
      <c r="E276" s="141"/>
      <c r="F276" s="167"/>
      <c r="G276" s="139"/>
      <c r="H276" s="23"/>
      <c r="I276" s="137"/>
      <c r="J276" s="86"/>
      <c r="K276" s="23"/>
      <c r="L276" s="23"/>
      <c r="M276" s="137"/>
      <c r="N276" s="86"/>
      <c r="O276" s="23"/>
      <c r="P276" s="23"/>
      <c r="Q276" s="137"/>
      <c r="R276" s="86"/>
    </row>
    <row r="277" spans="1:18" s="39" customFormat="1" ht="14.25" customHeight="1" x14ac:dyDescent="0.2">
      <c r="A277" s="80" t="str">
        <f>A167</f>
        <v>CHAPITRE IX \ Précablage VDI</v>
      </c>
      <c r="B277" s="23"/>
      <c r="C277" s="23"/>
      <c r="D277" s="23"/>
      <c r="E277" s="141"/>
      <c r="F277" s="210" t="s">
        <v>15</v>
      </c>
      <c r="G277" s="139"/>
      <c r="H277" s="23"/>
      <c r="I277" s="137"/>
      <c r="J277" s="86"/>
      <c r="K277" s="23"/>
      <c r="L277" s="23"/>
      <c r="M277" s="137"/>
      <c r="N277" s="86"/>
      <c r="O277" s="23"/>
      <c r="P277" s="23"/>
      <c r="Q277" s="137"/>
      <c r="R277" s="86"/>
    </row>
    <row r="278" spans="1:18" s="39" customFormat="1" ht="15" x14ac:dyDescent="0.2">
      <c r="A278" s="80"/>
      <c r="B278" s="23"/>
      <c r="C278" s="23"/>
      <c r="D278" s="23"/>
      <c r="E278" s="141"/>
      <c r="F278" s="167"/>
      <c r="G278" s="23"/>
      <c r="H278" s="23"/>
      <c r="I278" s="137"/>
      <c r="J278" s="86"/>
      <c r="K278" s="23"/>
      <c r="L278" s="23"/>
      <c r="M278" s="137"/>
      <c r="N278" s="86"/>
      <c r="O278" s="23"/>
      <c r="P278" s="23"/>
      <c r="Q278" s="137"/>
      <c r="R278" s="86"/>
    </row>
    <row r="279" spans="1:18" s="39" customFormat="1" ht="15" x14ac:dyDescent="0.2">
      <c r="A279" s="80" t="str">
        <f>A170</f>
        <v xml:space="preserve">CHAPITRE X \ Alarme incendie </v>
      </c>
      <c r="B279" s="23"/>
      <c r="C279" s="23"/>
      <c r="D279" s="23"/>
      <c r="E279" s="141" t="s">
        <v>18</v>
      </c>
      <c r="F279" s="167">
        <f>F195</f>
        <v>0</v>
      </c>
      <c r="G279" s="23"/>
      <c r="H279" s="23"/>
      <c r="I279" s="137"/>
      <c r="J279" s="86"/>
      <c r="K279" s="23"/>
      <c r="L279" s="23"/>
      <c r="M279" s="137"/>
      <c r="N279" s="86"/>
      <c r="O279" s="23"/>
      <c r="P279" s="23"/>
      <c r="Q279" s="137" t="s">
        <v>18</v>
      </c>
      <c r="R279" s="86" t="e">
        <f>#REF!</f>
        <v>#REF!</v>
      </c>
    </row>
    <row r="280" spans="1:18" s="39" customFormat="1" ht="15" customHeight="1" x14ac:dyDescent="0.2">
      <c r="A280" s="80"/>
      <c r="B280" s="23"/>
      <c r="C280" s="23"/>
      <c r="D280" s="23"/>
      <c r="E280" s="141"/>
      <c r="F280" s="167"/>
      <c r="G280" s="23"/>
      <c r="H280" s="23"/>
      <c r="I280" s="137"/>
      <c r="J280" s="86"/>
      <c r="K280" s="23"/>
      <c r="L280" s="23"/>
      <c r="M280" s="137"/>
      <c r="N280" s="86"/>
      <c r="O280" s="23"/>
      <c r="P280" s="23"/>
      <c r="Q280" s="137"/>
      <c r="R280" s="86"/>
    </row>
    <row r="281" spans="1:18" s="39" customFormat="1" ht="15" x14ac:dyDescent="0.2">
      <c r="A281" s="80" t="str">
        <f>A201</f>
        <v>CHAPITRE XI \ Travaux divers</v>
      </c>
      <c r="B281" s="23"/>
      <c r="C281" s="23"/>
      <c r="D281" s="23"/>
      <c r="E281" s="141" t="s">
        <v>18</v>
      </c>
      <c r="F281" s="167">
        <f>F212</f>
        <v>0</v>
      </c>
      <c r="G281" s="23"/>
      <c r="H281" s="23"/>
      <c r="I281" s="137"/>
      <c r="J281" s="86"/>
      <c r="K281" s="23"/>
      <c r="L281" s="23"/>
      <c r="M281" s="137"/>
      <c r="N281" s="86"/>
      <c r="O281" s="23"/>
      <c r="P281" s="23"/>
      <c r="Q281" s="137" t="s">
        <v>18</v>
      </c>
      <c r="R281" s="86" t="e">
        <f>SUM(#REF!)</f>
        <v>#REF!</v>
      </c>
    </row>
    <row r="282" spans="1:18" s="39" customFormat="1" ht="15" x14ac:dyDescent="0.2">
      <c r="A282" s="169"/>
      <c r="B282" s="20"/>
      <c r="C282" s="20"/>
      <c r="D282" s="20"/>
      <c r="E282" s="143"/>
      <c r="F282" s="142" t="s">
        <v>10</v>
      </c>
      <c r="G282" s="23"/>
      <c r="H282" s="23"/>
      <c r="I282" s="137"/>
      <c r="J282" s="86"/>
      <c r="K282" s="23"/>
      <c r="L282" s="23"/>
      <c r="M282" s="137"/>
      <c r="N282" s="86"/>
      <c r="O282" s="23"/>
      <c r="P282" s="23"/>
      <c r="Q282" s="137"/>
      <c r="R282" s="86"/>
    </row>
    <row r="283" spans="1:18" s="39" customFormat="1" ht="15" customHeight="1" x14ac:dyDescent="0.2">
      <c r="A283" s="140" t="s">
        <v>47</v>
      </c>
      <c r="B283" s="23"/>
      <c r="C283" s="23"/>
      <c r="D283" s="23"/>
      <c r="E283" s="141" t="s">
        <v>18</v>
      </c>
      <c r="F283" s="167">
        <f>SUM(F261:F281)</f>
        <v>0</v>
      </c>
      <c r="G283" s="139"/>
      <c r="H283" s="23"/>
      <c r="I283" s="137"/>
      <c r="J283" s="86"/>
      <c r="K283" s="23"/>
      <c r="L283" s="23"/>
      <c r="M283" s="137"/>
      <c r="N283" s="86"/>
      <c r="O283" s="23"/>
      <c r="P283" s="23"/>
      <c r="Q283" s="137" t="s">
        <v>18</v>
      </c>
      <c r="R283" s="86" t="e">
        <f>#REF!</f>
        <v>#REF!</v>
      </c>
    </row>
    <row r="284" spans="1:18" s="39" customFormat="1" ht="15" x14ac:dyDescent="0.2">
      <c r="A284" s="140"/>
      <c r="B284" s="23"/>
      <c r="C284" s="23"/>
      <c r="D284" s="23"/>
      <c r="E284" s="141"/>
      <c r="F284" s="167"/>
      <c r="G284" s="23"/>
      <c r="H284" s="23"/>
      <c r="I284" s="137"/>
      <c r="J284" s="86"/>
      <c r="K284" s="23"/>
      <c r="L284" s="23"/>
      <c r="M284" s="137"/>
      <c r="N284" s="86"/>
      <c r="O284" s="23"/>
      <c r="P284" s="23"/>
      <c r="Q284" s="137"/>
      <c r="R284" s="86"/>
    </row>
    <row r="285" spans="1:18" s="39" customFormat="1" ht="15" x14ac:dyDescent="0.2">
      <c r="A285" s="140" t="s">
        <v>26</v>
      </c>
      <c r="B285" s="23"/>
      <c r="C285" s="23"/>
      <c r="D285" s="23"/>
      <c r="E285" s="141" t="s">
        <v>18</v>
      </c>
      <c r="F285" s="167">
        <f>F283*0.2</f>
        <v>0</v>
      </c>
      <c r="G285" s="23"/>
      <c r="H285" s="23"/>
      <c r="I285" s="137"/>
      <c r="J285" s="86"/>
      <c r="K285" s="23"/>
      <c r="L285" s="23"/>
      <c r="M285" s="137"/>
      <c r="N285" s="86"/>
      <c r="O285" s="23"/>
      <c r="P285" s="23"/>
      <c r="Q285" s="137"/>
      <c r="R285" s="86"/>
    </row>
    <row r="286" spans="1:18" s="39" customFormat="1" ht="15" x14ac:dyDescent="0.2">
      <c r="A286" s="140"/>
      <c r="B286" s="23"/>
      <c r="C286" s="23"/>
      <c r="D286" s="23"/>
      <c r="E286" s="141"/>
      <c r="F286" s="167"/>
      <c r="G286" s="23"/>
      <c r="H286" s="23"/>
      <c r="I286" s="137"/>
      <c r="J286" s="86"/>
      <c r="K286" s="23"/>
      <c r="L286" s="23"/>
      <c r="M286" s="137"/>
      <c r="N286" s="86"/>
      <c r="O286" s="23"/>
      <c r="P286" s="23"/>
      <c r="Q286" s="137"/>
      <c r="R286" s="86"/>
    </row>
    <row r="287" spans="1:18" s="39" customFormat="1" ht="15" x14ac:dyDescent="0.2">
      <c r="A287" s="140" t="s">
        <v>19</v>
      </c>
      <c r="B287" s="23"/>
      <c r="C287" s="23"/>
      <c r="D287" s="23"/>
      <c r="E287" s="141" t="s">
        <v>18</v>
      </c>
      <c r="F287" s="167">
        <f>SUM(F283:F285)</f>
        <v>0</v>
      </c>
      <c r="G287" s="23"/>
      <c r="H287" s="23"/>
      <c r="I287" s="137"/>
      <c r="J287" s="86"/>
      <c r="K287" s="23"/>
      <c r="L287" s="23"/>
      <c r="M287" s="137"/>
      <c r="N287" s="86"/>
      <c r="O287" s="23"/>
      <c r="P287" s="23"/>
      <c r="Q287" s="137"/>
      <c r="R287" s="86"/>
    </row>
    <row r="288" spans="1:18" s="39" customFormat="1" ht="15" x14ac:dyDescent="0.2">
      <c r="A288" s="140"/>
      <c r="B288" s="23"/>
      <c r="C288" s="23"/>
      <c r="D288" s="23"/>
      <c r="E288" s="141"/>
      <c r="F288" s="142"/>
      <c r="G288" s="23"/>
      <c r="H288" s="23"/>
      <c r="I288" s="137"/>
      <c r="J288" s="86"/>
      <c r="K288" s="23"/>
      <c r="L288" s="23"/>
      <c r="M288" s="137"/>
      <c r="N288" s="86"/>
      <c r="O288" s="23"/>
      <c r="P288" s="23"/>
      <c r="Q288" s="137"/>
      <c r="R288" s="86"/>
    </row>
    <row r="289" spans="1:18" s="39" customFormat="1" ht="15" x14ac:dyDescent="0.2">
      <c r="A289" s="140"/>
      <c r="B289" s="23"/>
      <c r="C289" s="23"/>
      <c r="D289" s="23"/>
      <c r="E289" s="141"/>
      <c r="F289" s="142"/>
      <c r="G289" s="23"/>
      <c r="H289" s="23"/>
      <c r="I289" s="137"/>
      <c r="J289" s="86"/>
      <c r="K289" s="23"/>
      <c r="L289" s="23"/>
      <c r="M289" s="137"/>
      <c r="N289" s="86"/>
      <c r="O289" s="23"/>
      <c r="P289" s="23"/>
      <c r="Q289" s="137"/>
      <c r="R289" s="86"/>
    </row>
    <row r="290" spans="1:18" s="39" customFormat="1" ht="15" x14ac:dyDescent="0.2">
      <c r="A290" s="140"/>
      <c r="B290" s="23"/>
      <c r="C290" s="23"/>
      <c r="D290" s="23"/>
      <c r="E290" s="141"/>
      <c r="F290" s="142"/>
      <c r="G290" s="23"/>
      <c r="H290" s="23"/>
      <c r="I290" s="137"/>
      <c r="J290" s="86"/>
      <c r="K290" s="23"/>
      <c r="L290" s="23"/>
      <c r="M290" s="137"/>
      <c r="N290" s="86"/>
      <c r="O290" s="23"/>
      <c r="P290" s="23"/>
      <c r="Q290" s="137"/>
      <c r="R290" s="86"/>
    </row>
    <row r="291" spans="1:18" s="39" customFormat="1" ht="15" x14ac:dyDescent="0.2">
      <c r="A291" s="140"/>
      <c r="B291" s="23"/>
      <c r="C291" s="23"/>
      <c r="D291" s="23"/>
      <c r="E291" s="141"/>
      <c r="F291" s="142"/>
      <c r="G291" s="23"/>
      <c r="H291" s="23"/>
      <c r="I291" s="137"/>
      <c r="J291" s="86"/>
      <c r="K291" s="23"/>
      <c r="L291" s="23"/>
      <c r="M291" s="137"/>
      <c r="N291" s="86"/>
      <c r="O291" s="23"/>
      <c r="P291" s="23"/>
      <c r="Q291" s="137"/>
      <c r="R291" s="86"/>
    </row>
    <row r="292" spans="1:18" s="39" customFormat="1" ht="15" x14ac:dyDescent="0.2">
      <c r="A292" s="140"/>
      <c r="B292" s="23"/>
      <c r="C292" s="23"/>
      <c r="D292" s="23"/>
      <c r="E292" s="141"/>
      <c r="F292" s="142"/>
      <c r="G292" s="23"/>
      <c r="H292" s="23"/>
      <c r="I292" s="137"/>
      <c r="J292" s="86"/>
      <c r="K292" s="23"/>
      <c r="L292" s="23"/>
      <c r="M292" s="137"/>
      <c r="N292" s="86"/>
      <c r="O292" s="23"/>
      <c r="P292" s="23"/>
      <c r="Q292" s="137"/>
      <c r="R292" s="86"/>
    </row>
    <row r="293" spans="1:18" s="39" customFormat="1" ht="15" x14ac:dyDescent="0.2">
      <c r="A293" s="140"/>
      <c r="B293" s="23"/>
      <c r="C293" s="23"/>
      <c r="D293" s="23"/>
      <c r="E293" s="141"/>
      <c r="F293" s="142"/>
      <c r="G293" s="23"/>
      <c r="H293" s="23"/>
      <c r="I293" s="137"/>
      <c r="J293" s="86"/>
      <c r="K293" s="23"/>
      <c r="L293" s="23"/>
      <c r="M293" s="137"/>
      <c r="N293" s="86"/>
      <c r="O293" s="23"/>
      <c r="P293" s="23"/>
      <c r="Q293" s="137"/>
      <c r="R293" s="86"/>
    </row>
    <row r="294" spans="1:18" s="39" customFormat="1" ht="15" x14ac:dyDescent="0.2">
      <c r="C294" s="20"/>
      <c r="D294" s="20"/>
      <c r="E294" s="143"/>
      <c r="F294" s="144"/>
      <c r="J294" s="105"/>
      <c r="N294" s="105"/>
      <c r="R294" s="105"/>
    </row>
    <row r="295" spans="1:18" x14ac:dyDescent="0.2">
      <c r="A295" s="40"/>
      <c r="F295" s="146"/>
    </row>
    <row r="296" spans="1:18" x14ac:dyDescent="0.2">
      <c r="A296" s="40"/>
      <c r="F296" s="146"/>
    </row>
    <row r="297" spans="1:18" x14ac:dyDescent="0.2">
      <c r="A297" s="40"/>
      <c r="F297" s="146"/>
    </row>
    <row r="298" spans="1:18" x14ac:dyDescent="0.2">
      <c r="A298" s="40"/>
      <c r="F298" s="146"/>
    </row>
    <row r="299" spans="1:18" x14ac:dyDescent="0.2">
      <c r="A299" s="40"/>
      <c r="F299" s="146"/>
    </row>
    <row r="300" spans="1:18" x14ac:dyDescent="0.2">
      <c r="A300" s="40"/>
      <c r="F300" s="146"/>
    </row>
    <row r="301" spans="1:18" x14ac:dyDescent="0.2">
      <c r="A301" s="40"/>
      <c r="F301" s="146"/>
    </row>
    <row r="302" spans="1:18" x14ac:dyDescent="0.2">
      <c r="A302" s="40"/>
      <c r="F302" s="146"/>
    </row>
    <row r="303" spans="1:18" x14ac:dyDescent="0.2">
      <c r="A303" s="40"/>
      <c r="F303" s="146"/>
    </row>
    <row r="304" spans="1:18" x14ac:dyDescent="0.2">
      <c r="A304" s="40"/>
      <c r="F304" s="146"/>
    </row>
    <row r="305" spans="1:6" x14ac:dyDescent="0.2">
      <c r="A305" s="40"/>
      <c r="F305" s="146"/>
    </row>
    <row r="306" spans="1:6" x14ac:dyDescent="0.2">
      <c r="A306" s="40"/>
      <c r="F306" s="146"/>
    </row>
    <row r="307" spans="1:6" x14ac:dyDescent="0.2">
      <c r="A307" s="40"/>
      <c r="F307" s="146"/>
    </row>
    <row r="308" spans="1:6" x14ac:dyDescent="0.2">
      <c r="A308" s="40"/>
      <c r="F308" s="146"/>
    </row>
    <row r="309" spans="1:6" x14ac:dyDescent="0.2">
      <c r="A309" s="40"/>
      <c r="F309" s="146"/>
    </row>
    <row r="310" spans="1:6" x14ac:dyDescent="0.2">
      <c r="A310" s="40"/>
      <c r="F310" s="146"/>
    </row>
    <row r="311" spans="1:6" x14ac:dyDescent="0.2">
      <c r="A311" s="40"/>
      <c r="F311" s="146"/>
    </row>
    <row r="312" spans="1:6" x14ac:dyDescent="0.2">
      <c r="A312" s="40"/>
      <c r="F312" s="146"/>
    </row>
    <row r="313" spans="1:6" x14ac:dyDescent="0.2">
      <c r="A313" s="40"/>
      <c r="F313" s="146"/>
    </row>
    <row r="314" spans="1:6" x14ac:dyDescent="0.2">
      <c r="A314" s="40"/>
      <c r="F314" s="146"/>
    </row>
    <row r="315" spans="1:6" x14ac:dyDescent="0.2">
      <c r="A315" s="40"/>
      <c r="F315" s="146"/>
    </row>
    <row r="316" spans="1:6" x14ac:dyDescent="0.2">
      <c r="A316" s="40"/>
      <c r="F316" s="146"/>
    </row>
    <row r="317" spans="1:6" x14ac:dyDescent="0.2">
      <c r="A317" s="40"/>
      <c r="F317" s="146"/>
    </row>
    <row r="318" spans="1:6" x14ac:dyDescent="0.2">
      <c r="A318" s="40"/>
      <c r="F318" s="146"/>
    </row>
    <row r="319" spans="1:6" x14ac:dyDescent="0.2">
      <c r="A319" s="40"/>
      <c r="F319" s="146"/>
    </row>
    <row r="320" spans="1:6" x14ac:dyDescent="0.2">
      <c r="A320" s="40"/>
      <c r="F320" s="146"/>
    </row>
    <row r="321" spans="1:6" x14ac:dyDescent="0.2">
      <c r="A321" s="40"/>
      <c r="F321" s="146"/>
    </row>
    <row r="322" spans="1:6" x14ac:dyDescent="0.2">
      <c r="A322" s="40"/>
      <c r="F322" s="146"/>
    </row>
    <row r="323" spans="1:6" x14ac:dyDescent="0.2">
      <c r="A323" s="40"/>
      <c r="F323" s="146"/>
    </row>
    <row r="324" spans="1:6" x14ac:dyDescent="0.2">
      <c r="A324" s="40"/>
      <c r="F324" s="146"/>
    </row>
    <row r="325" spans="1:6" x14ac:dyDescent="0.2">
      <c r="A325" s="40"/>
      <c r="F325" s="146"/>
    </row>
    <row r="326" spans="1:6" x14ac:dyDescent="0.2">
      <c r="A326" s="40"/>
      <c r="F326" s="146"/>
    </row>
    <row r="327" spans="1:6" x14ac:dyDescent="0.2">
      <c r="A327" s="40"/>
      <c r="F327" s="146"/>
    </row>
    <row r="328" spans="1:6" x14ac:dyDescent="0.2">
      <c r="A328" s="40"/>
      <c r="F328" s="146"/>
    </row>
    <row r="329" spans="1:6" x14ac:dyDescent="0.2">
      <c r="A329" s="40"/>
      <c r="F329" s="146"/>
    </row>
    <row r="330" spans="1:6" x14ac:dyDescent="0.2">
      <c r="A330" s="40"/>
      <c r="F330" s="146"/>
    </row>
    <row r="331" spans="1:6" x14ac:dyDescent="0.2">
      <c r="A331" s="40"/>
      <c r="F331" s="146"/>
    </row>
    <row r="332" spans="1:6" x14ac:dyDescent="0.2">
      <c r="A332" s="40"/>
      <c r="F332" s="146"/>
    </row>
    <row r="333" spans="1:6" x14ac:dyDescent="0.2">
      <c r="A333" s="40"/>
      <c r="F333" s="146"/>
    </row>
    <row r="334" spans="1:6" x14ac:dyDescent="0.2">
      <c r="A334" s="40"/>
      <c r="F334" s="146"/>
    </row>
    <row r="335" spans="1:6" x14ac:dyDescent="0.2">
      <c r="A335" s="40"/>
      <c r="F335" s="146"/>
    </row>
    <row r="336" spans="1:6" x14ac:dyDescent="0.2">
      <c r="A336" s="40"/>
      <c r="F336" s="146"/>
    </row>
    <row r="337" spans="1:6" x14ac:dyDescent="0.2">
      <c r="A337" s="40"/>
      <c r="F337" s="146"/>
    </row>
    <row r="338" spans="1:6" x14ac:dyDescent="0.2">
      <c r="A338" s="40"/>
      <c r="F338" s="146"/>
    </row>
    <row r="339" spans="1:6" x14ac:dyDescent="0.2">
      <c r="A339" s="40"/>
      <c r="F339" s="146"/>
    </row>
    <row r="340" spans="1:6" x14ac:dyDescent="0.2">
      <c r="A340" s="40"/>
      <c r="F340" s="146"/>
    </row>
    <row r="341" spans="1:6" x14ac:dyDescent="0.2">
      <c r="A341" s="40"/>
      <c r="F341" s="146"/>
    </row>
    <row r="342" spans="1:6" x14ac:dyDescent="0.2">
      <c r="A342" s="40"/>
      <c r="F342" s="146"/>
    </row>
    <row r="343" spans="1:6" x14ac:dyDescent="0.2">
      <c r="A343" s="40"/>
      <c r="F343" s="146"/>
    </row>
    <row r="344" spans="1:6" x14ac:dyDescent="0.2">
      <c r="A344" s="40"/>
      <c r="F344" s="146"/>
    </row>
    <row r="345" spans="1:6" x14ac:dyDescent="0.2">
      <c r="A345" s="40"/>
      <c r="F345" s="146"/>
    </row>
    <row r="346" spans="1:6" x14ac:dyDescent="0.2">
      <c r="A346" s="40"/>
      <c r="F346" s="146"/>
    </row>
    <row r="347" spans="1:6" x14ac:dyDescent="0.2">
      <c r="A347" s="40"/>
      <c r="F347" s="146"/>
    </row>
    <row r="348" spans="1:6" x14ac:dyDescent="0.2">
      <c r="A348" s="40"/>
      <c r="F348" s="146"/>
    </row>
    <row r="349" spans="1:6" x14ac:dyDescent="0.2">
      <c r="A349" s="40"/>
      <c r="F349" s="146"/>
    </row>
    <row r="350" spans="1:6" x14ac:dyDescent="0.2">
      <c r="A350" s="40"/>
      <c r="F350" s="146"/>
    </row>
    <row r="351" spans="1:6" x14ac:dyDescent="0.2">
      <c r="A351" s="40"/>
      <c r="F351" s="146"/>
    </row>
    <row r="352" spans="1:6" x14ac:dyDescent="0.2">
      <c r="A352" s="40"/>
      <c r="F352" s="146"/>
    </row>
    <row r="353" spans="1:6" x14ac:dyDescent="0.2">
      <c r="A353" s="40"/>
      <c r="F353" s="146"/>
    </row>
    <row r="354" spans="1:6" x14ac:dyDescent="0.2">
      <c r="A354" s="40"/>
      <c r="F354" s="146"/>
    </row>
    <row r="355" spans="1:6" x14ac:dyDescent="0.2">
      <c r="A355" s="40"/>
      <c r="F355" s="146"/>
    </row>
    <row r="356" spans="1:6" x14ac:dyDescent="0.2">
      <c r="A356" s="40"/>
      <c r="F356" s="146"/>
    </row>
    <row r="357" spans="1:6" x14ac:dyDescent="0.2">
      <c r="A357" s="40"/>
      <c r="F357" s="146"/>
    </row>
    <row r="358" spans="1:6" x14ac:dyDescent="0.2">
      <c r="A358" s="40"/>
      <c r="F358" s="146"/>
    </row>
    <row r="359" spans="1:6" x14ac:dyDescent="0.2">
      <c r="A359" s="40"/>
      <c r="F359" s="146"/>
    </row>
    <row r="360" spans="1:6" x14ac:dyDescent="0.2">
      <c r="A360" s="40"/>
      <c r="F360" s="146"/>
    </row>
    <row r="361" spans="1:6" x14ac:dyDescent="0.2">
      <c r="A361" s="40"/>
      <c r="F361" s="146"/>
    </row>
    <row r="362" spans="1:6" x14ac:dyDescent="0.2">
      <c r="A362" s="40"/>
      <c r="F362" s="146"/>
    </row>
    <row r="363" spans="1:6" x14ac:dyDescent="0.2">
      <c r="A363" s="40"/>
      <c r="F363" s="146"/>
    </row>
    <row r="364" spans="1:6" x14ac:dyDescent="0.2">
      <c r="A364" s="40"/>
      <c r="F364" s="146"/>
    </row>
    <row r="365" spans="1:6" x14ac:dyDescent="0.2">
      <c r="A365" s="40"/>
      <c r="F365" s="146"/>
    </row>
    <row r="366" spans="1:6" x14ac:dyDescent="0.2">
      <c r="A366" s="40"/>
      <c r="F366" s="146"/>
    </row>
    <row r="367" spans="1:6" x14ac:dyDescent="0.2">
      <c r="A367" s="40"/>
      <c r="F367" s="146"/>
    </row>
    <row r="368" spans="1:6" x14ac:dyDescent="0.2">
      <c r="A368" s="40"/>
      <c r="F368" s="146"/>
    </row>
    <row r="369" spans="1:6" x14ac:dyDescent="0.2">
      <c r="A369" s="40"/>
      <c r="F369" s="146"/>
    </row>
    <row r="370" spans="1:6" x14ac:dyDescent="0.2">
      <c r="A370" s="40"/>
      <c r="F370" s="146"/>
    </row>
    <row r="371" spans="1:6" x14ac:dyDescent="0.2">
      <c r="A371" s="40"/>
      <c r="F371" s="146"/>
    </row>
    <row r="372" spans="1:6" x14ac:dyDescent="0.2">
      <c r="A372" s="40"/>
      <c r="F372" s="146"/>
    </row>
    <row r="373" spans="1:6" x14ac:dyDescent="0.2">
      <c r="A373" s="40"/>
      <c r="F373" s="146"/>
    </row>
    <row r="374" spans="1:6" x14ac:dyDescent="0.2">
      <c r="A374" s="40"/>
      <c r="F374" s="146"/>
    </row>
    <row r="375" spans="1:6" x14ac:dyDescent="0.2">
      <c r="A375" s="40"/>
      <c r="F375" s="146"/>
    </row>
    <row r="376" spans="1:6" x14ac:dyDescent="0.2">
      <c r="A376" s="40"/>
      <c r="F376" s="146"/>
    </row>
    <row r="377" spans="1:6" x14ac:dyDescent="0.2">
      <c r="A377" s="40"/>
      <c r="F377" s="146"/>
    </row>
    <row r="378" spans="1:6" x14ac:dyDescent="0.2">
      <c r="A378" s="40"/>
      <c r="F378" s="146"/>
    </row>
    <row r="379" spans="1:6" x14ac:dyDescent="0.2">
      <c r="A379" s="40"/>
      <c r="F379" s="146"/>
    </row>
    <row r="380" spans="1:6" x14ac:dyDescent="0.2">
      <c r="A380" s="40"/>
      <c r="F380" s="146"/>
    </row>
    <row r="381" spans="1:6" x14ac:dyDescent="0.2">
      <c r="A381" s="40"/>
      <c r="F381" s="146"/>
    </row>
    <row r="382" spans="1:6" x14ac:dyDescent="0.2">
      <c r="A382" s="40"/>
      <c r="F382" s="146"/>
    </row>
    <row r="383" spans="1:6" x14ac:dyDescent="0.2">
      <c r="A383" s="40"/>
      <c r="F383" s="146"/>
    </row>
    <row r="384" spans="1:6" x14ac:dyDescent="0.2">
      <c r="A384" s="40"/>
      <c r="F384" s="146"/>
    </row>
    <row r="385" spans="1:6" x14ac:dyDescent="0.2">
      <c r="A385" s="40"/>
      <c r="F385" s="146"/>
    </row>
    <row r="386" spans="1:6" x14ac:dyDescent="0.2">
      <c r="A386" s="40"/>
      <c r="F386" s="146"/>
    </row>
    <row r="387" spans="1:6" x14ac:dyDescent="0.2">
      <c r="A387" s="40"/>
      <c r="F387" s="146"/>
    </row>
    <row r="388" spans="1:6" x14ac:dyDescent="0.2">
      <c r="A388" s="40"/>
      <c r="F388" s="146"/>
    </row>
    <row r="389" spans="1:6" x14ac:dyDescent="0.2">
      <c r="A389" s="40"/>
      <c r="F389" s="146"/>
    </row>
    <row r="390" spans="1:6" x14ac:dyDescent="0.2">
      <c r="A390" s="40"/>
      <c r="F390" s="146"/>
    </row>
    <row r="391" spans="1:6" x14ac:dyDescent="0.2">
      <c r="A391" s="40"/>
      <c r="F391" s="146"/>
    </row>
    <row r="392" spans="1:6" x14ac:dyDescent="0.2">
      <c r="A392" s="40"/>
      <c r="F392" s="146"/>
    </row>
    <row r="393" spans="1:6" x14ac:dyDescent="0.2">
      <c r="A393" s="40"/>
      <c r="F393" s="146"/>
    </row>
    <row r="394" spans="1:6" x14ac:dyDescent="0.2">
      <c r="A394" s="40"/>
      <c r="F394" s="146"/>
    </row>
    <row r="395" spans="1:6" x14ac:dyDescent="0.2">
      <c r="A395" s="40"/>
      <c r="F395" s="146"/>
    </row>
    <row r="396" spans="1:6" x14ac:dyDescent="0.2">
      <c r="A396" s="40"/>
      <c r="F396" s="146"/>
    </row>
    <row r="397" spans="1:6" x14ac:dyDescent="0.2">
      <c r="A397" s="40"/>
      <c r="F397" s="146"/>
    </row>
    <row r="398" spans="1:6" x14ac:dyDescent="0.2">
      <c r="A398" s="40"/>
      <c r="F398" s="146"/>
    </row>
    <row r="399" spans="1:6" x14ac:dyDescent="0.2">
      <c r="A399" s="40"/>
      <c r="F399" s="146"/>
    </row>
    <row r="400" spans="1:6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  <row r="431" spans="1:6" x14ac:dyDescent="0.2">
      <c r="A431" s="40"/>
      <c r="F431" s="146"/>
    </row>
    <row r="432" spans="1:6" x14ac:dyDescent="0.2">
      <c r="A432" s="40"/>
      <c r="F432" s="146"/>
    </row>
    <row r="433" spans="1:6" x14ac:dyDescent="0.2">
      <c r="A433" s="40"/>
      <c r="F433" s="146"/>
    </row>
    <row r="434" spans="1:6" x14ac:dyDescent="0.2">
      <c r="A434" s="40"/>
      <c r="F434" s="146"/>
    </row>
    <row r="435" spans="1:6" x14ac:dyDescent="0.2">
      <c r="A435" s="40"/>
      <c r="F435" s="146"/>
    </row>
    <row r="436" spans="1:6" x14ac:dyDescent="0.2">
      <c r="A436" s="40"/>
      <c r="F436" s="146"/>
    </row>
    <row r="437" spans="1:6" x14ac:dyDescent="0.2">
      <c r="A437" s="40"/>
      <c r="F437" s="146"/>
    </row>
    <row r="438" spans="1:6" x14ac:dyDescent="0.2">
      <c r="A438" s="40"/>
      <c r="F438" s="146"/>
    </row>
    <row r="439" spans="1:6" x14ac:dyDescent="0.2">
      <c r="A439" s="40"/>
      <c r="F439" s="146"/>
    </row>
    <row r="440" spans="1:6" x14ac:dyDescent="0.2">
      <c r="A440" s="40"/>
      <c r="F440" s="146"/>
    </row>
    <row r="441" spans="1:6" x14ac:dyDescent="0.2">
      <c r="A441" s="40"/>
      <c r="F441" s="146"/>
    </row>
    <row r="442" spans="1:6" x14ac:dyDescent="0.2">
      <c r="A442" s="40"/>
      <c r="F442" s="146"/>
    </row>
    <row r="443" spans="1:6" x14ac:dyDescent="0.2">
      <c r="A443" s="40"/>
      <c r="F443" s="146"/>
    </row>
    <row r="444" spans="1:6" x14ac:dyDescent="0.2">
      <c r="A444" s="40"/>
      <c r="F444" s="146"/>
    </row>
    <row r="445" spans="1:6" x14ac:dyDescent="0.2">
      <c r="A445" s="40"/>
      <c r="F445" s="146"/>
    </row>
    <row r="446" spans="1:6" x14ac:dyDescent="0.2">
      <c r="A446" s="40"/>
      <c r="F446" s="146"/>
    </row>
    <row r="447" spans="1:6" x14ac:dyDescent="0.2">
      <c r="A447" s="40"/>
      <c r="F447" s="146"/>
    </row>
    <row r="448" spans="1:6" x14ac:dyDescent="0.2">
      <c r="A448" s="40"/>
      <c r="F448" s="146"/>
    </row>
    <row r="449" spans="1:6" x14ac:dyDescent="0.2">
      <c r="A449" s="40"/>
      <c r="F449" s="146"/>
    </row>
    <row r="450" spans="1:6" x14ac:dyDescent="0.2">
      <c r="A450" s="40"/>
      <c r="F450" s="146"/>
    </row>
    <row r="451" spans="1:6" x14ac:dyDescent="0.2">
      <c r="A451" s="40"/>
      <c r="F451" s="146"/>
    </row>
    <row r="452" spans="1:6" x14ac:dyDescent="0.2">
      <c r="A452" s="40"/>
      <c r="F452" s="146"/>
    </row>
    <row r="453" spans="1:6" x14ac:dyDescent="0.2">
      <c r="A453" s="40"/>
      <c r="F453" s="146"/>
    </row>
    <row r="454" spans="1:6" x14ac:dyDescent="0.2">
      <c r="A454" s="40"/>
      <c r="F454" s="146"/>
    </row>
    <row r="455" spans="1:6" x14ac:dyDescent="0.2">
      <c r="A455" s="40"/>
      <c r="F455" s="146"/>
    </row>
    <row r="456" spans="1:6" x14ac:dyDescent="0.2">
      <c r="A456" s="40"/>
      <c r="F456" s="146"/>
    </row>
    <row r="457" spans="1:6" x14ac:dyDescent="0.2">
      <c r="A457" s="40"/>
      <c r="F457" s="146"/>
    </row>
    <row r="458" spans="1:6" x14ac:dyDescent="0.2">
      <c r="A458" s="40"/>
      <c r="F458" s="146"/>
    </row>
    <row r="459" spans="1:6" x14ac:dyDescent="0.2">
      <c r="A459" s="40"/>
      <c r="F459" s="146"/>
    </row>
    <row r="460" spans="1:6" x14ac:dyDescent="0.2">
      <c r="A460" s="40"/>
      <c r="F460" s="146"/>
    </row>
    <row r="461" spans="1:6" x14ac:dyDescent="0.2">
      <c r="A461" s="40"/>
      <c r="F461" s="146"/>
    </row>
    <row r="462" spans="1:6" x14ac:dyDescent="0.2">
      <c r="A462" s="40"/>
      <c r="F462" s="146"/>
    </row>
    <row r="463" spans="1:6" x14ac:dyDescent="0.2">
      <c r="A463" s="40"/>
      <c r="F463" s="146"/>
    </row>
    <row r="464" spans="1:6" x14ac:dyDescent="0.2">
      <c r="A464" s="40"/>
      <c r="F464" s="146"/>
    </row>
    <row r="465" spans="1:6" x14ac:dyDescent="0.2">
      <c r="A465" s="40"/>
      <c r="F465" s="146"/>
    </row>
    <row r="466" spans="1:6" x14ac:dyDescent="0.2">
      <c r="A466" s="40"/>
      <c r="F466" s="146"/>
    </row>
    <row r="467" spans="1:6" x14ac:dyDescent="0.2">
      <c r="A467" s="40"/>
      <c r="F467" s="146"/>
    </row>
    <row r="468" spans="1:6" x14ac:dyDescent="0.2">
      <c r="A468" s="40"/>
      <c r="F468" s="146"/>
    </row>
    <row r="469" spans="1:6" x14ac:dyDescent="0.2">
      <c r="A469" s="40"/>
      <c r="F469" s="146"/>
    </row>
    <row r="470" spans="1:6" x14ac:dyDescent="0.2">
      <c r="A470" s="40"/>
      <c r="F470" s="146"/>
    </row>
    <row r="471" spans="1:6" x14ac:dyDescent="0.2">
      <c r="A471" s="40"/>
      <c r="F471" s="146"/>
    </row>
    <row r="472" spans="1:6" x14ac:dyDescent="0.2">
      <c r="A472" s="40"/>
      <c r="F472" s="146"/>
    </row>
    <row r="473" spans="1:6" x14ac:dyDescent="0.2">
      <c r="A473" s="40"/>
      <c r="F473" s="146"/>
    </row>
    <row r="474" spans="1:6" x14ac:dyDescent="0.2">
      <c r="A474" s="40"/>
      <c r="F474" s="146"/>
    </row>
    <row r="475" spans="1:6" x14ac:dyDescent="0.2">
      <c r="A475" s="40"/>
      <c r="F475" s="146"/>
    </row>
    <row r="476" spans="1:6" x14ac:dyDescent="0.2">
      <c r="A476" s="40"/>
      <c r="F476" s="146"/>
    </row>
    <row r="477" spans="1:6" x14ac:dyDescent="0.2">
      <c r="A477" s="40"/>
      <c r="F477" s="146"/>
    </row>
    <row r="478" spans="1:6" x14ac:dyDescent="0.2">
      <c r="A478" s="40"/>
      <c r="F478" s="146"/>
    </row>
    <row r="479" spans="1:6" x14ac:dyDescent="0.2">
      <c r="A479" s="40"/>
      <c r="F479" s="146"/>
    </row>
    <row r="480" spans="1:6" x14ac:dyDescent="0.2">
      <c r="A480" s="40"/>
      <c r="F480" s="146"/>
    </row>
    <row r="481" spans="1:6" x14ac:dyDescent="0.2">
      <c r="A481" s="40"/>
      <c r="F481" s="146"/>
    </row>
    <row r="482" spans="1:6" x14ac:dyDescent="0.2">
      <c r="A482" s="40"/>
      <c r="F482" s="146"/>
    </row>
  </sheetData>
  <protectedRanges>
    <protectedRange sqref="E192:F193 C31:D34 E66 B47 C62:F63 C60:E61 F75 C193:D193 F204:F211 E138:F138 F31 C81:F81 C38:F56 E203:E211 C182:F182 C109:D114 F109:F113 C179:F179 C12:F18 C1:F6 C75:D77 E129 C64:E65 C59:F59 C36:D37 C130:F134 F176:F178 C176:D178 C24:F30 C7:D10 C122:D127 C82:E92 C78:E80 C67:F74 C115:F120 C180:D181 F180:F181 C19:E23 C139:F152 C165:F175 F183:F191 C183:D191 C212:F293 F121:F127 C95:F108 C194:F202" name="Plage1"/>
    <protectedRange sqref="C57:D58" name="Plage35"/>
    <protectedRange sqref="C121:D121" name="Plage1_1"/>
    <protectedRange sqref="F129 C129:D129" name="Plage1_3"/>
    <protectedRange sqref="C93:F94" name="Plage1_4"/>
    <protectedRange sqref="C35:D35" name="Plage1_9"/>
    <protectedRange sqref="E7:E10 E114" name="Plage1_18"/>
    <protectedRange sqref="E31:E33" name="Plage1_20"/>
    <protectedRange sqref="E36:E37 E34" name="Plage1_22"/>
    <protectedRange sqref="E35" name="Plage1_9_2"/>
    <protectedRange sqref="E57:E58" name="Plage1_24"/>
    <protectedRange sqref="E75:E77" name="Plage1_25"/>
    <protectedRange sqref="E109:E113" name="Plage1_27"/>
    <protectedRange sqref="E121" name="Plage1_12_2"/>
    <protectedRange sqref="E122:E127" name="Plage1_28"/>
    <protectedRange sqref="E183:E186" name="Plage1_33"/>
    <protectedRange sqref="E176:E178 E180:E181 E187:E191" name="Plage1_35"/>
    <protectedRange sqref="F7:F10 F114" name="Plage11_1_1_3_1"/>
    <protectedRange sqref="F7:F10 F114" name="Plage3_1_1_3_1"/>
    <protectedRange sqref="F7:F10 F114" name="Plage4_1_1_3_1"/>
    <protectedRange sqref="F19:F23" name="Plage11_1_1_3_2"/>
    <protectedRange sqref="F19:F23" name="Plage3_1_1_3_2"/>
    <protectedRange sqref="F19:F23" name="Plage4_1_1_3_2"/>
    <protectedRange sqref="F32:F37" name="Plage11_1_1_3_3"/>
    <protectedRange sqref="F32:F37" name="Plage3_1_1_3_3"/>
    <protectedRange sqref="F32:F37" name="Plage4_1_1_3_3"/>
    <protectedRange sqref="F57:F58" name="Plage11_1_1_3_7"/>
    <protectedRange sqref="F57:F58" name="Plage3_1_1_3_7"/>
    <protectedRange sqref="F57:F58" name="Plage4_1_1_3_7"/>
    <protectedRange sqref="F60:F61 F79:F80 F82:F92 F64:F65" name="Plage11_1_1_3_8"/>
    <protectedRange sqref="F60:F61 F79:F80 F82:F92 F64:F65" name="Plage3_1_1_3_8"/>
    <protectedRange sqref="F60:F61 F79:F80 F82:F92 F64:F65" name="Plage4_1_1_3_8"/>
    <protectedRange sqref="F76:F77" name="Plage11_1_1_3_9"/>
    <protectedRange sqref="F76:F77" name="Plage3_1_1_3_9"/>
    <protectedRange sqref="F76:F77" name="Plage4_1_1_3_9"/>
    <protectedRange sqref="F135 F137 E136:F136" name="Plage1_8"/>
    <protectedRange sqref="C137:E137" name="Plage1_14_1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153:F156" name="Plage1_6"/>
    <protectedRange sqref="C157:F157 E158:F158 C159:F162" name="Plage1_5_2"/>
    <protectedRange sqref="C158:D158" name="Plage1_5_1_1"/>
    <protectedRange sqref="E163:F164 C164:D164" name="Plage1_11"/>
  </protectedRanges>
  <mergeCells count="2">
    <mergeCell ref="A256:F256"/>
    <mergeCell ref="A2:F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0 Travaux CAM - PHASE DCE – 24 JANVIER 2025 – LOT 06 - ELECTRICITE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9B52-E4E0-4521-91FD-0D142E2C1BF8}">
  <sheetPr>
    <pageSetUpPr fitToPage="1"/>
  </sheetPr>
  <dimension ref="A1:S482"/>
  <sheetViews>
    <sheetView view="pageBreakPreview" topLeftCell="A44" zoomScaleNormal="100" zoomScaleSheetLayoutView="100" workbookViewId="0">
      <selection activeCell="A58" sqref="A58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127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11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si="0"/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si="0"/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/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30" x14ac:dyDescent="0.2">
      <c r="A19" s="84" t="s">
        <v>65</v>
      </c>
      <c r="B19" s="22"/>
      <c r="C19" s="20"/>
      <c r="D19" s="22"/>
      <c r="E19" s="73"/>
      <c r="F19" s="74"/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84" t="s">
        <v>128</v>
      </c>
      <c r="B20" s="22" t="s">
        <v>9</v>
      </c>
      <c r="C20" s="20">
        <v>1</v>
      </c>
      <c r="D20" s="22"/>
      <c r="E20" s="73"/>
      <c r="F20" s="74">
        <f t="shared" ref="F20:F23" si="1">+C20*E20</f>
        <v>0</v>
      </c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x14ac:dyDescent="0.2">
      <c r="A21" s="84" t="s">
        <v>129</v>
      </c>
      <c r="B21" s="22" t="s">
        <v>9</v>
      </c>
      <c r="C21" s="20">
        <v>1</v>
      </c>
      <c r="D21" s="22"/>
      <c r="E21" s="73"/>
      <c r="F21" s="74">
        <f t="shared" si="1"/>
        <v>0</v>
      </c>
      <c r="G21" s="20"/>
      <c r="H21" s="20"/>
      <c r="I21" s="20"/>
      <c r="J21" s="58"/>
      <c r="K21" s="20"/>
      <c r="L21" s="20"/>
      <c r="M21" s="20"/>
      <c r="N21" s="58"/>
      <c r="O21" s="20"/>
      <c r="P21" s="20"/>
      <c r="Q21" s="31"/>
      <c r="R21" s="59"/>
    </row>
    <row r="22" spans="1:18" s="39" customFormat="1" ht="15" x14ac:dyDescent="0.2">
      <c r="A22" s="84" t="s">
        <v>66</v>
      </c>
      <c r="B22" s="22" t="s">
        <v>9</v>
      </c>
      <c r="C22" s="20">
        <v>1</v>
      </c>
      <c r="D22" s="22"/>
      <c r="E22" s="73"/>
      <c r="F22" s="74">
        <f t="shared" si="1"/>
        <v>0</v>
      </c>
      <c r="G22" s="20"/>
      <c r="H22" s="20"/>
      <c r="I22" s="20"/>
      <c r="J22" s="58"/>
      <c r="K22" s="20"/>
      <c r="L22" s="20"/>
      <c r="M22" s="20"/>
      <c r="N22" s="58"/>
      <c r="O22" s="20"/>
      <c r="P22" s="20"/>
      <c r="Q22" s="31"/>
      <c r="R22" s="59"/>
    </row>
    <row r="23" spans="1:18" s="39" customFormat="1" ht="15" x14ac:dyDescent="0.2">
      <c r="A23" s="84" t="s">
        <v>130</v>
      </c>
      <c r="B23" s="22" t="s">
        <v>9</v>
      </c>
      <c r="C23" s="20">
        <v>1</v>
      </c>
      <c r="D23" s="22"/>
      <c r="E23" s="73"/>
      <c r="F23" s="74">
        <f t="shared" si="1"/>
        <v>0</v>
      </c>
      <c r="G23" s="20"/>
      <c r="H23" s="20"/>
      <c r="I23" s="20"/>
      <c r="J23" s="58"/>
      <c r="K23" s="20"/>
      <c r="L23" s="20"/>
      <c r="M23" s="20"/>
      <c r="N23" s="58"/>
      <c r="O23" s="20"/>
      <c r="P23" s="20"/>
      <c r="Q23" s="31"/>
      <c r="R23" s="59"/>
    </row>
    <row r="24" spans="1:18" s="39" customFormat="1" ht="15" customHeight="1" x14ac:dyDescent="0.2">
      <c r="A24" s="85"/>
      <c r="B24" s="24"/>
      <c r="C24" s="20"/>
      <c r="D24" s="22"/>
      <c r="E24" s="73"/>
      <c r="F24" s="72" t="s">
        <v>24</v>
      </c>
      <c r="G24" s="23"/>
      <c r="H24" s="20"/>
      <c r="I24" s="20"/>
      <c r="J24" s="86"/>
      <c r="K24" s="23"/>
      <c r="L24" s="20"/>
      <c r="M24" s="20"/>
      <c r="N24" s="86"/>
      <c r="O24" s="23"/>
      <c r="P24" s="20"/>
      <c r="Q24" s="31"/>
      <c r="R24" s="87" t="s">
        <v>10</v>
      </c>
    </row>
    <row r="25" spans="1:18" s="39" customFormat="1" ht="15" x14ac:dyDescent="0.2">
      <c r="A25" s="81" t="s">
        <v>13</v>
      </c>
      <c r="B25" s="22"/>
      <c r="C25" s="20"/>
      <c r="D25" s="22"/>
      <c r="E25" s="73"/>
      <c r="F25" s="82">
        <f>SUM(F19:F24)</f>
        <v>0</v>
      </c>
      <c r="G25" s="20"/>
      <c r="H25" s="20"/>
      <c r="I25" s="20"/>
      <c r="J25" s="86"/>
      <c r="K25" s="20"/>
      <c r="L25" s="20"/>
      <c r="M25" s="20"/>
      <c r="N25" s="86"/>
      <c r="O25" s="20"/>
      <c r="P25" s="20"/>
      <c r="Q25" s="31"/>
      <c r="R25" s="87">
        <f>SUM(R19:R24)</f>
        <v>0</v>
      </c>
    </row>
    <row r="26" spans="1:18" s="39" customFormat="1" ht="15" x14ac:dyDescent="0.2">
      <c r="A26" s="88"/>
      <c r="B26" s="46"/>
      <c r="C26" s="45"/>
      <c r="D26" s="46"/>
      <c r="E26" s="77"/>
      <c r="F26" s="78"/>
      <c r="G26" s="20"/>
      <c r="H26" s="20"/>
      <c r="I26" s="20"/>
      <c r="J26" s="86"/>
      <c r="K26" s="20"/>
      <c r="L26" s="20"/>
      <c r="M26" s="20"/>
      <c r="N26" s="86"/>
      <c r="O26" s="20"/>
      <c r="P26" s="20"/>
      <c r="Q26" s="31"/>
      <c r="R26" s="87"/>
    </row>
    <row r="27" spans="1:18" s="39" customFormat="1" ht="15" customHeight="1" x14ac:dyDescent="0.2">
      <c r="A27" s="76"/>
      <c r="B27" s="46"/>
      <c r="C27" s="45"/>
      <c r="D27" s="46"/>
      <c r="E27" s="77"/>
      <c r="F27" s="89"/>
      <c r="G27" s="20"/>
      <c r="H27" s="20"/>
      <c r="I27" s="20"/>
      <c r="J27" s="58"/>
      <c r="K27" s="20"/>
      <c r="L27" s="20"/>
      <c r="M27" s="20"/>
      <c r="N27" s="58"/>
      <c r="O27" s="20"/>
      <c r="P27" s="20"/>
      <c r="Q27" s="31"/>
      <c r="R27" s="59"/>
    </row>
    <row r="28" spans="1:18" s="39" customFormat="1" ht="15" x14ac:dyDescent="0.2">
      <c r="A28" s="79" t="s">
        <v>67</v>
      </c>
      <c r="B28" s="30"/>
      <c r="C28" s="20"/>
      <c r="D28" s="22"/>
      <c r="E28" s="73"/>
      <c r="F28" s="83"/>
      <c r="G28" s="20"/>
      <c r="H28" s="20"/>
      <c r="I28" s="20"/>
      <c r="J28" s="58"/>
      <c r="K28" s="20"/>
      <c r="L28" s="20"/>
      <c r="M28" s="20"/>
      <c r="N28" s="58"/>
      <c r="O28" s="20"/>
      <c r="P28" s="20"/>
      <c r="Q28" s="31"/>
      <c r="R28" s="59"/>
    </row>
    <row r="29" spans="1:18" s="39" customFormat="1" ht="15" x14ac:dyDescent="0.2">
      <c r="A29" s="79"/>
      <c r="B29" s="30"/>
      <c r="C29" s="20"/>
      <c r="D29" s="22"/>
      <c r="E29" s="73"/>
      <c r="F29" s="83"/>
      <c r="G29" s="20"/>
      <c r="H29" s="20"/>
      <c r="I29" s="20"/>
      <c r="J29" s="58"/>
      <c r="K29" s="20"/>
      <c r="L29" s="20"/>
      <c r="M29" s="20"/>
      <c r="N29" s="58"/>
      <c r="O29" s="20"/>
      <c r="P29" s="20"/>
      <c r="Q29" s="31"/>
      <c r="R29" s="59"/>
    </row>
    <row r="30" spans="1:18" s="39" customFormat="1" ht="15" x14ac:dyDescent="0.2">
      <c r="A30" s="79"/>
      <c r="B30" s="30"/>
      <c r="C30" s="20"/>
      <c r="D30" s="22"/>
      <c r="E30" s="73"/>
      <c r="F30" s="83"/>
      <c r="G30" s="20"/>
      <c r="H30" s="20"/>
      <c r="I30" s="20"/>
      <c r="J30" s="58"/>
      <c r="K30" s="20"/>
      <c r="L30" s="20"/>
      <c r="M30" s="20"/>
      <c r="N30" s="58"/>
      <c r="O30" s="20"/>
      <c r="P30" s="20"/>
      <c r="Q30" s="31"/>
      <c r="R30" s="59"/>
    </row>
    <row r="31" spans="1:18" s="39" customFormat="1" ht="15" x14ac:dyDescent="0.2">
      <c r="A31" s="84" t="s">
        <v>34</v>
      </c>
      <c r="B31" s="22"/>
      <c r="C31" s="20"/>
      <c r="D31" s="22"/>
      <c r="E31" s="73"/>
      <c r="F31" s="72"/>
      <c r="G31" s="20"/>
      <c r="H31" s="20"/>
      <c r="I31" s="20"/>
      <c r="J31" s="58"/>
      <c r="K31" s="20"/>
      <c r="L31" s="20"/>
      <c r="M31" s="20"/>
      <c r="N31" s="58"/>
      <c r="O31" s="20"/>
      <c r="P31" s="20"/>
      <c r="Q31" s="31"/>
      <c r="R31" s="59">
        <v>70</v>
      </c>
    </row>
    <row r="32" spans="1:18" s="39" customFormat="1" ht="15" x14ac:dyDescent="0.2">
      <c r="A32" s="84" t="s">
        <v>131</v>
      </c>
      <c r="B32" s="22" t="s">
        <v>9</v>
      </c>
      <c r="C32" s="20">
        <v>1</v>
      </c>
      <c r="D32" s="22"/>
      <c r="E32" s="73"/>
      <c r="F32" s="74">
        <f t="shared" ref="F32:F34" si="2">+C32*E32</f>
        <v>0</v>
      </c>
      <c r="G32" s="20"/>
      <c r="H32" s="20"/>
      <c r="I32" s="20"/>
      <c r="J32" s="58"/>
      <c r="K32" s="20"/>
      <c r="L32" s="20"/>
      <c r="M32" s="20"/>
      <c r="N32" s="58"/>
      <c r="O32" s="20"/>
      <c r="P32" s="20"/>
      <c r="Q32" s="31"/>
      <c r="R32" s="59">
        <v>70</v>
      </c>
    </row>
    <row r="33" spans="1:18" s="39" customFormat="1" ht="15" x14ac:dyDescent="0.2">
      <c r="A33" s="84" t="s">
        <v>132</v>
      </c>
      <c r="B33" s="22" t="s">
        <v>9</v>
      </c>
      <c r="C33" s="20">
        <v>1</v>
      </c>
      <c r="D33" s="22"/>
      <c r="E33" s="73"/>
      <c r="F33" s="74">
        <f t="shared" si="2"/>
        <v>0</v>
      </c>
      <c r="G33" s="20"/>
      <c r="H33" s="20"/>
      <c r="I33" s="20"/>
      <c r="J33" s="58"/>
      <c r="K33" s="20"/>
      <c r="L33" s="20"/>
      <c r="M33" s="20"/>
      <c r="N33" s="58"/>
      <c r="O33" s="20"/>
      <c r="P33" s="20"/>
      <c r="Q33" s="31"/>
      <c r="R33" s="59"/>
    </row>
    <row r="34" spans="1:18" s="39" customFormat="1" ht="15" x14ac:dyDescent="0.2">
      <c r="A34" s="84" t="s">
        <v>133</v>
      </c>
      <c r="B34" s="22" t="s">
        <v>9</v>
      </c>
      <c r="C34" s="20">
        <v>1</v>
      </c>
      <c r="D34" s="22"/>
      <c r="E34" s="73"/>
      <c r="F34" s="74">
        <f t="shared" si="2"/>
        <v>0</v>
      </c>
      <c r="G34" s="20"/>
      <c r="H34" s="20"/>
      <c r="I34" s="20"/>
      <c r="J34" s="58"/>
      <c r="K34" s="20"/>
      <c r="L34" s="20"/>
      <c r="M34" s="20"/>
      <c r="N34" s="58"/>
      <c r="O34" s="20"/>
      <c r="P34" s="20"/>
      <c r="Q34" s="31" t="s">
        <v>20</v>
      </c>
      <c r="R34" s="59">
        <v>350</v>
      </c>
    </row>
    <row r="35" spans="1:18" s="39" customFormat="1" ht="15" x14ac:dyDescent="0.2">
      <c r="A35" s="90"/>
      <c r="B35" s="46"/>
      <c r="C35" s="45"/>
      <c r="D35" s="46"/>
      <c r="E35" s="91"/>
      <c r="F35" s="92"/>
      <c r="G35" s="20"/>
      <c r="H35" s="20"/>
      <c r="I35" s="20"/>
      <c r="J35" s="58"/>
      <c r="K35" s="20"/>
      <c r="L35" s="20"/>
      <c r="M35" s="20"/>
      <c r="N35" s="58"/>
      <c r="O35" s="20"/>
      <c r="P35" s="20"/>
      <c r="Q35" s="31"/>
      <c r="R35" s="59"/>
    </row>
    <row r="36" spans="1:18" s="39" customFormat="1" ht="15" customHeight="1" x14ac:dyDescent="0.2">
      <c r="A36" s="84" t="s">
        <v>134</v>
      </c>
      <c r="B36" s="22" t="s">
        <v>9</v>
      </c>
      <c r="C36" s="20">
        <v>1</v>
      </c>
      <c r="D36" s="22"/>
      <c r="E36" s="73"/>
      <c r="F36" s="74">
        <f t="shared" ref="F36:F37" si="3">+C36*E36</f>
        <v>0</v>
      </c>
      <c r="G36" s="20"/>
      <c r="H36" s="20"/>
      <c r="I36" s="20"/>
      <c r="J36" s="58"/>
      <c r="K36" s="20"/>
      <c r="L36" s="20"/>
      <c r="M36" s="20"/>
      <c r="N36" s="58"/>
      <c r="O36" s="20"/>
      <c r="P36" s="20"/>
      <c r="Q36" s="31"/>
      <c r="R36" s="59"/>
    </row>
    <row r="37" spans="1:18" s="39" customFormat="1" ht="15" customHeight="1" x14ac:dyDescent="0.2">
      <c r="A37" s="84" t="s">
        <v>135</v>
      </c>
      <c r="B37" s="22" t="s">
        <v>9</v>
      </c>
      <c r="C37" s="20">
        <v>1</v>
      </c>
      <c r="D37" s="22"/>
      <c r="E37" s="73"/>
      <c r="F37" s="74">
        <f t="shared" si="3"/>
        <v>0</v>
      </c>
      <c r="G37" s="20"/>
      <c r="H37" s="20"/>
      <c r="I37" s="20"/>
      <c r="J37" s="58"/>
      <c r="K37" s="20"/>
      <c r="L37" s="20"/>
      <c r="M37" s="20"/>
      <c r="N37" s="58"/>
      <c r="O37" s="20"/>
      <c r="P37" s="20"/>
      <c r="Q37" s="31"/>
      <c r="R37" s="59"/>
    </row>
    <row r="38" spans="1:18" s="39" customFormat="1" ht="15" customHeight="1" x14ac:dyDescent="0.2">
      <c r="A38" s="21"/>
      <c r="B38" s="24"/>
      <c r="C38" s="20"/>
      <c r="D38" s="22"/>
      <c r="E38" s="73"/>
      <c r="F38" s="72" t="s">
        <v>24</v>
      </c>
      <c r="G38" s="23"/>
      <c r="H38" s="20"/>
      <c r="I38" s="20"/>
      <c r="J38" s="86"/>
      <c r="K38" s="23"/>
      <c r="L38" s="20"/>
      <c r="M38" s="20"/>
      <c r="N38" s="86"/>
      <c r="O38" s="23"/>
      <c r="P38" s="20"/>
      <c r="Q38" s="31"/>
      <c r="R38" s="87" t="s">
        <v>10</v>
      </c>
    </row>
    <row r="39" spans="1:18" s="39" customFormat="1" ht="15" x14ac:dyDescent="0.2">
      <c r="A39" s="81" t="s">
        <v>14</v>
      </c>
      <c r="B39" s="22"/>
      <c r="C39" s="20"/>
      <c r="D39" s="22"/>
      <c r="E39" s="73"/>
      <c r="F39" s="82">
        <f>SUM(F31:F38)</f>
        <v>0</v>
      </c>
      <c r="G39" s="20"/>
      <c r="H39" s="20"/>
      <c r="I39" s="20"/>
      <c r="J39" s="86"/>
      <c r="K39" s="20"/>
      <c r="L39" s="20"/>
      <c r="M39" s="20"/>
      <c r="N39" s="86"/>
      <c r="O39" s="20"/>
      <c r="P39" s="20"/>
      <c r="Q39" s="31"/>
      <c r="R39" s="87">
        <f>SUM(R15:R38)</f>
        <v>490</v>
      </c>
    </row>
    <row r="40" spans="1:18" s="39" customFormat="1" ht="15" x14ac:dyDescent="0.2">
      <c r="A40" s="81"/>
      <c r="B40" s="22"/>
      <c r="C40" s="20"/>
      <c r="D40" s="22"/>
      <c r="E40" s="73"/>
      <c r="F40" s="93"/>
      <c r="G40" s="20"/>
      <c r="H40" s="20"/>
      <c r="I40" s="20"/>
      <c r="J40" s="86"/>
      <c r="K40" s="20"/>
      <c r="L40" s="20"/>
      <c r="M40" s="20"/>
      <c r="N40" s="86"/>
      <c r="O40" s="20"/>
      <c r="P40" s="20"/>
      <c r="Q40" s="31"/>
      <c r="R40" s="87"/>
    </row>
    <row r="41" spans="1:18" s="39" customFormat="1" ht="15" x14ac:dyDescent="0.2">
      <c r="A41" s="81"/>
      <c r="B41" s="22"/>
      <c r="C41" s="20"/>
      <c r="D41" s="22"/>
      <c r="E41" s="73"/>
      <c r="F41" s="93"/>
      <c r="G41" s="20"/>
      <c r="H41" s="20"/>
      <c r="I41" s="20"/>
      <c r="J41" s="86"/>
      <c r="K41" s="20"/>
      <c r="L41" s="20"/>
      <c r="M41" s="20"/>
      <c r="N41" s="86"/>
      <c r="O41" s="20"/>
      <c r="P41" s="20"/>
      <c r="Q41" s="31"/>
      <c r="R41" s="87"/>
    </row>
    <row r="42" spans="1:18" s="39" customFormat="1" ht="15" x14ac:dyDescent="0.2">
      <c r="A42" s="79" t="s">
        <v>68</v>
      </c>
      <c r="B42" s="22"/>
      <c r="C42" s="20"/>
      <c r="D42" s="22"/>
      <c r="E42" s="73"/>
      <c r="F42" s="83" t="s">
        <v>15</v>
      </c>
      <c r="G42" s="20"/>
      <c r="H42" s="20"/>
      <c r="I42" s="20"/>
      <c r="J42" s="86"/>
      <c r="K42" s="20"/>
      <c r="L42" s="20"/>
      <c r="M42" s="20"/>
      <c r="N42" s="86"/>
      <c r="O42" s="20"/>
      <c r="P42" s="20"/>
      <c r="Q42" s="31"/>
      <c r="R42" s="87"/>
    </row>
    <row r="43" spans="1:18" s="39" customFormat="1" ht="15" x14ac:dyDescent="0.2">
      <c r="A43" s="79"/>
      <c r="B43" s="22"/>
      <c r="C43" s="20"/>
      <c r="D43" s="22"/>
      <c r="E43" s="73"/>
      <c r="F43" s="98"/>
      <c r="G43" s="20"/>
      <c r="H43" s="20"/>
      <c r="I43" s="20"/>
      <c r="J43" s="86"/>
      <c r="K43" s="20"/>
      <c r="L43" s="20"/>
      <c r="M43" s="20"/>
      <c r="N43" s="86"/>
      <c r="O43" s="20"/>
      <c r="P43" s="20"/>
      <c r="Q43" s="31"/>
      <c r="R43" s="87"/>
    </row>
    <row r="44" spans="1:18" s="39" customFormat="1" ht="15" x14ac:dyDescent="0.2">
      <c r="A44" s="81"/>
      <c r="B44" s="22"/>
      <c r="C44" s="20"/>
      <c r="D44" s="22"/>
      <c r="E44" s="73"/>
      <c r="F44" s="93"/>
      <c r="G44" s="20"/>
      <c r="H44" s="20"/>
      <c r="I44" s="20"/>
      <c r="J44" s="86"/>
      <c r="K44" s="20"/>
      <c r="L44" s="20"/>
      <c r="M44" s="20"/>
      <c r="N44" s="86"/>
      <c r="O44" s="20"/>
      <c r="P44" s="20"/>
      <c r="Q44" s="31"/>
      <c r="R44" s="87"/>
    </row>
    <row r="45" spans="1:18" s="39" customFormat="1" ht="28.5" x14ac:dyDescent="0.2">
      <c r="A45" s="100" t="s">
        <v>69</v>
      </c>
      <c r="B45" s="22"/>
      <c r="C45" s="21"/>
      <c r="D45" s="22"/>
      <c r="E45" s="73"/>
      <c r="F45" s="83"/>
      <c r="G45" s="20"/>
      <c r="H45" s="20"/>
      <c r="I45" s="20"/>
      <c r="J45" s="58"/>
      <c r="K45" s="20"/>
      <c r="L45" s="20"/>
      <c r="M45" s="20"/>
      <c r="N45" s="58"/>
      <c r="O45" s="20"/>
      <c r="P45" s="20"/>
      <c r="Q45" s="31"/>
      <c r="R45" s="59"/>
    </row>
    <row r="46" spans="1:18" s="39" customFormat="1" ht="15" x14ac:dyDescent="0.2">
      <c r="A46" s="70"/>
      <c r="B46" s="22"/>
      <c r="C46" s="21"/>
      <c r="D46" s="22"/>
      <c r="E46" s="73"/>
      <c r="F46" s="83"/>
      <c r="G46" s="20"/>
      <c r="H46" s="20"/>
      <c r="I46" s="20"/>
      <c r="J46" s="58"/>
      <c r="K46" s="20"/>
      <c r="L46" s="20"/>
      <c r="M46" s="20"/>
      <c r="N46" s="58"/>
      <c r="O46" s="20"/>
      <c r="P46" s="20"/>
      <c r="Q46" s="31"/>
      <c r="R46" s="59"/>
    </row>
    <row r="47" spans="1:18" s="39" customFormat="1" ht="15" x14ac:dyDescent="0.2">
      <c r="A47" s="101" t="s">
        <v>70</v>
      </c>
      <c r="B47" s="98" t="s">
        <v>15</v>
      </c>
      <c r="C47" s="65"/>
      <c r="D47" s="66"/>
      <c r="E47" s="73"/>
      <c r="F47" s="83"/>
      <c r="G47" s="102"/>
      <c r="H47" s="103"/>
      <c r="I47" s="20"/>
      <c r="J47" s="58"/>
      <c r="K47" s="102"/>
      <c r="L47" s="103"/>
      <c r="M47" s="20"/>
      <c r="N47" s="58"/>
      <c r="O47" s="102"/>
      <c r="P47" s="103"/>
      <c r="Q47" s="31"/>
      <c r="R47" s="59"/>
    </row>
    <row r="48" spans="1:18" s="39" customFormat="1" ht="15" x14ac:dyDescent="0.2">
      <c r="A48" s="84"/>
      <c r="B48" s="30"/>
      <c r="C48" s="65"/>
      <c r="D48" s="66"/>
      <c r="E48" s="73"/>
      <c r="F48" s="72"/>
      <c r="G48" s="102"/>
      <c r="H48" s="103"/>
      <c r="I48" s="20"/>
      <c r="J48" s="58"/>
      <c r="K48" s="102"/>
      <c r="L48" s="103"/>
      <c r="M48" s="20"/>
      <c r="N48" s="58"/>
      <c r="O48" s="102"/>
      <c r="P48" s="103"/>
      <c r="Q48" s="31"/>
      <c r="R48" s="59"/>
    </row>
    <row r="49" spans="1:18" s="39" customFormat="1" ht="15" x14ac:dyDescent="0.2">
      <c r="A49" s="84"/>
      <c r="B49" s="30"/>
      <c r="C49" s="65"/>
      <c r="D49" s="66"/>
      <c r="E49" s="73"/>
      <c r="F49" s="83"/>
      <c r="G49" s="102"/>
      <c r="H49" s="103"/>
      <c r="I49" s="20"/>
      <c r="J49" s="58"/>
      <c r="K49" s="102"/>
      <c r="L49" s="103"/>
      <c r="M49" s="20"/>
      <c r="N49" s="58"/>
      <c r="O49" s="102"/>
      <c r="P49" s="103"/>
      <c r="Q49" s="31"/>
      <c r="R49" s="59"/>
    </row>
    <row r="50" spans="1:18" s="39" customFormat="1" ht="15.75" thickBot="1" x14ac:dyDescent="0.25">
      <c r="A50" s="188"/>
      <c r="B50" s="196"/>
      <c r="C50" s="207"/>
      <c r="D50" s="208"/>
      <c r="E50" s="174"/>
      <c r="F50" s="198"/>
      <c r="G50" s="102"/>
      <c r="H50" s="103"/>
      <c r="I50" s="20"/>
      <c r="J50" s="58"/>
      <c r="K50" s="102"/>
      <c r="L50" s="103"/>
      <c r="M50" s="20"/>
      <c r="N50" s="58"/>
      <c r="O50" s="102"/>
      <c r="P50" s="103"/>
      <c r="Q50" s="31"/>
      <c r="R50" s="59"/>
    </row>
    <row r="51" spans="1:18" s="39" customFormat="1" ht="15.75" thickBot="1" x14ac:dyDescent="0.25">
      <c r="A51" s="169"/>
      <c r="B51" s="102"/>
      <c r="C51" s="103"/>
      <c r="D51" s="103"/>
      <c r="E51" s="175"/>
      <c r="F51" s="142"/>
      <c r="G51" s="102"/>
      <c r="H51" s="103"/>
      <c r="I51" s="20"/>
      <c r="J51" s="58"/>
      <c r="K51" s="102"/>
      <c r="L51" s="103"/>
      <c r="M51" s="20"/>
      <c r="N51" s="58"/>
      <c r="O51" s="102"/>
      <c r="P51" s="103"/>
      <c r="Q51" s="20"/>
      <c r="R51" s="58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102"/>
      <c r="H52" s="103"/>
      <c r="I52" s="20"/>
      <c r="J52" s="58"/>
      <c r="K52" s="102"/>
      <c r="L52" s="103"/>
      <c r="M52" s="20"/>
      <c r="N52" s="58"/>
      <c r="O52" s="102"/>
      <c r="P52" s="103"/>
      <c r="Q52" s="31"/>
      <c r="R52" s="59"/>
    </row>
    <row r="53" spans="1:18" s="39" customFormat="1" ht="15" x14ac:dyDescent="0.2">
      <c r="A53" s="84"/>
      <c r="B53" s="30"/>
      <c r="C53" s="65"/>
      <c r="D53" s="66"/>
      <c r="E53" s="73"/>
      <c r="F53" s="83"/>
      <c r="G53" s="102"/>
      <c r="H53" s="103"/>
      <c r="I53" s="20"/>
      <c r="J53" s="58"/>
      <c r="K53" s="102"/>
      <c r="L53" s="103"/>
      <c r="M53" s="20"/>
      <c r="N53" s="58"/>
      <c r="O53" s="102"/>
      <c r="P53" s="103"/>
      <c r="Q53" s="31"/>
      <c r="R53" s="59"/>
    </row>
    <row r="54" spans="1:18" s="39" customFormat="1" ht="15" x14ac:dyDescent="0.2">
      <c r="A54" s="101" t="s">
        <v>71</v>
      </c>
      <c r="B54" s="22"/>
      <c r="C54" s="21"/>
      <c r="D54" s="22"/>
      <c r="E54" s="73"/>
      <c r="F54" s="104"/>
      <c r="G54" s="20"/>
      <c r="H54" s="20"/>
      <c r="I54" s="20"/>
      <c r="J54" s="105"/>
      <c r="K54" s="20"/>
      <c r="L54" s="20"/>
      <c r="M54" s="20"/>
      <c r="N54" s="105"/>
      <c r="O54" s="20"/>
      <c r="P54" s="20"/>
      <c r="Q54" s="31"/>
      <c r="R54" s="106"/>
    </row>
    <row r="55" spans="1:18" s="39" customFormat="1" ht="15" x14ac:dyDescent="0.2">
      <c r="A55" s="22"/>
      <c r="B55" s="24"/>
      <c r="C55" s="21"/>
      <c r="D55" s="22"/>
      <c r="E55" s="73"/>
      <c r="F55" s="83"/>
      <c r="G55" s="23"/>
      <c r="H55" s="20"/>
      <c r="I55" s="20"/>
      <c r="J55" s="86"/>
      <c r="K55" s="23"/>
      <c r="L55" s="20"/>
      <c r="M55" s="20"/>
      <c r="N55" s="86"/>
      <c r="O55" s="23"/>
      <c r="P55" s="20"/>
      <c r="Q55" s="31"/>
      <c r="R55" s="87"/>
    </row>
    <row r="56" spans="1:18" s="39" customFormat="1" ht="30" x14ac:dyDescent="0.2">
      <c r="A56" s="70" t="s">
        <v>59</v>
      </c>
      <c r="B56" s="22"/>
      <c r="C56" s="21"/>
      <c r="D56" s="22"/>
      <c r="E56" s="73"/>
      <c r="F56" s="72"/>
      <c r="G56" s="20"/>
      <c r="H56" s="20"/>
      <c r="I56" s="20"/>
      <c r="J56" s="58"/>
      <c r="K56" s="20"/>
      <c r="L56" s="20"/>
      <c r="M56" s="20"/>
      <c r="N56" s="58"/>
      <c r="O56" s="20"/>
      <c r="P56" s="20"/>
      <c r="Q56" s="31"/>
      <c r="R56" s="59">
        <v>150</v>
      </c>
    </row>
    <row r="57" spans="1:18" s="39" customFormat="1" ht="15" x14ac:dyDescent="0.2">
      <c r="A57" s="70" t="s">
        <v>140</v>
      </c>
      <c r="B57" s="22" t="s">
        <v>9</v>
      </c>
      <c r="C57" s="21">
        <v>1</v>
      </c>
      <c r="D57" s="22"/>
      <c r="E57" s="107"/>
      <c r="F57" s="74">
        <f t="shared" ref="F57:F58" si="4">+C57*E57</f>
        <v>0</v>
      </c>
      <c r="G57" s="20"/>
      <c r="H57" s="20"/>
      <c r="I57" s="20"/>
      <c r="J57" s="58"/>
      <c r="K57" s="20"/>
      <c r="L57" s="20"/>
      <c r="M57" s="20"/>
      <c r="N57" s="58"/>
      <c r="O57" s="20"/>
      <c r="P57" s="20"/>
      <c r="Q57" s="31"/>
      <c r="R57" s="59"/>
    </row>
    <row r="58" spans="1:18" s="39" customFormat="1" ht="15" x14ac:dyDescent="0.2">
      <c r="A58" s="70" t="s">
        <v>139</v>
      </c>
      <c r="B58" s="22" t="s">
        <v>9</v>
      </c>
      <c r="C58" s="21">
        <v>1</v>
      </c>
      <c r="D58" s="22"/>
      <c r="E58" s="107"/>
      <c r="F58" s="74">
        <f t="shared" si="4"/>
        <v>0</v>
      </c>
      <c r="G58" s="20"/>
      <c r="H58" s="20"/>
      <c r="I58" s="20"/>
      <c r="J58" s="58"/>
      <c r="K58" s="20"/>
      <c r="L58" s="20"/>
      <c r="M58" s="20"/>
      <c r="N58" s="58"/>
      <c r="O58" s="20"/>
      <c r="P58" s="20"/>
      <c r="Q58" s="31"/>
      <c r="R58" s="59"/>
    </row>
    <row r="59" spans="1:18" s="39" customFormat="1" ht="15" x14ac:dyDescent="0.2">
      <c r="A59" s="70"/>
      <c r="B59" s="22"/>
      <c r="C59" s="21"/>
      <c r="D59" s="22"/>
      <c r="E59" s="73"/>
      <c r="F59" s="83" t="s">
        <v>11</v>
      </c>
      <c r="G59" s="20"/>
      <c r="H59" s="20"/>
      <c r="I59" s="20"/>
      <c r="J59" s="58"/>
      <c r="K59" s="20"/>
      <c r="L59" s="20"/>
      <c r="M59" s="20"/>
      <c r="N59" s="58"/>
      <c r="O59" s="20"/>
      <c r="P59" s="20"/>
      <c r="Q59" s="31"/>
      <c r="R59" s="59"/>
    </row>
    <row r="60" spans="1:18" s="39" customFormat="1" ht="15" x14ac:dyDescent="0.2">
      <c r="A60" s="108" t="s">
        <v>72</v>
      </c>
      <c r="B60" s="22"/>
      <c r="C60" s="21"/>
      <c r="D60" s="22"/>
      <c r="E60" s="73"/>
      <c r="F60" s="109">
        <f>SUM(F57:F58)</f>
        <v>0</v>
      </c>
      <c r="G60" s="20"/>
      <c r="H60" s="20"/>
      <c r="I60" s="20"/>
      <c r="J60" s="58"/>
      <c r="K60" s="20"/>
      <c r="L60" s="20"/>
      <c r="M60" s="20"/>
      <c r="N60" s="58"/>
      <c r="O60" s="20"/>
      <c r="P60" s="20"/>
      <c r="Q60" s="31"/>
      <c r="R60" s="59"/>
    </row>
    <row r="61" spans="1:18" s="39" customFormat="1" ht="15" x14ac:dyDescent="0.2">
      <c r="A61" s="108"/>
      <c r="B61" s="22"/>
      <c r="C61" s="21"/>
      <c r="D61" s="22"/>
      <c r="E61" s="73"/>
      <c r="F61" s="110"/>
      <c r="G61" s="20"/>
      <c r="H61" s="20"/>
      <c r="I61" s="20"/>
      <c r="J61" s="58"/>
      <c r="K61" s="20"/>
      <c r="L61" s="20"/>
      <c r="M61" s="20"/>
      <c r="N61" s="58"/>
      <c r="O61" s="20"/>
      <c r="P61" s="20"/>
      <c r="Q61" s="31"/>
      <c r="R61" s="59"/>
    </row>
    <row r="62" spans="1:18" s="39" customFormat="1" ht="15" x14ac:dyDescent="0.2">
      <c r="A62" s="111" t="s">
        <v>73</v>
      </c>
      <c r="B62" s="30" t="s">
        <v>15</v>
      </c>
      <c r="C62" s="67"/>
      <c r="D62" s="24"/>
      <c r="E62" s="112"/>
      <c r="F62" s="113"/>
      <c r="G62" s="102"/>
      <c r="H62" s="23"/>
      <c r="I62" s="23"/>
      <c r="J62" s="114"/>
      <c r="K62" s="102"/>
      <c r="L62" s="23"/>
      <c r="M62" s="23"/>
      <c r="N62" s="114"/>
      <c r="O62" s="102"/>
      <c r="P62" s="23"/>
      <c r="Q62" s="115"/>
      <c r="R62" s="116"/>
    </row>
    <row r="63" spans="1:18" s="39" customFormat="1" ht="16.5" customHeight="1" x14ac:dyDescent="0.2">
      <c r="A63" s="24"/>
      <c r="B63" s="24"/>
      <c r="C63" s="67"/>
      <c r="D63" s="24"/>
      <c r="E63" s="72"/>
      <c r="F63" s="83" t="s">
        <v>10</v>
      </c>
      <c r="G63" s="23"/>
      <c r="H63" s="23"/>
      <c r="I63" s="23"/>
      <c r="J63" s="86"/>
      <c r="K63" s="23"/>
      <c r="L63" s="23"/>
      <c r="M63" s="23"/>
      <c r="N63" s="86"/>
      <c r="O63" s="23"/>
      <c r="P63" s="23"/>
      <c r="Q63" s="115"/>
      <c r="R63" s="87" t="s">
        <v>10</v>
      </c>
    </row>
    <row r="64" spans="1:18" s="39" customFormat="1" ht="15" x14ac:dyDescent="0.2">
      <c r="A64" s="100" t="s">
        <v>74</v>
      </c>
      <c r="B64" s="24"/>
      <c r="C64" s="67"/>
      <c r="D64" s="24"/>
      <c r="E64" s="72"/>
      <c r="F64" s="82">
        <f>F60</f>
        <v>0</v>
      </c>
      <c r="G64" s="23"/>
      <c r="H64" s="23"/>
      <c r="I64" s="23"/>
      <c r="J64" s="86"/>
      <c r="K64" s="23"/>
      <c r="L64" s="23"/>
      <c r="M64" s="23"/>
      <c r="N64" s="86"/>
      <c r="O64" s="23"/>
      <c r="P64" s="23"/>
      <c r="Q64" s="115"/>
      <c r="R64" s="87" t="e">
        <f>#REF!</f>
        <v>#REF!</v>
      </c>
    </row>
    <row r="65" spans="1:18" s="39" customFormat="1" ht="15" x14ac:dyDescent="0.2">
      <c r="A65" s="81"/>
      <c r="B65" s="24"/>
      <c r="C65" s="23"/>
      <c r="D65" s="24"/>
      <c r="E65" s="72"/>
      <c r="F65" s="93"/>
      <c r="G65" s="23"/>
      <c r="H65" s="23"/>
      <c r="I65" s="23"/>
      <c r="J65" s="86"/>
      <c r="K65" s="23"/>
      <c r="L65" s="23"/>
      <c r="M65" s="23"/>
      <c r="N65" s="86"/>
      <c r="O65" s="23"/>
      <c r="P65" s="23"/>
      <c r="Q65" s="23"/>
      <c r="R65" s="86"/>
    </row>
    <row r="66" spans="1:18" ht="15" x14ac:dyDescent="0.2">
      <c r="A66" s="153"/>
      <c r="B66" s="22"/>
      <c r="D66" s="154"/>
      <c r="E66" s="73"/>
      <c r="F66" s="182"/>
    </row>
    <row r="67" spans="1:18" s="39" customFormat="1" ht="15" x14ac:dyDescent="0.2">
      <c r="A67" s="100" t="s">
        <v>75</v>
      </c>
      <c r="B67" s="22"/>
      <c r="C67" s="21"/>
      <c r="D67" s="22"/>
      <c r="E67" s="72"/>
      <c r="F67" s="83"/>
      <c r="G67" s="23"/>
      <c r="H67" s="23"/>
      <c r="I67" s="23"/>
      <c r="J67" s="86"/>
      <c r="K67" s="23"/>
      <c r="L67" s="23"/>
      <c r="M67" s="23"/>
      <c r="N67" s="86"/>
      <c r="O67" s="23"/>
      <c r="P67" s="23"/>
      <c r="Q67" s="115"/>
      <c r="R67" s="87"/>
    </row>
    <row r="68" spans="1:18" s="39" customFormat="1" ht="15" x14ac:dyDescent="0.2">
      <c r="A68" s="100"/>
      <c r="B68" s="22"/>
      <c r="C68" s="21"/>
      <c r="D68" s="22"/>
      <c r="E68" s="72"/>
      <c r="F68" s="83"/>
      <c r="G68" s="23"/>
      <c r="H68" s="23"/>
      <c r="I68" s="23"/>
      <c r="J68" s="86"/>
      <c r="K68" s="23"/>
      <c r="L68" s="23"/>
      <c r="M68" s="23"/>
      <c r="N68" s="86"/>
      <c r="O68" s="23"/>
      <c r="P68" s="23"/>
      <c r="Q68" s="115"/>
      <c r="R68" s="87"/>
    </row>
    <row r="69" spans="1:18" s="39" customFormat="1" ht="15" x14ac:dyDescent="0.2">
      <c r="A69" s="101" t="s">
        <v>76</v>
      </c>
      <c r="B69" s="30" t="s">
        <v>15</v>
      </c>
      <c r="C69" s="21"/>
      <c r="D69" s="22"/>
      <c r="E69" s="72"/>
      <c r="F69" s="83"/>
      <c r="G69" s="23"/>
      <c r="H69" s="23"/>
      <c r="I69" s="23"/>
      <c r="J69" s="86"/>
      <c r="K69" s="23"/>
      <c r="L69" s="23"/>
      <c r="M69" s="23"/>
      <c r="N69" s="86"/>
      <c r="O69" s="23"/>
      <c r="P69" s="23"/>
      <c r="Q69" s="115"/>
      <c r="R69" s="87"/>
    </row>
    <row r="70" spans="1:18" s="39" customFormat="1" ht="15" x14ac:dyDescent="0.2">
      <c r="A70" s="70"/>
      <c r="B70" s="30"/>
      <c r="C70" s="21"/>
      <c r="D70" s="22"/>
      <c r="E70" s="72"/>
      <c r="F70" s="83"/>
      <c r="G70" s="23"/>
      <c r="H70" s="23"/>
      <c r="I70" s="23"/>
      <c r="J70" s="86"/>
      <c r="K70" s="23"/>
      <c r="L70" s="23"/>
      <c r="M70" s="23"/>
      <c r="N70" s="86"/>
      <c r="O70" s="23"/>
      <c r="P70" s="23"/>
      <c r="Q70" s="115"/>
      <c r="R70" s="87"/>
    </row>
    <row r="71" spans="1:18" s="39" customFormat="1" ht="15" x14ac:dyDescent="0.2">
      <c r="A71" s="101" t="s">
        <v>77</v>
      </c>
      <c r="B71" s="30" t="s">
        <v>15</v>
      </c>
      <c r="C71" s="21"/>
      <c r="D71" s="22"/>
      <c r="E71" s="72"/>
      <c r="F71" s="83"/>
      <c r="G71" s="23"/>
      <c r="H71" s="23"/>
      <c r="I71" s="23"/>
      <c r="J71" s="86"/>
      <c r="K71" s="23"/>
      <c r="L71" s="23"/>
      <c r="M71" s="23"/>
      <c r="N71" s="86"/>
      <c r="O71" s="23"/>
      <c r="P71" s="23"/>
      <c r="Q71" s="115"/>
      <c r="R71" s="87"/>
    </row>
    <row r="72" spans="1:18" s="39" customFormat="1" ht="15" x14ac:dyDescent="0.2">
      <c r="A72" s="101"/>
      <c r="B72" s="30"/>
      <c r="C72" s="21"/>
      <c r="D72" s="22"/>
      <c r="E72" s="72"/>
      <c r="F72" s="83"/>
      <c r="G72" s="23"/>
      <c r="H72" s="23"/>
      <c r="I72" s="23"/>
      <c r="J72" s="86"/>
      <c r="K72" s="23"/>
      <c r="L72" s="23"/>
      <c r="M72" s="23"/>
      <c r="N72" s="86"/>
      <c r="O72" s="23"/>
      <c r="P72" s="23"/>
      <c r="Q72" s="115"/>
      <c r="R72" s="87"/>
    </row>
    <row r="73" spans="1:18" s="39" customFormat="1" ht="15" x14ac:dyDescent="0.2">
      <c r="A73" s="101" t="s">
        <v>115</v>
      </c>
      <c r="B73" s="22"/>
      <c r="C73" s="21"/>
      <c r="D73" s="22"/>
      <c r="E73" s="72"/>
      <c r="F73" s="83"/>
      <c r="G73" s="23"/>
      <c r="H73" s="23"/>
      <c r="I73" s="23"/>
      <c r="J73" s="86"/>
      <c r="K73" s="23"/>
      <c r="L73" s="23"/>
      <c r="M73" s="23"/>
      <c r="N73" s="86"/>
      <c r="O73" s="23"/>
      <c r="P73" s="23"/>
      <c r="Q73" s="115"/>
      <c r="R73" s="87"/>
    </row>
    <row r="74" spans="1:18" s="39" customFormat="1" ht="16.5" customHeight="1" x14ac:dyDescent="0.2">
      <c r="A74" s="85"/>
      <c r="B74" s="22"/>
      <c r="C74" s="21"/>
      <c r="D74" s="22"/>
      <c r="E74" s="73"/>
      <c r="F74" s="72"/>
      <c r="G74" s="23"/>
      <c r="H74" s="23"/>
      <c r="I74" s="23"/>
      <c r="J74" s="86"/>
      <c r="K74" s="23"/>
      <c r="L74" s="23"/>
      <c r="M74" s="23"/>
      <c r="N74" s="86"/>
      <c r="O74" s="23"/>
      <c r="P74" s="23"/>
      <c r="Q74" s="115"/>
      <c r="R74" s="87"/>
    </row>
    <row r="75" spans="1:18" s="39" customFormat="1" ht="15" x14ac:dyDescent="0.2">
      <c r="A75" s="70" t="s">
        <v>141</v>
      </c>
      <c r="B75" s="22" t="s">
        <v>9</v>
      </c>
      <c r="C75" s="21">
        <v>1</v>
      </c>
      <c r="D75" s="22"/>
      <c r="E75" s="73"/>
      <c r="F75" s="74">
        <f t="shared" ref="F75:F79" si="5">+C75*E75</f>
        <v>0</v>
      </c>
      <c r="G75" s="20"/>
      <c r="H75" s="20"/>
      <c r="I75" s="20"/>
      <c r="J75" s="58"/>
      <c r="K75" s="20"/>
      <c r="L75" s="20"/>
      <c r="M75" s="20"/>
      <c r="N75" s="58"/>
      <c r="O75" s="20"/>
      <c r="P75" s="20"/>
      <c r="Q75" s="31"/>
      <c r="R75" s="59"/>
    </row>
    <row r="76" spans="1:18" s="39" customFormat="1" ht="15" x14ac:dyDescent="0.2">
      <c r="A76" s="70" t="s">
        <v>142</v>
      </c>
      <c r="B76" s="22" t="s">
        <v>9</v>
      </c>
      <c r="C76" s="21">
        <v>1</v>
      </c>
      <c r="D76" s="22"/>
      <c r="E76" s="73"/>
      <c r="F76" s="74">
        <f t="shared" ref="F76" si="6">+C76*E76</f>
        <v>0</v>
      </c>
      <c r="G76" s="20"/>
      <c r="H76" s="20"/>
      <c r="I76" s="20"/>
      <c r="J76" s="58"/>
      <c r="K76" s="20"/>
      <c r="L76" s="20"/>
      <c r="M76" s="20"/>
      <c r="N76" s="58"/>
      <c r="O76" s="20"/>
      <c r="P76" s="20"/>
      <c r="Q76" s="31"/>
      <c r="R76" s="59"/>
    </row>
    <row r="77" spans="1:18" s="39" customFormat="1" ht="15" x14ac:dyDescent="0.2">
      <c r="A77" s="70" t="s">
        <v>143</v>
      </c>
      <c r="B77" s="22" t="s">
        <v>9</v>
      </c>
      <c r="C77" s="21">
        <v>1</v>
      </c>
      <c r="D77" s="22"/>
      <c r="E77" s="73"/>
      <c r="F77" s="74">
        <f t="shared" ref="F77" si="7">+C77*E77</f>
        <v>0</v>
      </c>
      <c r="G77" s="20"/>
      <c r="H77" s="20"/>
      <c r="I77" s="20"/>
      <c r="J77" s="58"/>
      <c r="K77" s="20"/>
      <c r="L77" s="20"/>
      <c r="M77" s="20"/>
      <c r="N77" s="58"/>
      <c r="O77" s="20"/>
      <c r="P77" s="20"/>
      <c r="Q77" s="31"/>
      <c r="R77" s="59"/>
    </row>
    <row r="78" spans="1:18" s="39" customFormat="1" ht="15" x14ac:dyDescent="0.2">
      <c r="A78" s="70" t="s">
        <v>116</v>
      </c>
      <c r="B78" s="22" t="s">
        <v>9</v>
      </c>
      <c r="C78" s="21">
        <v>1</v>
      </c>
      <c r="D78" s="22"/>
      <c r="E78" s="73"/>
      <c r="F78" s="74">
        <f t="shared" ref="F78" si="8">+C78*E78</f>
        <v>0</v>
      </c>
      <c r="G78" s="20"/>
      <c r="H78" s="20"/>
      <c r="I78" s="20"/>
      <c r="J78" s="58"/>
      <c r="K78" s="20"/>
      <c r="L78" s="20"/>
      <c r="M78" s="20"/>
      <c r="N78" s="58"/>
      <c r="O78" s="20"/>
      <c r="P78" s="20"/>
      <c r="Q78" s="31"/>
      <c r="R78" s="59"/>
    </row>
    <row r="79" spans="1:18" s="39" customFormat="1" ht="15" x14ac:dyDescent="0.2">
      <c r="A79" s="70" t="s">
        <v>117</v>
      </c>
      <c r="B79" s="22" t="s">
        <v>9</v>
      </c>
      <c r="C79" s="21">
        <v>1</v>
      </c>
      <c r="D79" s="22"/>
      <c r="E79" s="73"/>
      <c r="F79" s="74">
        <f t="shared" si="5"/>
        <v>0</v>
      </c>
      <c r="G79" s="20"/>
      <c r="H79" s="20"/>
      <c r="I79" s="20"/>
      <c r="J79" s="58"/>
      <c r="K79" s="20"/>
      <c r="L79" s="20"/>
      <c r="M79" s="20"/>
      <c r="N79" s="58"/>
      <c r="O79" s="20"/>
      <c r="P79" s="20"/>
      <c r="Q79" s="31"/>
      <c r="R79" s="59"/>
    </row>
    <row r="80" spans="1:18" s="39" customFormat="1" ht="15" x14ac:dyDescent="0.2">
      <c r="A80" s="84"/>
      <c r="B80" s="22"/>
      <c r="C80" s="21"/>
      <c r="D80" s="22"/>
      <c r="E80" s="73"/>
      <c r="F80" s="68" t="s">
        <v>11</v>
      </c>
      <c r="G80" s="23"/>
      <c r="H80" s="23"/>
      <c r="I80" s="23"/>
      <c r="J80" s="86"/>
      <c r="K80" s="23"/>
      <c r="L80" s="23"/>
      <c r="M80" s="23"/>
      <c r="N80" s="86"/>
      <c r="O80" s="23"/>
      <c r="P80" s="23"/>
      <c r="Q80" s="115"/>
      <c r="R80" s="87"/>
    </row>
    <row r="81" spans="1:18" s="39" customFormat="1" ht="15" x14ac:dyDescent="0.2">
      <c r="A81" s="108" t="s">
        <v>78</v>
      </c>
      <c r="B81" s="22"/>
      <c r="C81" s="21"/>
      <c r="D81" s="22"/>
      <c r="E81" s="73"/>
      <c r="F81" s="109">
        <f>SUM(F75:F79)</f>
        <v>0</v>
      </c>
      <c r="G81" s="23"/>
      <c r="H81" s="23"/>
      <c r="I81" s="23"/>
      <c r="J81" s="86"/>
      <c r="K81" s="23"/>
      <c r="L81" s="23"/>
      <c r="M81" s="23"/>
      <c r="N81" s="86"/>
      <c r="O81" s="23"/>
      <c r="P81" s="23"/>
      <c r="Q81" s="115"/>
      <c r="R81" s="87"/>
    </row>
    <row r="82" spans="1:18" s="39" customFormat="1" ht="15" x14ac:dyDescent="0.2">
      <c r="A82" s="117"/>
      <c r="B82" s="22"/>
      <c r="C82" s="20"/>
      <c r="D82" s="22"/>
      <c r="E82" s="73"/>
      <c r="F82" s="110"/>
      <c r="G82" s="23"/>
      <c r="H82" s="23"/>
      <c r="I82" s="23"/>
      <c r="J82" s="86"/>
      <c r="K82" s="23"/>
      <c r="L82" s="23"/>
      <c r="M82" s="23"/>
      <c r="N82" s="86"/>
      <c r="O82" s="23"/>
      <c r="P82" s="23"/>
      <c r="Q82" s="115"/>
      <c r="R82" s="87"/>
    </row>
    <row r="83" spans="1:18" s="39" customFormat="1" ht="15" x14ac:dyDescent="0.2">
      <c r="A83" s="101" t="s">
        <v>118</v>
      </c>
      <c r="B83" s="30" t="s">
        <v>15</v>
      </c>
      <c r="C83" s="21"/>
      <c r="D83" s="22"/>
      <c r="E83" s="72"/>
      <c r="F83" s="83"/>
      <c r="G83" s="23"/>
      <c r="H83" s="23"/>
      <c r="I83" s="23"/>
      <c r="J83" s="86"/>
      <c r="K83" s="23"/>
      <c r="L83" s="23"/>
      <c r="M83" s="23"/>
      <c r="N83" s="86"/>
      <c r="O83" s="23"/>
      <c r="P83" s="23"/>
      <c r="Q83" s="115"/>
      <c r="R83" s="87"/>
    </row>
    <row r="84" spans="1:18" s="39" customFormat="1" ht="15" x14ac:dyDescent="0.2">
      <c r="A84" s="117"/>
      <c r="B84" s="22"/>
      <c r="C84" s="20"/>
      <c r="D84" s="22"/>
      <c r="E84" s="73"/>
      <c r="F84" s="110"/>
      <c r="G84" s="23"/>
      <c r="H84" s="23"/>
      <c r="I84" s="23"/>
      <c r="J84" s="86"/>
      <c r="K84" s="23"/>
      <c r="L84" s="23"/>
      <c r="M84" s="23"/>
      <c r="N84" s="86"/>
      <c r="O84" s="23"/>
      <c r="P84" s="23"/>
      <c r="Q84" s="115"/>
      <c r="R84" s="87"/>
    </row>
    <row r="85" spans="1:18" s="39" customFormat="1" ht="15" x14ac:dyDescent="0.2">
      <c r="A85" s="101" t="s">
        <v>119</v>
      </c>
      <c r="B85" s="30" t="s">
        <v>15</v>
      </c>
      <c r="C85" s="20"/>
      <c r="D85" s="22"/>
      <c r="E85" s="73"/>
      <c r="F85" s="110"/>
      <c r="G85" s="23"/>
      <c r="H85" s="23"/>
      <c r="I85" s="23"/>
      <c r="J85" s="86"/>
      <c r="K85" s="23"/>
      <c r="L85" s="23"/>
      <c r="M85" s="23"/>
      <c r="N85" s="86"/>
      <c r="O85" s="23"/>
      <c r="P85" s="23"/>
      <c r="Q85" s="115"/>
      <c r="R85" s="87"/>
    </row>
    <row r="86" spans="1:18" s="39" customFormat="1" ht="15" x14ac:dyDescent="0.2">
      <c r="A86" s="178"/>
      <c r="B86" s="30"/>
      <c r="C86" s="20"/>
      <c r="D86" s="22"/>
      <c r="E86" s="73"/>
      <c r="F86" s="110"/>
      <c r="G86" s="23"/>
      <c r="H86" s="23"/>
      <c r="I86" s="23"/>
      <c r="J86" s="86"/>
      <c r="K86" s="23"/>
      <c r="L86" s="23"/>
      <c r="M86" s="23"/>
      <c r="N86" s="86"/>
      <c r="O86" s="23"/>
      <c r="P86" s="23"/>
      <c r="Q86" s="115"/>
      <c r="R86" s="87"/>
    </row>
    <row r="87" spans="1:18" s="39" customFormat="1" ht="15" x14ac:dyDescent="0.2">
      <c r="A87" s="101" t="s">
        <v>120</v>
      </c>
      <c r="B87" s="30" t="s">
        <v>15</v>
      </c>
      <c r="C87" s="20"/>
      <c r="D87" s="22"/>
      <c r="E87" s="73"/>
      <c r="F87" s="110"/>
      <c r="G87" s="23"/>
      <c r="H87" s="23"/>
      <c r="I87" s="23"/>
      <c r="J87" s="86"/>
      <c r="K87" s="23"/>
      <c r="L87" s="23"/>
      <c r="M87" s="23"/>
      <c r="N87" s="86"/>
      <c r="O87" s="23"/>
      <c r="P87" s="23"/>
      <c r="Q87" s="115"/>
      <c r="R87" s="87"/>
    </row>
    <row r="88" spans="1:18" s="39" customFormat="1" ht="15" x14ac:dyDescent="0.2">
      <c r="A88" s="117"/>
      <c r="B88" s="22"/>
      <c r="C88" s="20"/>
      <c r="D88" s="22"/>
      <c r="E88" s="73"/>
      <c r="F88" s="110"/>
      <c r="G88" s="23"/>
      <c r="H88" s="23"/>
      <c r="I88" s="23"/>
      <c r="J88" s="86"/>
      <c r="K88" s="23"/>
      <c r="L88" s="23"/>
      <c r="M88" s="23"/>
      <c r="N88" s="86"/>
      <c r="O88" s="23"/>
      <c r="P88" s="23"/>
      <c r="Q88" s="115"/>
      <c r="R88" s="87"/>
    </row>
    <row r="89" spans="1:18" s="39" customFormat="1" ht="15" x14ac:dyDescent="0.2">
      <c r="A89" s="101" t="s">
        <v>121</v>
      </c>
      <c r="B89" s="30" t="s">
        <v>15</v>
      </c>
      <c r="C89" s="20"/>
      <c r="D89" s="22"/>
      <c r="E89" s="73"/>
      <c r="F89" s="110"/>
      <c r="G89" s="23"/>
      <c r="H89" s="23"/>
      <c r="I89" s="23"/>
      <c r="J89" s="86"/>
      <c r="K89" s="23"/>
      <c r="L89" s="23"/>
      <c r="M89" s="23"/>
      <c r="N89" s="86"/>
      <c r="O89" s="23"/>
      <c r="P89" s="23"/>
      <c r="Q89" s="115"/>
      <c r="R89" s="87"/>
    </row>
    <row r="90" spans="1:18" s="39" customFormat="1" ht="15" x14ac:dyDescent="0.2">
      <c r="A90" s="178"/>
      <c r="B90" s="30"/>
      <c r="C90" s="20"/>
      <c r="D90" s="22"/>
      <c r="E90" s="73"/>
      <c r="F90" s="110"/>
      <c r="G90" s="23"/>
      <c r="H90" s="23"/>
      <c r="I90" s="23"/>
      <c r="J90" s="86"/>
      <c r="K90" s="23"/>
      <c r="L90" s="23"/>
      <c r="M90" s="23"/>
      <c r="N90" s="86"/>
      <c r="O90" s="23"/>
      <c r="P90" s="23"/>
      <c r="Q90" s="115"/>
      <c r="R90" s="87"/>
    </row>
    <row r="91" spans="1:18" s="39" customFormat="1" ht="30" x14ac:dyDescent="0.2">
      <c r="A91" s="101" t="s">
        <v>122</v>
      </c>
      <c r="B91" s="30" t="s">
        <v>15</v>
      </c>
      <c r="C91" s="20"/>
      <c r="D91" s="22"/>
      <c r="E91" s="73"/>
      <c r="F91" s="110"/>
      <c r="G91" s="23"/>
      <c r="H91" s="23"/>
      <c r="I91" s="23"/>
      <c r="J91" s="86"/>
      <c r="K91" s="23"/>
      <c r="L91" s="23"/>
      <c r="M91" s="23"/>
      <c r="N91" s="86"/>
      <c r="O91" s="23"/>
      <c r="P91" s="23"/>
      <c r="Q91" s="115"/>
      <c r="R91" s="87"/>
    </row>
    <row r="92" spans="1:18" s="39" customFormat="1" ht="15" x14ac:dyDescent="0.2">
      <c r="A92" s="117"/>
      <c r="B92" s="22"/>
      <c r="C92" s="20"/>
      <c r="D92" s="22"/>
      <c r="E92" s="73"/>
      <c r="F92" s="110"/>
      <c r="G92" s="23"/>
      <c r="H92" s="23"/>
      <c r="I92" s="23"/>
      <c r="J92" s="86"/>
      <c r="K92" s="23"/>
      <c r="L92" s="23"/>
      <c r="M92" s="23"/>
      <c r="N92" s="86"/>
      <c r="O92" s="23"/>
      <c r="P92" s="23"/>
      <c r="Q92" s="115"/>
      <c r="R92" s="87"/>
    </row>
    <row r="93" spans="1:18" s="39" customFormat="1" ht="15" x14ac:dyDescent="0.2">
      <c r="A93" s="101" t="s">
        <v>123</v>
      </c>
      <c r="B93" s="30" t="s">
        <v>15</v>
      </c>
      <c r="C93" s="20"/>
      <c r="D93" s="22"/>
      <c r="E93" s="73"/>
      <c r="F93" s="110"/>
      <c r="G93" s="23"/>
      <c r="H93" s="23"/>
      <c r="I93" s="23"/>
      <c r="J93" s="86"/>
      <c r="K93" s="23"/>
      <c r="L93" s="23"/>
      <c r="M93" s="23"/>
      <c r="N93" s="86"/>
      <c r="O93" s="23"/>
      <c r="P93" s="23"/>
      <c r="Q93" s="115"/>
      <c r="R93" s="87"/>
    </row>
    <row r="94" spans="1:18" s="39" customFormat="1" ht="15" x14ac:dyDescent="0.2">
      <c r="A94" s="117"/>
      <c r="B94" s="22"/>
      <c r="C94" s="20"/>
      <c r="D94" s="22"/>
      <c r="E94" s="73"/>
      <c r="F94" s="110"/>
      <c r="G94" s="23"/>
      <c r="H94" s="23"/>
      <c r="I94" s="23"/>
      <c r="J94" s="86"/>
      <c r="K94" s="23"/>
      <c r="L94" s="23"/>
      <c r="M94" s="23"/>
      <c r="N94" s="86"/>
      <c r="O94" s="23"/>
      <c r="P94" s="23"/>
      <c r="Q94" s="115"/>
      <c r="R94" s="87"/>
    </row>
    <row r="95" spans="1:18" s="39" customFormat="1" ht="15" x14ac:dyDescent="0.2">
      <c r="A95" s="101" t="s">
        <v>124</v>
      </c>
      <c r="B95" s="30" t="s">
        <v>15</v>
      </c>
      <c r="C95" s="21"/>
      <c r="D95" s="22"/>
      <c r="E95" s="73"/>
      <c r="F95" s="83"/>
      <c r="G95" s="23"/>
      <c r="H95" s="23"/>
      <c r="I95" s="23"/>
      <c r="J95" s="86"/>
      <c r="K95" s="23"/>
      <c r="L95" s="23"/>
      <c r="M95" s="23"/>
      <c r="N95" s="86"/>
      <c r="O95" s="23"/>
      <c r="P95" s="23"/>
      <c r="Q95" s="115"/>
      <c r="R95" s="87"/>
    </row>
    <row r="96" spans="1:18" s="39" customFormat="1" ht="15" x14ac:dyDescent="0.2">
      <c r="A96" s="108"/>
      <c r="B96" s="22"/>
      <c r="C96" s="21"/>
      <c r="D96" s="22"/>
      <c r="E96" s="72"/>
      <c r="F96" s="83" t="s">
        <v>10</v>
      </c>
      <c r="G96" s="23"/>
      <c r="H96" s="23"/>
      <c r="I96" s="23"/>
      <c r="J96" s="86"/>
      <c r="K96" s="23"/>
      <c r="L96" s="23"/>
      <c r="M96" s="23"/>
      <c r="N96" s="86"/>
      <c r="O96" s="23"/>
      <c r="P96" s="23"/>
      <c r="Q96" s="115"/>
      <c r="R96" s="87"/>
    </row>
    <row r="97" spans="1:18" s="39" customFormat="1" ht="15" x14ac:dyDescent="0.2">
      <c r="A97" s="100" t="s">
        <v>32</v>
      </c>
      <c r="B97" s="22"/>
      <c r="C97" s="21"/>
      <c r="D97" s="22"/>
      <c r="E97" s="73"/>
      <c r="F97" s="82">
        <f>F81</f>
        <v>0</v>
      </c>
      <c r="G97" s="20"/>
      <c r="H97" s="20"/>
      <c r="I97" s="20"/>
      <c r="J97" s="58"/>
      <c r="K97" s="20"/>
      <c r="L97" s="20"/>
      <c r="M97" s="20"/>
      <c r="N97" s="58"/>
      <c r="O97" s="20"/>
      <c r="P97" s="20"/>
      <c r="Q97" s="31"/>
      <c r="R97" s="59"/>
    </row>
    <row r="98" spans="1:18" s="39" customFormat="1" ht="15.75" thickBot="1" x14ac:dyDescent="0.25">
      <c r="A98" s="183"/>
      <c r="B98" s="172"/>
      <c r="C98" s="184"/>
      <c r="D98" s="172"/>
      <c r="E98" s="174"/>
      <c r="F98" s="185"/>
      <c r="G98" s="20"/>
      <c r="H98" s="20"/>
      <c r="I98" s="20"/>
      <c r="J98" s="58"/>
      <c r="K98" s="20"/>
      <c r="L98" s="20"/>
      <c r="M98" s="20"/>
      <c r="N98" s="58"/>
      <c r="O98" s="20"/>
      <c r="P98" s="20"/>
      <c r="Q98" s="31"/>
      <c r="R98" s="59"/>
    </row>
    <row r="99" spans="1:18" s="39" customFormat="1" ht="15.75" thickBot="1" x14ac:dyDescent="0.25">
      <c r="A99" s="95"/>
      <c r="B99" s="45"/>
      <c r="C99" s="45"/>
      <c r="D99" s="45"/>
      <c r="E99" s="96"/>
      <c r="F99" s="97"/>
      <c r="G99" s="20"/>
      <c r="H99" s="20"/>
      <c r="I99" s="20"/>
      <c r="J99" s="58"/>
      <c r="K99" s="20"/>
      <c r="L99" s="20"/>
      <c r="M99" s="20"/>
      <c r="N99" s="58"/>
      <c r="O99" s="20"/>
      <c r="P99" s="20"/>
      <c r="Q99" s="20"/>
      <c r="R99" s="58"/>
    </row>
    <row r="100" spans="1:18" s="39" customFormat="1" ht="37.5" customHeight="1" thickBot="1" x14ac:dyDescent="0.25">
      <c r="A100" s="60" t="s">
        <v>6</v>
      </c>
      <c r="B100" s="61" t="s">
        <v>7</v>
      </c>
      <c r="C100" s="62" t="s">
        <v>48</v>
      </c>
      <c r="D100" s="61" t="s">
        <v>49</v>
      </c>
      <c r="E100" s="63" t="s">
        <v>8</v>
      </c>
      <c r="F100" s="64" t="s">
        <v>50</v>
      </c>
      <c r="G100" s="20"/>
      <c r="H100" s="20"/>
      <c r="I100" s="20"/>
      <c r="J100" s="58"/>
      <c r="K100" s="20"/>
      <c r="L100" s="20"/>
      <c r="M100" s="20"/>
      <c r="N100" s="58"/>
      <c r="O100" s="20"/>
      <c r="P100" s="20"/>
      <c r="Q100" s="31"/>
      <c r="R100" s="59"/>
    </row>
    <row r="101" spans="1:18" s="39" customFormat="1" ht="15" x14ac:dyDescent="0.2">
      <c r="A101" s="88"/>
      <c r="B101" s="46"/>
      <c r="C101" s="45"/>
      <c r="D101" s="46"/>
      <c r="E101" s="77"/>
      <c r="F101" s="94"/>
      <c r="G101" s="20"/>
      <c r="H101" s="20"/>
      <c r="I101" s="20"/>
      <c r="J101" s="58"/>
      <c r="K101" s="20"/>
      <c r="L101" s="20"/>
      <c r="M101" s="20"/>
      <c r="N101" s="58"/>
      <c r="O101" s="20"/>
      <c r="P101" s="20"/>
      <c r="Q101" s="31"/>
      <c r="R101" s="59"/>
    </row>
    <row r="102" spans="1:18" s="39" customFormat="1" ht="15" x14ac:dyDescent="0.2">
      <c r="A102" s="29" t="s">
        <v>81</v>
      </c>
      <c r="B102" s="22"/>
      <c r="C102" s="21"/>
      <c r="D102" s="22"/>
      <c r="E102" s="73"/>
      <c r="F102" s="83"/>
      <c r="G102" s="20"/>
      <c r="H102" s="20"/>
      <c r="I102" s="20"/>
      <c r="J102" s="58"/>
      <c r="K102" s="20"/>
      <c r="L102" s="20"/>
      <c r="M102" s="20"/>
      <c r="N102" s="58"/>
      <c r="O102" s="20"/>
      <c r="P102" s="20"/>
      <c r="Q102" s="31"/>
      <c r="R102" s="59"/>
    </row>
    <row r="103" spans="1:18" ht="15" x14ac:dyDescent="0.2">
      <c r="A103" s="29"/>
      <c r="B103" s="22"/>
      <c r="C103" s="21"/>
      <c r="D103" s="22"/>
      <c r="E103" s="73"/>
      <c r="F103" s="83"/>
    </row>
    <row r="104" spans="1:18" s="39" customFormat="1" ht="15" x14ac:dyDescent="0.2">
      <c r="A104" s="101" t="s">
        <v>2</v>
      </c>
      <c r="B104" s="30" t="s">
        <v>15</v>
      </c>
      <c r="C104" s="21"/>
      <c r="D104" s="22"/>
      <c r="E104" s="73"/>
      <c r="F104" s="72"/>
      <c r="G104" s="20"/>
      <c r="H104" s="20"/>
      <c r="I104" s="20"/>
      <c r="J104" s="86"/>
      <c r="K104" s="20"/>
      <c r="L104" s="20"/>
      <c r="M104" s="20"/>
      <c r="N104" s="86"/>
      <c r="O104" s="20"/>
      <c r="P104" s="20"/>
      <c r="Q104" s="31"/>
      <c r="R104" s="87"/>
    </row>
    <row r="105" spans="1:18" s="39" customFormat="1" ht="15" x14ac:dyDescent="0.2">
      <c r="A105" s="101"/>
      <c r="B105" s="30"/>
      <c r="C105" s="21"/>
      <c r="D105" s="22"/>
      <c r="E105" s="73"/>
      <c r="F105" s="72"/>
      <c r="G105" s="20"/>
      <c r="H105" s="20"/>
      <c r="I105" s="20"/>
      <c r="J105" s="86"/>
      <c r="K105" s="20"/>
      <c r="L105" s="20"/>
      <c r="M105" s="20"/>
      <c r="N105" s="86"/>
      <c r="O105" s="20"/>
      <c r="P105" s="20"/>
      <c r="Q105" s="31"/>
      <c r="R105" s="87"/>
    </row>
    <row r="106" spans="1:18" s="39" customFormat="1" ht="15" x14ac:dyDescent="0.2">
      <c r="A106" s="101" t="s">
        <v>82</v>
      </c>
      <c r="B106" s="30"/>
      <c r="C106" s="21"/>
      <c r="D106" s="22"/>
      <c r="E106" s="73"/>
      <c r="F106" s="72"/>
      <c r="G106" s="102"/>
      <c r="H106" s="20"/>
      <c r="I106" s="20"/>
      <c r="J106" s="86"/>
      <c r="K106" s="102"/>
      <c r="L106" s="20"/>
      <c r="M106" s="20"/>
      <c r="N106" s="86"/>
      <c r="O106" s="102"/>
      <c r="P106" s="20"/>
      <c r="Q106" s="31"/>
      <c r="R106" s="87"/>
    </row>
    <row r="107" spans="1:18" s="39" customFormat="1" ht="15" x14ac:dyDescent="0.2">
      <c r="A107" s="29"/>
      <c r="B107" s="24"/>
      <c r="C107" s="67"/>
      <c r="D107" s="24"/>
      <c r="E107" s="112"/>
      <c r="F107" s="120"/>
      <c r="G107" s="102"/>
      <c r="H107" s="20"/>
      <c r="I107" s="20"/>
      <c r="J107" s="86"/>
      <c r="K107" s="102"/>
      <c r="L107" s="20"/>
      <c r="M107" s="20"/>
      <c r="N107" s="86"/>
      <c r="O107" s="102"/>
      <c r="P107" s="20"/>
      <c r="Q107" s="31"/>
      <c r="R107" s="87"/>
    </row>
    <row r="108" spans="1:18" s="39" customFormat="1" ht="15" x14ac:dyDescent="0.2">
      <c r="A108" s="70" t="s">
        <v>35</v>
      </c>
      <c r="B108" s="22"/>
      <c r="C108" s="21"/>
      <c r="D108" s="22"/>
      <c r="E108" s="73"/>
      <c r="F108" s="72"/>
      <c r="G108" s="23"/>
      <c r="H108" s="23"/>
      <c r="I108" s="23"/>
      <c r="J108" s="86"/>
      <c r="K108" s="23"/>
      <c r="L108" s="23"/>
      <c r="M108" s="23"/>
      <c r="N108" s="86"/>
      <c r="O108" s="23"/>
      <c r="P108" s="23"/>
      <c r="Q108" s="115"/>
      <c r="R108" s="87"/>
    </row>
    <row r="109" spans="1:18" ht="15" x14ac:dyDescent="0.2">
      <c r="A109" s="70" t="s">
        <v>144</v>
      </c>
      <c r="B109" s="22" t="s">
        <v>9</v>
      </c>
      <c r="C109" s="21">
        <v>1</v>
      </c>
      <c r="D109" s="22"/>
      <c r="E109" s="73"/>
      <c r="F109" s="74">
        <f t="shared" ref="F109:F112" si="9">C109*E109</f>
        <v>0</v>
      </c>
    </row>
    <row r="110" spans="1:18" ht="15" x14ac:dyDescent="0.2">
      <c r="A110" s="70" t="s">
        <v>148</v>
      </c>
      <c r="B110" s="22" t="s">
        <v>9</v>
      </c>
      <c r="C110" s="21">
        <v>1</v>
      </c>
      <c r="D110" s="22"/>
      <c r="E110" s="73"/>
      <c r="F110" s="74">
        <f t="shared" ref="F110" si="10">C110*E110</f>
        <v>0</v>
      </c>
    </row>
    <row r="111" spans="1:18" ht="15" x14ac:dyDescent="0.2">
      <c r="A111" s="70" t="s">
        <v>147</v>
      </c>
      <c r="B111" s="22" t="s">
        <v>9</v>
      </c>
      <c r="C111" s="21">
        <v>1</v>
      </c>
      <c r="D111" s="22"/>
      <c r="E111" s="73"/>
      <c r="F111" s="74">
        <f t="shared" si="9"/>
        <v>0</v>
      </c>
    </row>
    <row r="112" spans="1:18" ht="15" x14ac:dyDescent="0.2">
      <c r="A112" s="70" t="s">
        <v>146</v>
      </c>
      <c r="B112" s="22" t="s">
        <v>9</v>
      </c>
      <c r="C112" s="21">
        <v>1</v>
      </c>
      <c r="D112" s="22"/>
      <c r="E112" s="73"/>
      <c r="F112" s="74">
        <f t="shared" si="9"/>
        <v>0</v>
      </c>
    </row>
    <row r="113" spans="1:18" ht="15" x14ac:dyDescent="0.2">
      <c r="A113" s="70"/>
      <c r="B113" s="22"/>
      <c r="C113" s="21"/>
      <c r="D113" s="22"/>
      <c r="E113" s="73"/>
      <c r="F113" s="74"/>
    </row>
    <row r="114" spans="1:18" ht="15" x14ac:dyDescent="0.2">
      <c r="A114" s="70" t="s">
        <v>102</v>
      </c>
      <c r="B114" s="22" t="s">
        <v>9</v>
      </c>
      <c r="C114" s="21">
        <v>1</v>
      </c>
      <c r="D114" s="22"/>
      <c r="E114" s="73"/>
      <c r="F114" s="74">
        <f t="shared" ref="F114" si="11">+C114*E114</f>
        <v>0</v>
      </c>
    </row>
    <row r="115" spans="1:18" s="39" customFormat="1" ht="15" x14ac:dyDescent="0.2">
      <c r="A115" s="70"/>
      <c r="B115" s="22"/>
      <c r="C115" s="21"/>
      <c r="D115" s="22"/>
      <c r="E115" s="73"/>
      <c r="F115" s="83" t="s">
        <v>11</v>
      </c>
      <c r="G115" s="20"/>
      <c r="H115" s="20"/>
      <c r="I115" s="20"/>
      <c r="J115" s="58"/>
      <c r="K115" s="20"/>
      <c r="L115" s="20"/>
      <c r="M115" s="20"/>
      <c r="N115" s="58"/>
      <c r="O115" s="20"/>
      <c r="P115" s="20"/>
      <c r="Q115" s="31"/>
      <c r="R115" s="59"/>
    </row>
    <row r="116" spans="1:18" s="39" customFormat="1" ht="15" x14ac:dyDescent="0.2">
      <c r="A116" s="108" t="s">
        <v>83</v>
      </c>
      <c r="B116" s="22"/>
      <c r="C116" s="21"/>
      <c r="D116" s="22"/>
      <c r="E116" s="73"/>
      <c r="F116" s="109">
        <f>SUM(F103:F115)</f>
        <v>0</v>
      </c>
      <c r="G116" s="20"/>
      <c r="H116" s="20"/>
      <c r="I116" s="20"/>
      <c r="J116" s="58"/>
      <c r="K116" s="20"/>
      <c r="L116" s="20"/>
      <c r="M116" s="20"/>
      <c r="N116" s="58"/>
      <c r="O116" s="20"/>
      <c r="P116" s="20"/>
      <c r="Q116" s="31"/>
      <c r="R116" s="59"/>
    </row>
    <row r="117" spans="1:18" ht="15" x14ac:dyDescent="0.2">
      <c r="A117" s="108"/>
      <c r="B117" s="22"/>
      <c r="C117" s="21"/>
      <c r="D117" s="22"/>
      <c r="E117" s="73"/>
      <c r="F117" s="109"/>
    </row>
    <row r="118" spans="1:18" s="39" customFormat="1" ht="15.75" customHeight="1" x14ac:dyDescent="0.2">
      <c r="A118" s="101" t="s">
        <v>84</v>
      </c>
      <c r="B118" s="30"/>
      <c r="C118" s="21"/>
      <c r="D118" s="22"/>
      <c r="E118" s="73"/>
      <c r="F118" s="72"/>
      <c r="G118" s="20"/>
      <c r="H118" s="20"/>
      <c r="I118" s="20"/>
      <c r="J118" s="58"/>
      <c r="K118" s="20"/>
      <c r="L118" s="20"/>
      <c r="M118" s="20"/>
      <c r="N118" s="58"/>
      <c r="O118" s="20"/>
      <c r="P118" s="20"/>
      <c r="Q118" s="31"/>
      <c r="R118" s="59">
        <v>500</v>
      </c>
    </row>
    <row r="119" spans="1:18" s="39" customFormat="1" ht="15" x14ac:dyDescent="0.2">
      <c r="A119" s="84"/>
      <c r="B119" s="30"/>
      <c r="C119" s="21"/>
      <c r="D119" s="22"/>
      <c r="E119" s="73"/>
      <c r="F119" s="72"/>
      <c r="G119" s="20"/>
      <c r="H119" s="20"/>
      <c r="I119" s="20"/>
      <c r="J119" s="58"/>
      <c r="K119" s="20"/>
      <c r="L119" s="20"/>
      <c r="M119" s="20"/>
      <c r="N119" s="58"/>
      <c r="O119" s="20"/>
      <c r="P119" s="20"/>
      <c r="Q119" s="31"/>
      <c r="R119" s="59">
        <v>500</v>
      </c>
    </row>
    <row r="120" spans="1:18" s="39" customFormat="1" ht="15" x14ac:dyDescent="0.2">
      <c r="A120" s="84" t="s">
        <v>36</v>
      </c>
      <c r="B120" s="30"/>
      <c r="C120" s="21"/>
      <c r="D120" s="22"/>
      <c r="E120" s="73"/>
      <c r="F120" s="72"/>
      <c r="G120" s="20"/>
      <c r="H120" s="20"/>
      <c r="I120" s="20"/>
      <c r="J120" s="58"/>
      <c r="K120" s="20"/>
      <c r="L120" s="20"/>
      <c r="M120" s="20"/>
      <c r="N120" s="58"/>
      <c r="O120" s="20"/>
      <c r="P120" s="20"/>
      <c r="Q120" s="31"/>
      <c r="R120" s="59"/>
    </row>
    <row r="121" spans="1:18" s="39" customFormat="1" ht="15" x14ac:dyDescent="0.2">
      <c r="A121" s="70" t="s">
        <v>151</v>
      </c>
      <c r="B121" s="22" t="s">
        <v>7</v>
      </c>
      <c r="C121" s="21">
        <v>1</v>
      </c>
      <c r="D121" s="22"/>
      <c r="E121" s="75"/>
      <c r="F121" s="74">
        <f t="shared" ref="F121" si="12">C121*E121</f>
        <v>0</v>
      </c>
      <c r="G121" s="20"/>
      <c r="H121" s="20"/>
      <c r="I121" s="20"/>
      <c r="J121" s="58"/>
      <c r="K121" s="20"/>
      <c r="L121" s="20"/>
      <c r="M121" s="20"/>
      <c r="N121" s="58"/>
      <c r="O121" s="20"/>
      <c r="P121" s="20"/>
      <c r="Q121" s="31"/>
      <c r="R121" s="59"/>
    </row>
    <row r="122" spans="1:18" s="39" customFormat="1" ht="15" x14ac:dyDescent="0.2">
      <c r="A122" s="70" t="s">
        <v>152</v>
      </c>
      <c r="B122" s="22" t="s">
        <v>7</v>
      </c>
      <c r="C122" s="21">
        <v>2</v>
      </c>
      <c r="D122" s="22"/>
      <c r="E122" s="75"/>
      <c r="F122" s="74">
        <f t="shared" ref="F122" si="13">C122*E122</f>
        <v>0</v>
      </c>
      <c r="G122" s="20"/>
      <c r="H122" s="20"/>
      <c r="I122" s="20"/>
      <c r="J122" s="58"/>
      <c r="K122" s="20"/>
      <c r="L122" s="20"/>
      <c r="M122" s="20"/>
      <c r="N122" s="58"/>
      <c r="O122" s="20"/>
      <c r="P122" s="20"/>
      <c r="Q122" s="31"/>
      <c r="R122" s="59"/>
    </row>
    <row r="123" spans="1:18" s="39" customFormat="1" ht="15" x14ac:dyDescent="0.2">
      <c r="A123" s="70" t="s">
        <v>150</v>
      </c>
      <c r="B123" s="22" t="s">
        <v>9</v>
      </c>
      <c r="C123" s="21">
        <f>SUM(C121:C122)</f>
        <v>3</v>
      </c>
      <c r="D123" s="22"/>
      <c r="E123" s="73"/>
      <c r="F123" s="74">
        <f t="shared" ref="F123" si="14">C123*E123</f>
        <v>0</v>
      </c>
      <c r="G123" s="20"/>
      <c r="H123" s="20"/>
      <c r="I123" s="20"/>
      <c r="J123" s="58"/>
      <c r="K123" s="20"/>
      <c r="L123" s="20"/>
      <c r="M123" s="20"/>
      <c r="N123" s="58"/>
      <c r="O123" s="20"/>
      <c r="P123" s="20"/>
      <c r="Q123" s="31"/>
      <c r="R123" s="59"/>
    </row>
    <row r="124" spans="1:18" s="39" customFormat="1" ht="15" x14ac:dyDescent="0.2">
      <c r="A124" s="70"/>
      <c r="B124" s="22"/>
      <c r="C124" s="21"/>
      <c r="D124" s="22"/>
      <c r="E124" s="73"/>
      <c r="F124" s="72" t="s">
        <v>11</v>
      </c>
      <c r="G124" s="23"/>
      <c r="H124" s="23"/>
      <c r="I124" s="23"/>
      <c r="J124" s="58"/>
      <c r="K124" s="23"/>
      <c r="L124" s="23"/>
      <c r="M124" s="23"/>
      <c r="N124" s="58"/>
      <c r="O124" s="23"/>
      <c r="P124" s="23"/>
      <c r="Q124" s="115"/>
      <c r="R124" s="59"/>
    </row>
    <row r="125" spans="1:18" s="39" customFormat="1" ht="15" x14ac:dyDescent="0.2">
      <c r="A125" s="108" t="s">
        <v>27</v>
      </c>
      <c r="B125" s="22"/>
      <c r="C125" s="21"/>
      <c r="D125" s="22"/>
      <c r="E125" s="73"/>
      <c r="F125" s="109">
        <f>SUM(F121:F124)</f>
        <v>0</v>
      </c>
      <c r="G125" s="23"/>
      <c r="H125" s="23"/>
      <c r="I125" s="23"/>
      <c r="J125" s="58"/>
      <c r="K125" s="23"/>
      <c r="L125" s="23"/>
      <c r="M125" s="23"/>
      <c r="N125" s="58"/>
      <c r="O125" s="23"/>
      <c r="P125" s="23"/>
      <c r="Q125" s="115"/>
      <c r="R125" s="59"/>
    </row>
    <row r="126" spans="1:18" s="39" customFormat="1" ht="15" x14ac:dyDescent="0.2">
      <c r="A126" s="118"/>
      <c r="B126" s="46"/>
      <c r="C126" s="47"/>
      <c r="D126" s="46"/>
      <c r="E126" s="77"/>
      <c r="F126" s="119"/>
      <c r="G126" s="23"/>
      <c r="H126" s="23"/>
      <c r="I126" s="23"/>
      <c r="J126" s="58"/>
      <c r="K126" s="23"/>
      <c r="L126" s="23"/>
      <c r="M126" s="23"/>
      <c r="N126" s="58"/>
      <c r="O126" s="23"/>
      <c r="P126" s="23"/>
      <c r="Q126" s="23"/>
      <c r="R126" s="58"/>
    </row>
    <row r="127" spans="1:18" ht="15" x14ac:dyDescent="0.2">
      <c r="A127" s="101" t="s">
        <v>87</v>
      </c>
      <c r="B127" s="30"/>
      <c r="C127" s="21"/>
      <c r="D127" s="22"/>
      <c r="E127" s="73"/>
      <c r="F127" s="72"/>
    </row>
    <row r="128" spans="1:18" ht="15" x14ac:dyDescent="0.2">
      <c r="A128" s="84"/>
      <c r="B128" s="30"/>
      <c r="C128" s="21"/>
      <c r="D128" s="22"/>
      <c r="E128" s="73"/>
      <c r="F128" s="72"/>
    </row>
    <row r="129" spans="1:18" ht="30" x14ac:dyDescent="0.2">
      <c r="A129" s="85" t="s">
        <v>45</v>
      </c>
      <c r="B129" s="69"/>
      <c r="C129" s="67"/>
      <c r="D129" s="24"/>
      <c r="E129" s="121"/>
      <c r="F129" s="122"/>
    </row>
    <row r="130" spans="1:18" ht="15" x14ac:dyDescent="0.2">
      <c r="A130" s="70" t="s">
        <v>153</v>
      </c>
      <c r="B130" s="22" t="s">
        <v>7</v>
      </c>
      <c r="C130" s="21">
        <v>1</v>
      </c>
      <c r="D130" s="22"/>
      <c r="E130" s="73"/>
      <c r="F130" s="74">
        <f t="shared" ref="F130:F132" si="15">C130*E130</f>
        <v>0</v>
      </c>
    </row>
    <row r="131" spans="1:18" ht="15" x14ac:dyDescent="0.2">
      <c r="A131" s="70" t="s">
        <v>155</v>
      </c>
      <c r="B131" s="22" t="s">
        <v>7</v>
      </c>
      <c r="C131" s="21">
        <v>4</v>
      </c>
      <c r="D131" s="22"/>
      <c r="E131" s="73"/>
      <c r="F131" s="74">
        <f t="shared" si="15"/>
        <v>0</v>
      </c>
    </row>
    <row r="132" spans="1:18" ht="15" x14ac:dyDescent="0.2">
      <c r="A132" s="70" t="s">
        <v>157</v>
      </c>
      <c r="B132" s="22" t="s">
        <v>7</v>
      </c>
      <c r="C132" s="21">
        <v>2</v>
      </c>
      <c r="D132" s="22"/>
      <c r="E132" s="73"/>
      <c r="F132" s="74">
        <f t="shared" si="15"/>
        <v>0</v>
      </c>
    </row>
    <row r="133" spans="1:18" ht="15" x14ac:dyDescent="0.2">
      <c r="A133" s="70" t="s">
        <v>156</v>
      </c>
      <c r="B133" s="22" t="s">
        <v>7</v>
      </c>
      <c r="C133" s="21">
        <v>1</v>
      </c>
      <c r="D133" s="22"/>
      <c r="E133" s="73"/>
      <c r="F133" s="74">
        <f t="shared" ref="F133" si="16">C133*E133</f>
        <v>0</v>
      </c>
    </row>
    <row r="134" spans="1:18" s="39" customFormat="1" ht="15" x14ac:dyDescent="0.2">
      <c r="A134" s="70"/>
      <c r="B134" s="22"/>
      <c r="C134" s="21"/>
      <c r="D134" s="22"/>
      <c r="E134" s="73"/>
      <c r="F134" s="83" t="s">
        <v>11</v>
      </c>
      <c r="G134" s="20"/>
      <c r="H134" s="20"/>
      <c r="I134" s="20"/>
      <c r="J134" s="58"/>
      <c r="K134" s="20"/>
      <c r="L134" s="20"/>
      <c r="M134" s="20"/>
      <c r="N134" s="58"/>
      <c r="O134" s="20"/>
      <c r="P134" s="20"/>
      <c r="Q134" s="31"/>
      <c r="R134" s="59"/>
    </row>
    <row r="135" spans="1:18" s="39" customFormat="1" ht="15" x14ac:dyDescent="0.2">
      <c r="A135" s="108" t="s">
        <v>28</v>
      </c>
      <c r="B135" s="22"/>
      <c r="C135" s="21"/>
      <c r="D135" s="22"/>
      <c r="E135" s="73"/>
      <c r="F135" s="109">
        <f>SUM(F130:F134)</f>
        <v>0</v>
      </c>
      <c r="G135" s="20"/>
      <c r="H135" s="20"/>
      <c r="I135" s="23"/>
      <c r="J135" s="58"/>
      <c r="K135" s="20"/>
      <c r="L135" s="20"/>
      <c r="M135" s="23"/>
      <c r="N135" s="58"/>
      <c r="O135" s="20"/>
      <c r="P135" s="20"/>
      <c r="Q135" s="115"/>
      <c r="R135" s="59"/>
    </row>
    <row r="136" spans="1:18" s="39" customFormat="1" ht="15" x14ac:dyDescent="0.2">
      <c r="A136" s="108"/>
      <c r="B136" s="22"/>
      <c r="C136" s="21"/>
      <c r="D136" s="22"/>
      <c r="E136" s="73"/>
      <c r="F136" s="110"/>
      <c r="G136" s="20"/>
      <c r="H136" s="20"/>
      <c r="I136" s="23"/>
      <c r="J136" s="58"/>
      <c r="K136" s="20"/>
      <c r="L136" s="20"/>
      <c r="M136" s="23"/>
      <c r="N136" s="58"/>
      <c r="O136" s="20"/>
      <c r="P136" s="20"/>
      <c r="Q136" s="115"/>
      <c r="R136" s="59"/>
    </row>
    <row r="137" spans="1:18" s="39" customFormat="1" ht="15" x14ac:dyDescent="0.2">
      <c r="A137" s="101" t="s">
        <v>88</v>
      </c>
      <c r="B137" s="30"/>
      <c r="C137" s="21"/>
      <c r="D137" s="22"/>
      <c r="E137" s="73"/>
      <c r="F137" s="83"/>
      <c r="G137" s="20"/>
      <c r="H137" s="20"/>
      <c r="I137" s="23"/>
      <c r="J137" s="58"/>
      <c r="K137" s="20"/>
      <c r="L137" s="20"/>
      <c r="M137" s="23"/>
      <c r="N137" s="58"/>
      <c r="O137" s="20"/>
      <c r="P137" s="20"/>
      <c r="Q137" s="115"/>
      <c r="R137" s="59"/>
    </row>
    <row r="138" spans="1:18" s="39" customFormat="1" ht="15" x14ac:dyDescent="0.2">
      <c r="A138" s="76"/>
      <c r="B138" s="48"/>
      <c r="C138" s="47"/>
      <c r="D138" s="46"/>
      <c r="E138" s="77"/>
      <c r="F138" s="78"/>
      <c r="G138" s="20"/>
      <c r="H138" s="20"/>
      <c r="I138" s="20"/>
      <c r="J138" s="58"/>
      <c r="K138" s="20"/>
      <c r="L138" s="20"/>
      <c r="M138" s="20"/>
      <c r="N138" s="58"/>
      <c r="O138" s="20"/>
      <c r="P138" s="20"/>
      <c r="Q138" s="31"/>
      <c r="R138" s="59"/>
    </row>
    <row r="139" spans="1:18" ht="30" x14ac:dyDescent="0.2">
      <c r="A139" s="70" t="s">
        <v>85</v>
      </c>
      <c r="B139" s="22"/>
      <c r="C139" s="21"/>
      <c r="D139" s="22"/>
      <c r="E139" s="71"/>
      <c r="F139" s="72"/>
    </row>
    <row r="140" spans="1:18" s="39" customFormat="1" ht="15" x14ac:dyDescent="0.2">
      <c r="A140" s="70" t="s">
        <v>86</v>
      </c>
      <c r="B140" s="22" t="s">
        <v>9</v>
      </c>
      <c r="C140" s="21">
        <v>6</v>
      </c>
      <c r="D140" s="22"/>
      <c r="E140" s="73"/>
      <c r="F140" s="74">
        <f t="shared" ref="F140:F141" si="17">C140*E140</f>
        <v>0</v>
      </c>
      <c r="G140" s="20"/>
      <c r="H140" s="20"/>
      <c r="I140" s="20"/>
      <c r="J140" s="58"/>
      <c r="K140" s="20"/>
      <c r="L140" s="20"/>
      <c r="M140" s="20"/>
      <c r="N140" s="58"/>
      <c r="O140" s="20"/>
      <c r="P140" s="20"/>
      <c r="Q140" s="20"/>
      <c r="R140" s="58"/>
    </row>
    <row r="141" spans="1:18" s="39" customFormat="1" ht="15" x14ac:dyDescent="0.2">
      <c r="A141" s="70" t="s">
        <v>125</v>
      </c>
      <c r="B141" s="22" t="s">
        <v>9</v>
      </c>
      <c r="C141" s="21">
        <v>1</v>
      </c>
      <c r="D141" s="22"/>
      <c r="E141" s="75"/>
      <c r="F141" s="74">
        <f t="shared" si="17"/>
        <v>0</v>
      </c>
      <c r="G141" s="20"/>
      <c r="H141" s="20"/>
      <c r="I141" s="20"/>
      <c r="J141" s="58"/>
      <c r="K141" s="20"/>
      <c r="L141" s="20"/>
      <c r="M141" s="20"/>
      <c r="N141" s="58"/>
      <c r="O141" s="20"/>
      <c r="P141" s="20"/>
      <c r="Q141" s="20"/>
      <c r="R141" s="58"/>
    </row>
    <row r="142" spans="1:18" s="39" customFormat="1" ht="15" x14ac:dyDescent="0.2">
      <c r="A142" s="84"/>
      <c r="B142" s="22"/>
      <c r="C142" s="21"/>
      <c r="D142" s="22"/>
      <c r="E142" s="73"/>
      <c r="F142" s="72" t="s">
        <v>11</v>
      </c>
      <c r="G142" s="102"/>
      <c r="H142" s="20"/>
      <c r="I142" s="20"/>
      <c r="J142" s="86"/>
      <c r="K142" s="102"/>
      <c r="L142" s="20"/>
      <c r="M142" s="20"/>
      <c r="N142" s="86"/>
      <c r="O142" s="102"/>
      <c r="P142" s="20"/>
      <c r="Q142" s="31"/>
      <c r="R142" s="87"/>
    </row>
    <row r="143" spans="1:18" s="39" customFormat="1" ht="15" x14ac:dyDescent="0.2">
      <c r="A143" s="117" t="s">
        <v>29</v>
      </c>
      <c r="B143" s="22"/>
      <c r="C143" s="21"/>
      <c r="D143" s="22"/>
      <c r="E143" s="73"/>
      <c r="F143" s="109">
        <f>SUM(F140:F142)</f>
        <v>0</v>
      </c>
      <c r="G143" s="102"/>
      <c r="H143" s="20"/>
      <c r="I143" s="20"/>
      <c r="J143" s="86"/>
      <c r="K143" s="102"/>
      <c r="L143" s="20"/>
      <c r="M143" s="20"/>
      <c r="N143" s="86"/>
      <c r="O143" s="102"/>
      <c r="P143" s="20"/>
      <c r="Q143" s="20"/>
      <c r="R143" s="86"/>
    </row>
    <row r="144" spans="1:18" s="39" customFormat="1" ht="15" x14ac:dyDescent="0.2">
      <c r="A144" s="117"/>
      <c r="B144" s="22"/>
      <c r="C144" s="21"/>
      <c r="D144" s="22"/>
      <c r="E144" s="72"/>
      <c r="F144" s="72" t="s">
        <v>10</v>
      </c>
      <c r="G144" s="102"/>
      <c r="H144" s="20"/>
      <c r="I144" s="20"/>
      <c r="J144" s="86"/>
      <c r="K144" s="102"/>
      <c r="L144" s="20"/>
      <c r="M144" s="20"/>
      <c r="N144" s="86"/>
      <c r="O144" s="102"/>
      <c r="P144" s="20"/>
      <c r="Q144" s="20"/>
      <c r="R144" s="86"/>
    </row>
    <row r="145" spans="1:18" s="39" customFormat="1" ht="15" x14ac:dyDescent="0.2">
      <c r="A145" s="81" t="s">
        <v>21</v>
      </c>
      <c r="B145" s="22"/>
      <c r="C145" s="21"/>
      <c r="D145" s="22"/>
      <c r="E145" s="73"/>
      <c r="F145" s="82">
        <f>F143+F135+F125+F116</f>
        <v>0</v>
      </c>
      <c r="G145" s="102"/>
      <c r="H145" s="20"/>
      <c r="I145" s="20"/>
      <c r="J145" s="86"/>
      <c r="K145" s="102"/>
      <c r="L145" s="20"/>
      <c r="M145" s="20"/>
      <c r="N145" s="86"/>
      <c r="O145" s="102"/>
      <c r="P145" s="20"/>
      <c r="Q145" s="20"/>
      <c r="R145" s="86"/>
    </row>
    <row r="146" spans="1:18" s="39" customFormat="1" ht="15" x14ac:dyDescent="0.2">
      <c r="A146" s="81"/>
      <c r="B146" s="22"/>
      <c r="C146" s="21"/>
      <c r="D146" s="22"/>
      <c r="E146" s="73"/>
      <c r="F146" s="82"/>
      <c r="G146" s="102"/>
      <c r="H146" s="20"/>
      <c r="I146" s="20"/>
      <c r="J146" s="86"/>
      <c r="K146" s="102"/>
      <c r="L146" s="20"/>
      <c r="M146" s="20"/>
      <c r="N146" s="86"/>
      <c r="O146" s="102"/>
      <c r="P146" s="20"/>
      <c r="Q146" s="20"/>
      <c r="R146" s="86"/>
    </row>
    <row r="147" spans="1:18" s="39" customFormat="1" ht="15.75" thickBot="1" x14ac:dyDescent="0.25">
      <c r="A147" s="183"/>
      <c r="B147" s="172"/>
      <c r="C147" s="173"/>
      <c r="D147" s="172"/>
      <c r="E147" s="174"/>
      <c r="F147" s="205"/>
      <c r="G147" s="102"/>
      <c r="H147" s="20"/>
      <c r="I147" s="20"/>
      <c r="J147" s="86"/>
      <c r="K147" s="102"/>
      <c r="L147" s="20"/>
      <c r="M147" s="20"/>
      <c r="N147" s="86"/>
      <c r="O147" s="102"/>
      <c r="P147" s="20"/>
      <c r="Q147" s="20"/>
      <c r="R147" s="86"/>
    </row>
    <row r="148" spans="1:18" s="39" customFormat="1" ht="15.75" thickBot="1" x14ac:dyDescent="0.25">
      <c r="A148" s="95"/>
      <c r="B148" s="45"/>
      <c r="C148" s="45"/>
      <c r="D148" s="45"/>
      <c r="E148" s="96"/>
      <c r="F148" s="97"/>
      <c r="G148" s="102"/>
      <c r="H148" s="20"/>
      <c r="I148" s="20"/>
      <c r="J148" s="86"/>
      <c r="K148" s="102"/>
      <c r="L148" s="20"/>
      <c r="M148" s="20"/>
      <c r="N148" s="86"/>
      <c r="O148" s="102"/>
      <c r="P148" s="20"/>
      <c r="Q148" s="20"/>
      <c r="R148" s="86"/>
    </row>
    <row r="149" spans="1:18" s="39" customFormat="1" ht="43.5" thickBot="1" x14ac:dyDescent="0.25">
      <c r="A149" s="60" t="s">
        <v>6</v>
      </c>
      <c r="B149" s="61" t="s">
        <v>7</v>
      </c>
      <c r="C149" s="62" t="s">
        <v>48</v>
      </c>
      <c r="D149" s="61" t="s">
        <v>49</v>
      </c>
      <c r="E149" s="63" t="s">
        <v>8</v>
      </c>
      <c r="F149" s="64" t="s">
        <v>50</v>
      </c>
      <c r="G149" s="102"/>
      <c r="H149" s="20"/>
      <c r="I149" s="20"/>
      <c r="J149" s="86"/>
      <c r="K149" s="102"/>
      <c r="L149" s="20"/>
      <c r="M149" s="20"/>
      <c r="N149" s="86"/>
      <c r="O149" s="102"/>
      <c r="P149" s="20"/>
      <c r="Q149" s="20"/>
      <c r="R149" s="86"/>
    </row>
    <row r="150" spans="1:18" s="39" customFormat="1" ht="15" x14ac:dyDescent="0.2">
      <c r="A150" s="88"/>
      <c r="B150" s="46"/>
      <c r="C150" s="47"/>
      <c r="D150" s="46"/>
      <c r="E150" s="77"/>
      <c r="F150" s="123"/>
      <c r="G150" s="102"/>
      <c r="H150" s="20"/>
      <c r="I150" s="20"/>
      <c r="J150" s="86"/>
      <c r="K150" s="102"/>
      <c r="L150" s="20"/>
      <c r="M150" s="20"/>
      <c r="N150" s="86"/>
      <c r="O150" s="102"/>
      <c r="P150" s="20"/>
      <c r="Q150" s="20"/>
      <c r="R150" s="86"/>
    </row>
    <row r="151" spans="1:18" s="39" customFormat="1" ht="15" x14ac:dyDescent="0.2">
      <c r="A151" s="79" t="s">
        <v>89</v>
      </c>
      <c r="B151" s="22"/>
      <c r="C151" s="21"/>
      <c r="D151" s="22"/>
      <c r="E151" s="107"/>
      <c r="F151" s="83" t="s">
        <v>15</v>
      </c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31"/>
      <c r="R151" s="59"/>
    </row>
    <row r="152" spans="1:18" s="39" customFormat="1" ht="15" x14ac:dyDescent="0.2">
      <c r="A152" s="79"/>
      <c r="B152" s="22"/>
      <c r="C152" s="21"/>
      <c r="D152" s="22"/>
      <c r="E152" s="151"/>
      <c r="F152" s="113"/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31"/>
      <c r="R152" s="59"/>
    </row>
    <row r="153" spans="1:18" s="39" customFormat="1" ht="15" x14ac:dyDescent="0.2">
      <c r="A153" s="88"/>
      <c r="B153" s="46"/>
      <c r="C153" s="47"/>
      <c r="D153" s="46"/>
      <c r="E153" s="77"/>
      <c r="F153" s="123"/>
      <c r="G153" s="102"/>
      <c r="H153" s="20"/>
      <c r="I153" s="20"/>
      <c r="J153" s="86"/>
      <c r="K153" s="102"/>
      <c r="L153" s="20"/>
      <c r="M153" s="20"/>
      <c r="N153" s="86"/>
      <c r="O153" s="102"/>
      <c r="P153" s="20"/>
      <c r="Q153" s="20"/>
      <c r="R153" s="86"/>
    </row>
    <row r="154" spans="1:18" s="39" customFormat="1" ht="15" x14ac:dyDescent="0.2">
      <c r="A154" s="29" t="s">
        <v>92</v>
      </c>
      <c r="B154" s="30"/>
      <c r="C154" s="22"/>
      <c r="D154" s="22"/>
      <c r="E154" s="107"/>
      <c r="F154" s="83" t="s">
        <v>15</v>
      </c>
      <c r="G154" s="20"/>
      <c r="H154" s="20"/>
      <c r="I154" s="20"/>
      <c r="J154" s="58"/>
      <c r="K154" s="20"/>
      <c r="L154" s="20"/>
      <c r="M154" s="20"/>
      <c r="N154" s="58"/>
      <c r="O154" s="20"/>
      <c r="P154" s="20"/>
      <c r="Q154" s="31"/>
      <c r="R154" s="59"/>
    </row>
    <row r="155" spans="1:18" s="39" customFormat="1" ht="15" x14ac:dyDescent="0.2">
      <c r="A155" s="29"/>
      <c r="B155" s="30"/>
      <c r="C155" s="22"/>
      <c r="D155" s="22"/>
      <c r="E155" s="107"/>
      <c r="F155" s="120"/>
      <c r="G155" s="20"/>
      <c r="H155" s="20"/>
      <c r="I155" s="20"/>
      <c r="J155" s="58"/>
      <c r="K155" s="20"/>
      <c r="L155" s="20"/>
      <c r="M155" s="20"/>
      <c r="N155" s="58"/>
      <c r="O155" s="20"/>
      <c r="P155" s="20"/>
      <c r="Q155" s="31"/>
      <c r="R155" s="59"/>
    </row>
    <row r="156" spans="1:18" s="39" customFormat="1" ht="15" x14ac:dyDescent="0.2">
      <c r="A156" s="88"/>
      <c r="B156" s="46"/>
      <c r="C156" s="47"/>
      <c r="D156" s="46"/>
      <c r="E156" s="77"/>
      <c r="F156" s="123"/>
      <c r="G156" s="102"/>
      <c r="H156" s="20"/>
      <c r="I156" s="20"/>
      <c r="J156" s="86"/>
      <c r="K156" s="102"/>
      <c r="L156" s="20"/>
      <c r="M156" s="20"/>
      <c r="N156" s="86"/>
      <c r="O156" s="102"/>
      <c r="P156" s="20"/>
      <c r="Q156" s="20"/>
      <c r="R156" s="86"/>
    </row>
    <row r="157" spans="1:18" s="39" customFormat="1" ht="15" x14ac:dyDescent="0.2">
      <c r="A157" s="29" t="s">
        <v>95</v>
      </c>
      <c r="B157" s="22"/>
      <c r="C157" s="21"/>
      <c r="D157" s="22"/>
      <c r="E157" s="151"/>
      <c r="F157" s="112"/>
      <c r="G157" s="20"/>
      <c r="H157" s="20"/>
      <c r="I157" s="20"/>
      <c r="J157" s="58"/>
      <c r="K157" s="20"/>
      <c r="L157" s="20"/>
      <c r="M157" s="20"/>
      <c r="N157" s="58"/>
      <c r="O157" s="20"/>
      <c r="P157" s="20"/>
      <c r="Q157" s="31"/>
      <c r="R157" s="59"/>
    </row>
    <row r="158" spans="1:18" s="39" customFormat="1" ht="15" x14ac:dyDescent="0.2">
      <c r="A158" s="29"/>
      <c r="B158" s="22"/>
      <c r="C158" s="21"/>
      <c r="D158" s="22"/>
      <c r="E158" s="151"/>
      <c r="F158" s="112"/>
      <c r="G158" s="20"/>
      <c r="H158" s="20"/>
      <c r="I158" s="20"/>
      <c r="J158" s="58"/>
      <c r="K158" s="20"/>
      <c r="L158" s="20"/>
      <c r="M158" s="20"/>
      <c r="N158" s="58"/>
      <c r="O158" s="20"/>
      <c r="P158" s="20"/>
      <c r="Q158" s="31"/>
      <c r="R158" s="59"/>
    </row>
    <row r="159" spans="1:18" s="39" customFormat="1" ht="15" x14ac:dyDescent="0.2">
      <c r="A159" s="29"/>
      <c r="B159" s="22"/>
      <c r="C159" s="21"/>
      <c r="D159" s="22"/>
      <c r="E159" s="151"/>
      <c r="F159" s="112"/>
      <c r="G159" s="20"/>
      <c r="H159" s="20"/>
      <c r="I159" s="20"/>
      <c r="J159" s="58"/>
      <c r="K159" s="20"/>
      <c r="L159" s="20"/>
      <c r="M159" s="20"/>
      <c r="N159" s="58"/>
      <c r="O159" s="20"/>
      <c r="P159" s="20"/>
      <c r="Q159" s="31"/>
      <c r="R159" s="59"/>
    </row>
    <row r="160" spans="1:18" ht="15" x14ac:dyDescent="0.2">
      <c r="A160" s="111" t="s">
        <v>4</v>
      </c>
      <c r="B160" s="30" t="s">
        <v>15</v>
      </c>
      <c r="C160" s="21"/>
      <c r="D160" s="22"/>
      <c r="E160" s="151"/>
      <c r="F160" s="112"/>
    </row>
    <row r="161" spans="1:18" ht="15" x14ac:dyDescent="0.2">
      <c r="A161" s="111"/>
      <c r="B161" s="30"/>
      <c r="C161" s="21"/>
      <c r="D161" s="22"/>
      <c r="E161" s="151"/>
      <c r="F161" s="112"/>
    </row>
    <row r="162" spans="1:18" s="39" customFormat="1" ht="15" x14ac:dyDescent="0.2">
      <c r="A162" s="101" t="s">
        <v>62</v>
      </c>
      <c r="B162" s="30"/>
      <c r="C162" s="22"/>
      <c r="D162" s="31"/>
      <c r="E162" s="151"/>
      <c r="F162" s="112"/>
      <c r="G162" s="20"/>
      <c r="H162" s="20"/>
      <c r="I162" s="20"/>
      <c r="J162" s="58"/>
      <c r="K162" s="20"/>
      <c r="L162" s="20"/>
      <c r="M162" s="20"/>
      <c r="N162" s="58"/>
      <c r="O162" s="20"/>
      <c r="P162" s="20"/>
      <c r="Q162" s="31"/>
      <c r="R162" s="59"/>
    </row>
    <row r="163" spans="1:18" s="39" customFormat="1" ht="15" x14ac:dyDescent="0.2">
      <c r="A163" s="76"/>
      <c r="B163" s="46"/>
      <c r="C163" s="46"/>
      <c r="D163" s="49"/>
      <c r="E163" s="128"/>
      <c r="F163" s="124"/>
      <c r="G163" s="20"/>
      <c r="H163" s="20"/>
      <c r="I163" s="20"/>
      <c r="J163" s="58"/>
      <c r="K163" s="20"/>
      <c r="L163" s="20"/>
      <c r="M163" s="20"/>
      <c r="N163" s="58"/>
      <c r="O163" s="20"/>
      <c r="P163" s="20"/>
      <c r="Q163" s="31"/>
      <c r="R163" s="59"/>
    </row>
    <row r="164" spans="1:18" s="39" customFormat="1" ht="15" x14ac:dyDescent="0.2">
      <c r="A164" s="70" t="s">
        <v>158</v>
      </c>
      <c r="B164" s="22" t="s">
        <v>9</v>
      </c>
      <c r="C164" s="22">
        <v>1</v>
      </c>
      <c r="D164" s="31"/>
      <c r="E164" s="149"/>
      <c r="F164" s="74">
        <f t="shared" ref="F164" si="18">C164*E164</f>
        <v>0</v>
      </c>
      <c r="G164" s="20"/>
      <c r="H164" s="20"/>
      <c r="I164" s="20"/>
      <c r="J164" s="58"/>
      <c r="K164" s="20"/>
      <c r="L164" s="20"/>
      <c r="M164" s="20"/>
      <c r="N164" s="58"/>
      <c r="O164" s="20"/>
      <c r="P164" s="20"/>
      <c r="Q164" s="31"/>
      <c r="R164" s="59"/>
    </row>
    <row r="165" spans="1:18" s="39" customFormat="1" ht="15" x14ac:dyDescent="0.2">
      <c r="A165" s="70"/>
      <c r="B165" s="22"/>
      <c r="C165" s="22"/>
      <c r="D165" s="31"/>
      <c r="E165" s="149"/>
      <c r="F165" s="74"/>
      <c r="G165" s="20"/>
      <c r="H165" s="20"/>
      <c r="I165" s="20"/>
      <c r="J165" s="58"/>
      <c r="K165" s="20"/>
      <c r="L165" s="20"/>
      <c r="M165" s="20"/>
      <c r="N165" s="58"/>
      <c r="O165" s="20"/>
      <c r="P165" s="20"/>
      <c r="Q165" s="20"/>
      <c r="R165" s="58"/>
    </row>
    <row r="166" spans="1:18" s="39" customFormat="1" ht="15" x14ac:dyDescent="0.2">
      <c r="A166" s="70" t="s">
        <v>159</v>
      </c>
      <c r="B166" s="22" t="s">
        <v>9</v>
      </c>
      <c r="C166" s="22">
        <v>1</v>
      </c>
      <c r="D166" s="31"/>
      <c r="E166" s="149"/>
      <c r="F166" s="74">
        <f t="shared" ref="F166" si="19">C166*E166</f>
        <v>0</v>
      </c>
      <c r="G166" s="20"/>
      <c r="H166" s="20"/>
      <c r="I166" s="20"/>
      <c r="J166" s="58"/>
      <c r="K166" s="20"/>
      <c r="L166" s="20"/>
      <c r="M166" s="20"/>
      <c r="N166" s="58"/>
      <c r="O166" s="20"/>
      <c r="P166" s="20"/>
      <c r="Q166" s="31"/>
      <c r="R166" s="59"/>
    </row>
    <row r="167" spans="1:18" s="39" customFormat="1" ht="15" x14ac:dyDescent="0.2">
      <c r="A167" s="76"/>
      <c r="B167" s="46"/>
      <c r="C167" s="46"/>
      <c r="D167" s="49"/>
      <c r="E167" s="128"/>
      <c r="F167" s="124"/>
      <c r="G167" s="20"/>
      <c r="H167" s="20"/>
      <c r="I167" s="20"/>
      <c r="J167" s="58"/>
      <c r="K167" s="20"/>
      <c r="L167" s="20"/>
      <c r="M167" s="20"/>
      <c r="N167" s="58"/>
      <c r="O167" s="20"/>
      <c r="P167" s="20"/>
      <c r="Q167" s="20"/>
      <c r="R167" s="58"/>
    </row>
    <row r="168" spans="1:18" s="39" customFormat="1" ht="15" x14ac:dyDescent="0.2">
      <c r="A168" s="70" t="s">
        <v>160</v>
      </c>
      <c r="B168" s="22" t="s">
        <v>9</v>
      </c>
      <c r="C168" s="22">
        <v>3</v>
      </c>
      <c r="D168" s="31"/>
      <c r="E168" s="149"/>
      <c r="F168" s="74">
        <f t="shared" ref="F168" si="20">C168*E168</f>
        <v>0</v>
      </c>
      <c r="G168" s="20"/>
      <c r="H168" s="20"/>
      <c r="I168" s="20"/>
      <c r="J168" s="58"/>
      <c r="K168" s="20"/>
      <c r="L168" s="20"/>
      <c r="M168" s="20"/>
      <c r="N168" s="58"/>
      <c r="O168" s="20"/>
      <c r="P168" s="20"/>
      <c r="Q168" s="31"/>
      <c r="R168" s="59"/>
    </row>
    <row r="169" spans="1:18" s="39" customFormat="1" ht="15" x14ac:dyDescent="0.2">
      <c r="A169" s="84"/>
      <c r="B169" s="22"/>
      <c r="C169" s="22"/>
      <c r="D169" s="31"/>
      <c r="E169" s="149"/>
      <c r="F169" s="74"/>
      <c r="G169" s="20"/>
      <c r="H169" s="20"/>
      <c r="I169" s="20"/>
      <c r="J169" s="58"/>
      <c r="K169" s="20"/>
      <c r="L169" s="20"/>
      <c r="M169" s="20"/>
      <c r="N169" s="58"/>
      <c r="O169" s="20"/>
      <c r="P169" s="20"/>
      <c r="Q169" s="20"/>
      <c r="R169" s="58"/>
    </row>
    <row r="170" spans="1:18" s="39" customFormat="1" ht="30" x14ac:dyDescent="0.2">
      <c r="A170" s="70" t="s">
        <v>63</v>
      </c>
      <c r="B170" s="22"/>
      <c r="C170" s="22"/>
      <c r="D170" s="22"/>
      <c r="E170" s="73"/>
      <c r="F170" s="72"/>
      <c r="G170" s="20"/>
      <c r="H170" s="20"/>
      <c r="I170" s="20"/>
      <c r="J170" s="58"/>
      <c r="K170" s="20"/>
      <c r="L170" s="20"/>
      <c r="M170" s="20"/>
      <c r="N170" s="58"/>
      <c r="O170" s="20"/>
      <c r="P170" s="20"/>
      <c r="Q170" s="31"/>
      <c r="R170" s="59"/>
    </row>
    <row r="171" spans="1:18" s="39" customFormat="1" ht="15" x14ac:dyDescent="0.2">
      <c r="A171" s="70" t="s">
        <v>161</v>
      </c>
      <c r="B171" s="22" t="s">
        <v>7</v>
      </c>
      <c r="C171" s="22">
        <v>1</v>
      </c>
      <c r="D171" s="22"/>
      <c r="E171" s="73"/>
      <c r="F171" s="74">
        <f t="shared" ref="F171:F172" si="21">C171*E171</f>
        <v>0</v>
      </c>
      <c r="G171" s="20"/>
      <c r="H171" s="20"/>
      <c r="I171" s="20"/>
      <c r="J171" s="58"/>
      <c r="K171" s="20"/>
      <c r="L171" s="20"/>
      <c r="M171" s="20"/>
      <c r="N171" s="58"/>
      <c r="O171" s="20"/>
      <c r="P171" s="20"/>
      <c r="Q171" s="31"/>
      <c r="R171" s="59"/>
    </row>
    <row r="172" spans="1:18" s="39" customFormat="1" ht="15" x14ac:dyDescent="0.2">
      <c r="A172" s="70" t="s">
        <v>163</v>
      </c>
      <c r="B172" s="22" t="s">
        <v>7</v>
      </c>
      <c r="C172" s="22">
        <v>2</v>
      </c>
      <c r="D172" s="22"/>
      <c r="E172" s="73"/>
      <c r="F172" s="74">
        <f t="shared" si="21"/>
        <v>0</v>
      </c>
      <c r="G172" s="20"/>
      <c r="H172" s="20"/>
      <c r="I172" s="20"/>
      <c r="J172" s="58"/>
      <c r="K172" s="20"/>
      <c r="L172" s="20"/>
      <c r="M172" s="20"/>
      <c r="N172" s="58"/>
      <c r="O172" s="20"/>
      <c r="P172" s="20"/>
      <c r="Q172" s="31"/>
      <c r="R172" s="59"/>
    </row>
    <row r="173" spans="1:18" s="39" customFormat="1" ht="15" x14ac:dyDescent="0.2">
      <c r="A173" s="84"/>
      <c r="B173" s="22"/>
      <c r="C173" s="21"/>
      <c r="D173" s="22"/>
      <c r="E173" s="73"/>
      <c r="F173" s="74"/>
      <c r="G173" s="20"/>
      <c r="H173" s="20"/>
      <c r="I173" s="20"/>
      <c r="J173" s="58"/>
      <c r="K173" s="20"/>
      <c r="L173" s="20"/>
      <c r="M173" s="20"/>
      <c r="N173" s="58"/>
      <c r="O173" s="20"/>
      <c r="P173" s="20"/>
      <c r="Q173" s="20"/>
      <c r="R173" s="58"/>
    </row>
    <row r="174" spans="1:18" s="39" customFormat="1" ht="15" x14ac:dyDescent="0.2">
      <c r="A174" s="85" t="s">
        <v>39</v>
      </c>
      <c r="B174" s="22" t="s">
        <v>9</v>
      </c>
      <c r="C174" s="22">
        <v>1</v>
      </c>
      <c r="D174" s="31"/>
      <c r="E174" s="149"/>
      <c r="F174" s="74">
        <f t="shared" ref="F174:F176" si="22">C174*E174</f>
        <v>0</v>
      </c>
      <c r="G174" s="20"/>
      <c r="H174" s="20"/>
      <c r="I174" s="20"/>
      <c r="J174" s="58"/>
      <c r="K174" s="20"/>
      <c r="L174" s="20"/>
      <c r="M174" s="20"/>
      <c r="N174" s="58"/>
      <c r="O174" s="20"/>
      <c r="P174" s="20"/>
      <c r="Q174" s="31"/>
      <c r="R174" s="59"/>
    </row>
    <row r="175" spans="1:18" s="39" customFormat="1" ht="15" x14ac:dyDescent="0.2">
      <c r="A175" s="85" t="s">
        <v>56</v>
      </c>
      <c r="B175" s="22" t="s">
        <v>9</v>
      </c>
      <c r="C175" s="22">
        <v>1</v>
      </c>
      <c r="D175" s="31"/>
      <c r="E175" s="149"/>
      <c r="F175" s="74">
        <f t="shared" si="22"/>
        <v>0</v>
      </c>
      <c r="G175" s="20"/>
      <c r="H175" s="20"/>
      <c r="I175" s="20"/>
      <c r="J175" s="58"/>
      <c r="K175" s="20"/>
      <c r="L175" s="20"/>
      <c r="M175" s="20"/>
      <c r="N175" s="58"/>
      <c r="O175" s="20"/>
      <c r="P175" s="20"/>
      <c r="Q175" s="31"/>
      <c r="R175" s="59"/>
    </row>
    <row r="176" spans="1:18" s="39" customFormat="1" ht="15" x14ac:dyDescent="0.2">
      <c r="A176" s="85" t="s">
        <v>57</v>
      </c>
      <c r="B176" s="22" t="s">
        <v>9</v>
      </c>
      <c r="C176" s="22">
        <v>1</v>
      </c>
      <c r="D176" s="31"/>
      <c r="E176" s="149"/>
      <c r="F176" s="74">
        <f t="shared" si="22"/>
        <v>0</v>
      </c>
      <c r="G176" s="20"/>
      <c r="H176" s="20"/>
      <c r="I176" s="20"/>
      <c r="J176" s="58"/>
      <c r="K176" s="20"/>
      <c r="L176" s="20"/>
      <c r="M176" s="20"/>
      <c r="N176" s="58"/>
      <c r="O176" s="20"/>
      <c r="P176" s="20"/>
      <c r="Q176" s="31"/>
      <c r="R176" s="59"/>
    </row>
    <row r="177" spans="1:18" s="39" customFormat="1" ht="15" x14ac:dyDescent="0.2">
      <c r="A177" s="85"/>
      <c r="B177" s="22"/>
      <c r="C177" s="22"/>
      <c r="D177" s="31"/>
      <c r="E177" s="149"/>
      <c r="F177" s="152"/>
      <c r="G177" s="20"/>
      <c r="H177" s="20"/>
      <c r="I177" s="20"/>
      <c r="J177" s="58"/>
      <c r="K177" s="20"/>
      <c r="L177" s="20"/>
      <c r="M177" s="20"/>
      <c r="N177" s="58"/>
      <c r="O177" s="20"/>
      <c r="P177" s="20"/>
      <c r="Q177" s="31"/>
      <c r="R177" s="59"/>
    </row>
    <row r="178" spans="1:18" s="39" customFormat="1" ht="15" x14ac:dyDescent="0.2">
      <c r="A178" s="85" t="s">
        <v>58</v>
      </c>
      <c r="B178" s="22" t="s">
        <v>9</v>
      </c>
      <c r="C178" s="22">
        <v>1</v>
      </c>
      <c r="D178" s="31"/>
      <c r="E178" s="149"/>
      <c r="F178" s="74">
        <f t="shared" ref="F178" si="23">C178*E178</f>
        <v>0</v>
      </c>
      <c r="G178" s="20"/>
      <c r="H178" s="20"/>
      <c r="I178" s="20"/>
      <c r="J178" s="58"/>
      <c r="K178" s="20"/>
      <c r="L178" s="20"/>
      <c r="M178" s="20"/>
      <c r="N178" s="58"/>
      <c r="O178" s="20"/>
      <c r="P178" s="20"/>
      <c r="Q178" s="31"/>
      <c r="R178" s="59"/>
    </row>
    <row r="179" spans="1:18" s="39" customFormat="1" ht="15" x14ac:dyDescent="0.2">
      <c r="A179" s="153"/>
      <c r="B179" s="22"/>
      <c r="C179" s="154"/>
      <c r="D179" s="155"/>
      <c r="E179" s="149"/>
      <c r="F179" s="83" t="s">
        <v>11</v>
      </c>
      <c r="G179" s="20"/>
      <c r="H179" s="20"/>
      <c r="I179" s="20"/>
      <c r="J179" s="58"/>
      <c r="K179" s="20"/>
      <c r="L179" s="20"/>
      <c r="M179" s="20"/>
      <c r="N179" s="58"/>
      <c r="O179" s="20"/>
      <c r="P179" s="20"/>
      <c r="Q179" s="31"/>
      <c r="R179" s="59"/>
    </row>
    <row r="180" spans="1:18" s="39" customFormat="1" ht="15" x14ac:dyDescent="0.2">
      <c r="A180" s="108" t="s">
        <v>97</v>
      </c>
      <c r="B180" s="22"/>
      <c r="C180" s="22"/>
      <c r="D180" s="31"/>
      <c r="E180" s="149"/>
      <c r="F180" s="109">
        <f>SUM(F164:F179)</f>
        <v>0</v>
      </c>
      <c r="G180" s="20"/>
      <c r="H180" s="20"/>
      <c r="I180" s="20"/>
      <c r="J180" s="58"/>
      <c r="K180" s="20"/>
      <c r="L180" s="20"/>
      <c r="M180" s="20"/>
      <c r="N180" s="58"/>
      <c r="O180" s="20"/>
      <c r="P180" s="20"/>
      <c r="Q180" s="31"/>
      <c r="R180" s="59"/>
    </row>
    <row r="181" spans="1:18" s="39" customFormat="1" ht="15" x14ac:dyDescent="0.2">
      <c r="A181" s="70"/>
      <c r="B181" s="22"/>
      <c r="C181" s="22"/>
      <c r="D181" s="22"/>
      <c r="E181" s="112"/>
      <c r="F181" s="72" t="s">
        <v>10</v>
      </c>
      <c r="G181" s="20"/>
      <c r="H181" s="20"/>
      <c r="I181" s="20"/>
      <c r="J181" s="58"/>
      <c r="K181" s="20"/>
      <c r="L181" s="20"/>
      <c r="M181" s="20"/>
      <c r="N181" s="58"/>
      <c r="O181" s="20"/>
      <c r="P181" s="20"/>
      <c r="Q181" s="31"/>
      <c r="R181" s="59"/>
    </row>
    <row r="182" spans="1:18" s="39" customFormat="1" ht="15" x14ac:dyDescent="0.2">
      <c r="A182" s="100" t="s">
        <v>96</v>
      </c>
      <c r="B182" s="22"/>
      <c r="C182" s="22"/>
      <c r="D182" s="22"/>
      <c r="E182" s="107"/>
      <c r="F182" s="82">
        <f>F180</f>
        <v>0</v>
      </c>
      <c r="G182" s="20"/>
      <c r="H182" s="20"/>
      <c r="I182" s="20"/>
      <c r="J182" s="58"/>
      <c r="K182" s="20"/>
      <c r="L182" s="20"/>
      <c r="M182" s="20"/>
      <c r="N182" s="58"/>
      <c r="O182" s="20"/>
      <c r="P182" s="20"/>
      <c r="Q182" s="31"/>
      <c r="R182" s="59"/>
    </row>
    <row r="183" spans="1:18" s="39" customFormat="1" ht="15" x14ac:dyDescent="0.2">
      <c r="A183" s="100"/>
      <c r="B183" s="22"/>
      <c r="C183" s="22"/>
      <c r="D183" s="22"/>
      <c r="E183" s="107"/>
      <c r="F183" s="93"/>
      <c r="G183" s="20"/>
      <c r="H183" s="20"/>
      <c r="I183" s="20"/>
      <c r="J183" s="58"/>
      <c r="K183" s="20"/>
      <c r="L183" s="20"/>
      <c r="M183" s="20"/>
      <c r="N183" s="58"/>
      <c r="O183" s="20"/>
      <c r="P183" s="20"/>
      <c r="Q183" s="31"/>
      <c r="R183" s="59"/>
    </row>
    <row r="184" spans="1:18" s="39" customFormat="1" ht="15" x14ac:dyDescent="0.2">
      <c r="A184" s="100"/>
      <c r="B184" s="22"/>
      <c r="C184" s="22"/>
      <c r="D184" s="22"/>
      <c r="E184" s="107"/>
      <c r="F184" s="93"/>
      <c r="G184" s="20"/>
      <c r="H184" s="20"/>
      <c r="I184" s="20"/>
      <c r="J184" s="58"/>
      <c r="K184" s="20"/>
      <c r="L184" s="20"/>
      <c r="M184" s="20"/>
      <c r="N184" s="58"/>
      <c r="O184" s="20"/>
      <c r="P184" s="20"/>
      <c r="Q184" s="31"/>
      <c r="R184" s="59"/>
    </row>
    <row r="185" spans="1:18" s="39" customFormat="1" ht="15" x14ac:dyDescent="0.2">
      <c r="A185" s="100"/>
      <c r="B185" s="22"/>
      <c r="C185" s="22"/>
      <c r="D185" s="22"/>
      <c r="E185" s="107"/>
      <c r="F185" s="93"/>
      <c r="G185" s="20"/>
      <c r="H185" s="20"/>
      <c r="I185" s="20"/>
      <c r="J185" s="58"/>
      <c r="K185" s="20"/>
      <c r="L185" s="20"/>
      <c r="M185" s="20"/>
      <c r="N185" s="58"/>
      <c r="O185" s="20"/>
      <c r="P185" s="20"/>
      <c r="Q185" s="31"/>
      <c r="R185" s="59"/>
    </row>
    <row r="186" spans="1:18" s="39" customFormat="1" ht="15" x14ac:dyDescent="0.2">
      <c r="A186" s="100"/>
      <c r="B186" s="22"/>
      <c r="C186" s="22"/>
      <c r="D186" s="22"/>
      <c r="E186" s="107"/>
      <c r="F186" s="93"/>
      <c r="G186" s="20"/>
      <c r="H186" s="20"/>
      <c r="I186" s="20"/>
      <c r="J186" s="58"/>
      <c r="K186" s="20"/>
      <c r="L186" s="20"/>
      <c r="M186" s="20"/>
      <c r="N186" s="58"/>
      <c r="O186" s="20"/>
      <c r="P186" s="20"/>
      <c r="Q186" s="31"/>
      <c r="R186" s="59"/>
    </row>
    <row r="187" spans="1:18" s="39" customFormat="1" ht="15" x14ac:dyDescent="0.2">
      <c r="A187" s="100"/>
      <c r="B187" s="22"/>
      <c r="C187" s="22"/>
      <c r="D187" s="22"/>
      <c r="E187" s="107"/>
      <c r="F187" s="93"/>
      <c r="G187" s="20"/>
      <c r="H187" s="20"/>
      <c r="I187" s="20"/>
      <c r="J187" s="58"/>
      <c r="K187" s="20"/>
      <c r="L187" s="20"/>
      <c r="M187" s="20"/>
      <c r="N187" s="58"/>
      <c r="O187" s="20"/>
      <c r="P187" s="20"/>
      <c r="Q187" s="31"/>
      <c r="R187" s="59"/>
    </row>
    <row r="188" spans="1:18" s="39" customFormat="1" ht="15" x14ac:dyDescent="0.2">
      <c r="A188" s="100"/>
      <c r="B188" s="22"/>
      <c r="C188" s="22"/>
      <c r="D188" s="22"/>
      <c r="E188" s="107"/>
      <c r="F188" s="93"/>
      <c r="G188" s="20"/>
      <c r="H188" s="20"/>
      <c r="I188" s="20"/>
      <c r="J188" s="58"/>
      <c r="K188" s="20"/>
      <c r="L188" s="20"/>
      <c r="M188" s="20"/>
      <c r="N188" s="58"/>
      <c r="O188" s="20"/>
      <c r="P188" s="20"/>
      <c r="Q188" s="31"/>
      <c r="R188" s="59"/>
    </row>
    <row r="189" spans="1:18" s="39" customFormat="1" ht="15" x14ac:dyDescent="0.2">
      <c r="A189" s="100"/>
      <c r="B189" s="22"/>
      <c r="C189" s="22"/>
      <c r="D189" s="22"/>
      <c r="E189" s="107"/>
      <c r="F189" s="93"/>
      <c r="G189" s="20"/>
      <c r="H189" s="20"/>
      <c r="I189" s="20"/>
      <c r="J189" s="58"/>
      <c r="K189" s="20"/>
      <c r="L189" s="20"/>
      <c r="M189" s="20"/>
      <c r="N189" s="58"/>
      <c r="O189" s="20"/>
      <c r="P189" s="20"/>
      <c r="Q189" s="31"/>
      <c r="R189" s="59"/>
    </row>
    <row r="190" spans="1:18" s="39" customFormat="1" ht="15" x14ac:dyDescent="0.2">
      <c r="A190" s="100"/>
      <c r="B190" s="22"/>
      <c r="C190" s="22"/>
      <c r="D190" s="22"/>
      <c r="E190" s="107"/>
      <c r="F190" s="93"/>
      <c r="G190" s="20"/>
      <c r="H190" s="20"/>
      <c r="I190" s="20"/>
      <c r="J190" s="58"/>
      <c r="K190" s="20"/>
      <c r="L190" s="20"/>
      <c r="M190" s="20"/>
      <c r="N190" s="58"/>
      <c r="O190" s="20"/>
      <c r="P190" s="20"/>
      <c r="Q190" s="31"/>
      <c r="R190" s="59"/>
    </row>
    <row r="191" spans="1:18" s="39" customFormat="1" ht="15" x14ac:dyDescent="0.2">
      <c r="A191" s="100"/>
      <c r="B191" s="22"/>
      <c r="C191" s="22"/>
      <c r="D191" s="22"/>
      <c r="E191" s="107"/>
      <c r="F191" s="93"/>
      <c r="G191" s="20"/>
      <c r="H191" s="20"/>
      <c r="I191" s="20"/>
      <c r="J191" s="58"/>
      <c r="K191" s="20"/>
      <c r="L191" s="20"/>
      <c r="M191" s="20"/>
      <c r="N191" s="58"/>
      <c r="O191" s="20"/>
      <c r="P191" s="20"/>
      <c r="Q191" s="31"/>
      <c r="R191" s="59"/>
    </row>
    <row r="192" spans="1:18" s="39" customFormat="1" ht="15" x14ac:dyDescent="0.2">
      <c r="A192" s="100"/>
      <c r="B192" s="22"/>
      <c r="C192" s="22"/>
      <c r="D192" s="22"/>
      <c r="E192" s="107"/>
      <c r="F192" s="93"/>
      <c r="G192" s="20"/>
      <c r="H192" s="20"/>
      <c r="I192" s="20"/>
      <c r="J192" s="58"/>
      <c r="K192" s="20"/>
      <c r="L192" s="20"/>
      <c r="M192" s="20"/>
      <c r="N192" s="58"/>
      <c r="O192" s="20"/>
      <c r="P192" s="20"/>
      <c r="Q192" s="31"/>
      <c r="R192" s="59"/>
    </row>
    <row r="193" spans="1:18" s="39" customFormat="1" ht="15" x14ac:dyDescent="0.2">
      <c r="A193" s="100"/>
      <c r="B193" s="22"/>
      <c r="C193" s="22"/>
      <c r="D193" s="22"/>
      <c r="E193" s="107"/>
      <c r="F193" s="93"/>
      <c r="G193" s="20"/>
      <c r="H193" s="20"/>
      <c r="I193" s="20"/>
      <c r="J193" s="58"/>
      <c r="K193" s="20"/>
      <c r="L193" s="20"/>
      <c r="M193" s="20"/>
      <c r="N193" s="58"/>
      <c r="O193" s="20"/>
      <c r="P193" s="20"/>
      <c r="Q193" s="31"/>
      <c r="R193" s="59"/>
    </row>
    <row r="194" spans="1:18" s="39" customFormat="1" ht="15" x14ac:dyDescent="0.2">
      <c r="A194" s="100"/>
      <c r="B194" s="22"/>
      <c r="C194" s="22"/>
      <c r="D194" s="22"/>
      <c r="E194" s="107"/>
      <c r="F194" s="93"/>
      <c r="G194" s="20"/>
      <c r="H194" s="20"/>
      <c r="I194" s="20"/>
      <c r="J194" s="58"/>
      <c r="K194" s="20"/>
      <c r="L194" s="20"/>
      <c r="M194" s="20"/>
      <c r="N194" s="58"/>
      <c r="O194" s="20"/>
      <c r="P194" s="20"/>
      <c r="Q194" s="31"/>
      <c r="R194" s="59"/>
    </row>
    <row r="195" spans="1:18" s="39" customFormat="1" ht="15" x14ac:dyDescent="0.2">
      <c r="A195" s="100"/>
      <c r="B195" s="22"/>
      <c r="C195" s="22"/>
      <c r="D195" s="22"/>
      <c r="E195" s="107"/>
      <c r="F195" s="93"/>
      <c r="G195" s="20"/>
      <c r="H195" s="20"/>
      <c r="I195" s="20"/>
      <c r="J195" s="58"/>
      <c r="K195" s="20"/>
      <c r="L195" s="20"/>
      <c r="M195" s="20"/>
      <c r="N195" s="58"/>
      <c r="O195" s="20"/>
      <c r="P195" s="20"/>
      <c r="Q195" s="31"/>
      <c r="R195" s="59"/>
    </row>
    <row r="196" spans="1:18" s="39" customFormat="1" ht="15" x14ac:dyDescent="0.2">
      <c r="A196" s="100"/>
      <c r="B196" s="22"/>
      <c r="C196" s="22"/>
      <c r="D196" s="22"/>
      <c r="E196" s="107"/>
      <c r="F196" s="93"/>
      <c r="G196" s="20"/>
      <c r="H196" s="20"/>
      <c r="I196" s="20"/>
      <c r="J196" s="58"/>
      <c r="K196" s="20"/>
      <c r="L196" s="20"/>
      <c r="M196" s="20"/>
      <c r="N196" s="58"/>
      <c r="O196" s="20"/>
      <c r="P196" s="20"/>
      <c r="Q196" s="31"/>
      <c r="R196" s="59"/>
    </row>
    <row r="197" spans="1:18" s="39" customFormat="1" ht="15.75" thickBot="1" x14ac:dyDescent="0.25">
      <c r="A197" s="193"/>
      <c r="B197" s="172"/>
      <c r="C197" s="172"/>
      <c r="D197" s="172"/>
      <c r="E197" s="194"/>
      <c r="F197" s="185"/>
      <c r="G197" s="20"/>
      <c r="H197" s="20"/>
      <c r="I197" s="20"/>
      <c r="J197" s="58"/>
      <c r="K197" s="20"/>
      <c r="L197" s="20"/>
      <c r="M197" s="20"/>
      <c r="N197" s="58"/>
      <c r="O197" s="20"/>
      <c r="P197" s="20"/>
      <c r="Q197" s="31"/>
      <c r="R197" s="59"/>
    </row>
    <row r="198" spans="1:18" s="39" customFormat="1" ht="15.75" thickBot="1" x14ac:dyDescent="0.25">
      <c r="A198" s="190"/>
      <c r="B198" s="20"/>
      <c r="C198" s="20"/>
      <c r="D198" s="20"/>
      <c r="E198" s="191"/>
      <c r="F198" s="192"/>
      <c r="G198" s="20"/>
      <c r="H198" s="20"/>
      <c r="I198" s="20"/>
      <c r="J198" s="58"/>
      <c r="K198" s="20"/>
      <c r="L198" s="20"/>
      <c r="M198" s="20"/>
      <c r="N198" s="58"/>
      <c r="O198" s="20"/>
      <c r="P198" s="20"/>
      <c r="Q198" s="20"/>
      <c r="R198" s="58"/>
    </row>
    <row r="199" spans="1:18" s="39" customFormat="1" ht="43.5" thickBot="1" x14ac:dyDescent="0.25">
      <c r="A199" s="60" t="s">
        <v>6</v>
      </c>
      <c r="B199" s="61" t="s">
        <v>7</v>
      </c>
      <c r="C199" s="62" t="s">
        <v>48</v>
      </c>
      <c r="D199" s="61" t="s">
        <v>49</v>
      </c>
      <c r="E199" s="63" t="s">
        <v>8</v>
      </c>
      <c r="F199" s="64" t="s">
        <v>50</v>
      </c>
      <c r="G199" s="20"/>
      <c r="H199" s="20"/>
      <c r="I199" s="20"/>
      <c r="J199" s="58"/>
      <c r="K199" s="20"/>
      <c r="L199" s="20"/>
      <c r="M199" s="20"/>
      <c r="N199" s="58"/>
      <c r="O199" s="20"/>
      <c r="P199" s="20"/>
      <c r="Q199" s="31"/>
      <c r="R199" s="59"/>
    </row>
    <row r="200" spans="1:18" s="39" customFormat="1" ht="15" x14ac:dyDescent="0.2">
      <c r="A200" s="100"/>
      <c r="B200" s="22"/>
      <c r="C200" s="22"/>
      <c r="D200" s="22"/>
      <c r="E200" s="107"/>
      <c r="F200" s="93"/>
      <c r="G200" s="20"/>
      <c r="H200" s="20"/>
      <c r="I200" s="20"/>
      <c r="J200" s="58"/>
      <c r="K200" s="20"/>
      <c r="L200" s="20"/>
      <c r="M200" s="20"/>
      <c r="N200" s="58"/>
      <c r="O200" s="20"/>
      <c r="P200" s="20"/>
      <c r="Q200" s="31"/>
      <c r="R200" s="59"/>
    </row>
    <row r="201" spans="1:18" s="39" customFormat="1" ht="15" x14ac:dyDescent="0.2">
      <c r="A201" s="156" t="s">
        <v>98</v>
      </c>
      <c r="B201" s="22"/>
      <c r="C201" s="21"/>
      <c r="D201" s="22"/>
      <c r="E201" s="107"/>
      <c r="F201" s="157"/>
      <c r="G201" s="20"/>
      <c r="H201" s="20"/>
      <c r="I201" s="20"/>
      <c r="J201" s="58"/>
      <c r="K201" s="20"/>
      <c r="L201" s="20"/>
      <c r="M201" s="20"/>
      <c r="N201" s="58"/>
      <c r="O201" s="20"/>
      <c r="P201" s="20"/>
      <c r="Q201" s="31"/>
      <c r="R201" s="59"/>
    </row>
    <row r="202" spans="1:18" s="39" customFormat="1" ht="15" x14ac:dyDescent="0.2">
      <c r="A202" s="158"/>
      <c r="B202" s="22"/>
      <c r="C202" s="20"/>
      <c r="D202" s="22"/>
      <c r="E202" s="107"/>
      <c r="F202" s="159"/>
      <c r="G202" s="20"/>
      <c r="H202" s="20"/>
      <c r="I202" s="20"/>
      <c r="J202" s="58"/>
      <c r="K202" s="20"/>
      <c r="L202" s="20"/>
      <c r="M202" s="20"/>
      <c r="N202" s="58"/>
      <c r="O202" s="20"/>
      <c r="P202" s="20"/>
      <c r="Q202" s="31"/>
      <c r="R202" s="59"/>
    </row>
    <row r="203" spans="1:18" s="39" customFormat="1" ht="15" x14ac:dyDescent="0.2">
      <c r="A203" s="160"/>
      <c r="B203" s="24"/>
      <c r="C203" s="20"/>
      <c r="D203" s="22"/>
      <c r="E203" s="72"/>
      <c r="F203" s="161"/>
      <c r="G203" s="20"/>
      <c r="H203" s="20"/>
      <c r="J203" s="58"/>
      <c r="K203" s="20"/>
      <c r="L203" s="20"/>
      <c r="N203" s="58"/>
      <c r="O203" s="20"/>
      <c r="P203" s="20"/>
      <c r="Q203" s="125"/>
      <c r="R203" s="59"/>
    </row>
    <row r="204" spans="1:18" s="39" customFormat="1" ht="15" x14ac:dyDescent="0.2">
      <c r="A204" s="160" t="s">
        <v>40</v>
      </c>
      <c r="B204" s="22" t="s">
        <v>9</v>
      </c>
      <c r="C204" s="20">
        <v>1</v>
      </c>
      <c r="D204" s="22"/>
      <c r="E204" s="73"/>
      <c r="F204" s="74">
        <f t="shared" ref="F204:F210" si="24">C204*E204</f>
        <v>0</v>
      </c>
      <c r="G204" s="20"/>
      <c r="H204" s="20"/>
      <c r="J204" s="58"/>
      <c r="K204" s="20"/>
      <c r="L204" s="20"/>
      <c r="N204" s="58"/>
      <c r="O204" s="20"/>
      <c r="P204" s="20"/>
      <c r="Q204" s="125"/>
      <c r="R204" s="59"/>
    </row>
    <row r="205" spans="1:18" s="39" customFormat="1" ht="15" x14ac:dyDescent="0.2">
      <c r="A205" s="160" t="s">
        <v>17</v>
      </c>
      <c r="B205" s="22" t="s">
        <v>9</v>
      </c>
      <c r="C205" s="20">
        <v>1</v>
      </c>
      <c r="D205" s="22"/>
      <c r="E205" s="73"/>
      <c r="F205" s="74">
        <f t="shared" si="24"/>
        <v>0</v>
      </c>
      <c r="G205" s="20"/>
      <c r="H205" s="20"/>
      <c r="J205" s="58"/>
      <c r="K205" s="20"/>
      <c r="L205" s="20"/>
      <c r="N205" s="58"/>
      <c r="O205" s="20"/>
      <c r="P205" s="20"/>
      <c r="Q205" s="125"/>
      <c r="R205" s="59"/>
    </row>
    <row r="206" spans="1:18" s="39" customFormat="1" ht="15" x14ac:dyDescent="0.2">
      <c r="A206" s="160" t="s">
        <v>38</v>
      </c>
      <c r="B206" s="22" t="s">
        <v>9</v>
      </c>
      <c r="C206" s="20">
        <v>1</v>
      </c>
      <c r="D206" s="22"/>
      <c r="E206" s="73"/>
      <c r="F206" s="74">
        <f t="shared" si="24"/>
        <v>0</v>
      </c>
      <c r="G206" s="20"/>
      <c r="H206" s="20"/>
      <c r="J206" s="58"/>
      <c r="K206" s="20"/>
      <c r="L206" s="20"/>
      <c r="N206" s="58"/>
      <c r="O206" s="20"/>
      <c r="P206" s="20"/>
      <c r="Q206" s="125"/>
      <c r="R206" s="59"/>
    </row>
    <row r="207" spans="1:18" s="39" customFormat="1" ht="15" x14ac:dyDescent="0.2">
      <c r="A207" s="160" t="s">
        <v>41</v>
      </c>
      <c r="B207" s="22" t="s">
        <v>9</v>
      </c>
      <c r="C207" s="20">
        <v>1</v>
      </c>
      <c r="D207" s="22"/>
      <c r="E207" s="73"/>
      <c r="F207" s="74">
        <f t="shared" si="24"/>
        <v>0</v>
      </c>
      <c r="G207" s="20"/>
      <c r="H207" s="20"/>
      <c r="J207" s="58"/>
      <c r="K207" s="20"/>
      <c r="L207" s="20"/>
      <c r="N207" s="58"/>
      <c r="O207" s="20"/>
      <c r="P207" s="20"/>
      <c r="Q207" s="125"/>
      <c r="R207" s="59"/>
    </row>
    <row r="208" spans="1:18" s="39" customFormat="1" ht="15" x14ac:dyDescent="0.2">
      <c r="A208" s="160" t="s">
        <v>42</v>
      </c>
      <c r="B208" s="22" t="s">
        <v>9</v>
      </c>
      <c r="C208" s="20">
        <v>1</v>
      </c>
      <c r="D208" s="22"/>
      <c r="E208" s="73"/>
      <c r="F208" s="74">
        <f t="shared" si="24"/>
        <v>0</v>
      </c>
      <c r="G208" s="20"/>
      <c r="H208" s="20"/>
      <c r="J208" s="58"/>
      <c r="K208" s="20"/>
      <c r="L208" s="20"/>
      <c r="N208" s="58"/>
      <c r="O208" s="20"/>
      <c r="P208" s="20"/>
      <c r="Q208" s="125"/>
      <c r="R208" s="59"/>
    </row>
    <row r="209" spans="1:18" s="39" customFormat="1" ht="15" x14ac:dyDescent="0.2">
      <c r="A209" s="160" t="s">
        <v>43</v>
      </c>
      <c r="B209" s="22" t="s">
        <v>9</v>
      </c>
      <c r="C209" s="20">
        <v>1</v>
      </c>
      <c r="D209" s="22"/>
      <c r="E209" s="73"/>
      <c r="F209" s="74">
        <f t="shared" si="24"/>
        <v>0</v>
      </c>
      <c r="G209" s="20"/>
      <c r="H209" s="20"/>
      <c r="J209" s="58"/>
      <c r="K209" s="20"/>
      <c r="L209" s="20"/>
      <c r="N209" s="58"/>
      <c r="O209" s="20"/>
      <c r="P209" s="20"/>
      <c r="Q209" s="125"/>
      <c r="R209" s="59"/>
    </row>
    <row r="210" spans="1:18" s="39" customFormat="1" ht="15" x14ac:dyDescent="0.2">
      <c r="A210" s="160" t="s">
        <v>44</v>
      </c>
      <c r="B210" s="22" t="s">
        <v>9</v>
      </c>
      <c r="C210" s="20">
        <v>1</v>
      </c>
      <c r="D210" s="22"/>
      <c r="E210" s="73"/>
      <c r="F210" s="74">
        <f t="shared" si="24"/>
        <v>0</v>
      </c>
    </row>
    <row r="211" spans="1:18" s="39" customFormat="1" ht="15" x14ac:dyDescent="0.2">
      <c r="A211" s="160"/>
      <c r="B211" s="24"/>
      <c r="C211" s="20"/>
      <c r="D211" s="22"/>
      <c r="E211" s="72"/>
      <c r="F211" s="162" t="s">
        <v>10</v>
      </c>
      <c r="G211" s="20"/>
      <c r="H211" s="20"/>
      <c r="J211" s="58"/>
      <c r="K211" s="20"/>
      <c r="L211" s="20"/>
      <c r="N211" s="58"/>
      <c r="O211" s="20"/>
      <c r="P211" s="20"/>
      <c r="Q211" s="125"/>
      <c r="R211" s="59"/>
    </row>
    <row r="212" spans="1:18" s="39" customFormat="1" ht="14.25" customHeight="1" x14ac:dyDescent="0.2">
      <c r="A212" s="163" t="s">
        <v>5</v>
      </c>
      <c r="B212" s="22"/>
      <c r="C212" s="21"/>
      <c r="D212" s="22"/>
      <c r="E212" s="164"/>
      <c r="F212" s="82">
        <f>SUM(F204:F211)</f>
        <v>0</v>
      </c>
      <c r="G212" s="20"/>
      <c r="H212" s="20"/>
      <c r="J212" s="86"/>
      <c r="K212" s="20"/>
      <c r="L212" s="20"/>
      <c r="N212" s="86"/>
      <c r="O212" s="20"/>
      <c r="P212" s="20"/>
      <c r="Q212" s="125"/>
      <c r="R212" s="87"/>
    </row>
    <row r="213" spans="1:18" s="39" customFormat="1" ht="14.25" customHeight="1" x14ac:dyDescent="0.2">
      <c r="A213" s="163"/>
      <c r="B213" s="22"/>
      <c r="C213" s="21"/>
      <c r="D213" s="22"/>
      <c r="E213" s="164"/>
      <c r="F213" s="165"/>
      <c r="G213" s="20"/>
      <c r="H213" s="20"/>
      <c r="J213" s="86"/>
      <c r="K213" s="20"/>
      <c r="L213" s="20"/>
      <c r="N213" s="86"/>
      <c r="O213" s="20"/>
      <c r="P213" s="20"/>
      <c r="R213" s="86"/>
    </row>
    <row r="214" spans="1:18" s="39" customFormat="1" ht="14.25" customHeight="1" x14ac:dyDescent="0.2">
      <c r="A214" s="163"/>
      <c r="B214" s="22"/>
      <c r="C214" s="21"/>
      <c r="D214" s="22"/>
      <c r="E214" s="164"/>
      <c r="F214" s="165"/>
      <c r="G214" s="20"/>
      <c r="H214" s="20"/>
      <c r="J214" s="86"/>
      <c r="K214" s="20"/>
      <c r="L214" s="20"/>
      <c r="N214" s="86"/>
      <c r="O214" s="20"/>
      <c r="P214" s="20"/>
      <c r="R214" s="86"/>
    </row>
    <row r="215" spans="1:18" s="39" customFormat="1" ht="14.25" customHeight="1" x14ac:dyDescent="0.2">
      <c r="A215" s="163"/>
      <c r="B215" s="22"/>
      <c r="C215" s="21"/>
      <c r="D215" s="22"/>
      <c r="E215" s="164"/>
      <c r="F215" s="165"/>
      <c r="G215" s="20"/>
      <c r="H215" s="20"/>
      <c r="J215" s="86"/>
      <c r="K215" s="20"/>
      <c r="L215" s="20"/>
      <c r="N215" s="86"/>
      <c r="O215" s="20"/>
      <c r="P215" s="20"/>
      <c r="R215" s="86"/>
    </row>
    <row r="216" spans="1:18" s="39" customFormat="1" ht="14.25" customHeight="1" x14ac:dyDescent="0.2">
      <c r="A216" s="163"/>
      <c r="B216" s="22"/>
      <c r="C216" s="21"/>
      <c r="D216" s="22"/>
      <c r="E216" s="164"/>
      <c r="F216" s="165"/>
      <c r="G216" s="20"/>
      <c r="H216" s="20"/>
      <c r="J216" s="86"/>
      <c r="K216" s="20"/>
      <c r="L216" s="20"/>
      <c r="N216" s="86"/>
      <c r="O216" s="20"/>
      <c r="P216" s="20"/>
      <c r="R216" s="86"/>
    </row>
    <row r="217" spans="1:18" s="39" customFormat="1" ht="14.25" customHeight="1" x14ac:dyDescent="0.2">
      <c r="A217" s="163"/>
      <c r="B217" s="22"/>
      <c r="C217" s="21"/>
      <c r="D217" s="22"/>
      <c r="E217" s="164"/>
      <c r="F217" s="165"/>
      <c r="G217" s="20"/>
      <c r="H217" s="20"/>
      <c r="J217" s="86"/>
      <c r="K217" s="20"/>
      <c r="L217" s="20"/>
      <c r="N217" s="86"/>
      <c r="O217" s="20"/>
      <c r="P217" s="20"/>
      <c r="R217" s="86"/>
    </row>
    <row r="218" spans="1:18" s="39" customFormat="1" ht="14.25" customHeight="1" x14ac:dyDescent="0.2">
      <c r="A218" s="163"/>
      <c r="B218" s="22"/>
      <c r="C218" s="21"/>
      <c r="D218" s="22"/>
      <c r="E218" s="164"/>
      <c r="F218" s="165"/>
      <c r="G218" s="20"/>
      <c r="H218" s="20"/>
      <c r="J218" s="86"/>
      <c r="K218" s="20"/>
      <c r="L218" s="20"/>
      <c r="N218" s="86"/>
      <c r="O218" s="20"/>
      <c r="P218" s="20"/>
      <c r="R218" s="86"/>
    </row>
    <row r="219" spans="1:18" s="39" customFormat="1" ht="14.25" customHeight="1" x14ac:dyDescent="0.2">
      <c r="A219" s="163"/>
      <c r="B219" s="22"/>
      <c r="C219" s="21"/>
      <c r="D219" s="22"/>
      <c r="E219" s="164"/>
      <c r="F219" s="165"/>
      <c r="G219" s="20"/>
      <c r="H219" s="20"/>
      <c r="J219" s="86"/>
      <c r="K219" s="20"/>
      <c r="L219" s="20"/>
      <c r="N219" s="86"/>
      <c r="O219" s="20"/>
      <c r="P219" s="20"/>
      <c r="R219" s="86"/>
    </row>
    <row r="220" spans="1:18" s="39" customFormat="1" ht="14.25" customHeight="1" x14ac:dyDescent="0.2">
      <c r="A220" s="163"/>
      <c r="B220" s="22"/>
      <c r="C220" s="21"/>
      <c r="D220" s="22"/>
      <c r="E220" s="164"/>
      <c r="F220" s="165"/>
      <c r="G220" s="20"/>
      <c r="H220" s="20"/>
      <c r="J220" s="86"/>
      <c r="K220" s="20"/>
      <c r="L220" s="20"/>
      <c r="N220" s="86"/>
      <c r="O220" s="20"/>
      <c r="P220" s="20"/>
      <c r="R220" s="86"/>
    </row>
    <row r="221" spans="1:18" s="39" customFormat="1" ht="14.25" customHeight="1" x14ac:dyDescent="0.2">
      <c r="A221" s="163"/>
      <c r="B221" s="22"/>
      <c r="C221" s="21"/>
      <c r="D221" s="22"/>
      <c r="E221" s="164"/>
      <c r="F221" s="165"/>
      <c r="G221" s="20"/>
      <c r="H221" s="20"/>
      <c r="J221" s="86"/>
      <c r="K221" s="20"/>
      <c r="L221" s="20"/>
      <c r="N221" s="86"/>
      <c r="O221" s="20"/>
      <c r="P221" s="20"/>
      <c r="R221" s="86"/>
    </row>
    <row r="222" spans="1:18" s="39" customFormat="1" ht="14.25" customHeight="1" x14ac:dyDescent="0.2">
      <c r="A222" s="163"/>
      <c r="B222" s="22"/>
      <c r="C222" s="21"/>
      <c r="D222" s="22"/>
      <c r="E222" s="164"/>
      <c r="F222" s="165"/>
      <c r="G222" s="20"/>
      <c r="H222" s="20"/>
      <c r="J222" s="86"/>
      <c r="K222" s="20"/>
      <c r="L222" s="20"/>
      <c r="N222" s="86"/>
      <c r="O222" s="20"/>
      <c r="P222" s="20"/>
      <c r="R222" s="86"/>
    </row>
    <row r="223" spans="1:18" s="39" customFormat="1" ht="14.25" customHeight="1" x14ac:dyDescent="0.2">
      <c r="A223" s="163"/>
      <c r="B223" s="22"/>
      <c r="C223" s="21"/>
      <c r="D223" s="22"/>
      <c r="E223" s="164"/>
      <c r="F223" s="165"/>
      <c r="G223" s="20"/>
      <c r="H223" s="20"/>
      <c r="J223" s="86"/>
      <c r="K223" s="20"/>
      <c r="L223" s="20"/>
      <c r="N223" s="86"/>
      <c r="O223" s="20"/>
      <c r="P223" s="20"/>
      <c r="R223" s="86"/>
    </row>
    <row r="224" spans="1:18" s="39" customFormat="1" ht="14.25" customHeight="1" x14ac:dyDescent="0.2">
      <c r="A224" s="163"/>
      <c r="B224" s="22"/>
      <c r="C224" s="21"/>
      <c r="D224" s="22"/>
      <c r="E224" s="164"/>
      <c r="F224" s="165"/>
      <c r="G224" s="20"/>
      <c r="H224" s="20"/>
      <c r="J224" s="86"/>
      <c r="K224" s="20"/>
      <c r="L224" s="20"/>
      <c r="N224" s="86"/>
      <c r="O224" s="20"/>
      <c r="P224" s="20"/>
      <c r="R224" s="86"/>
    </row>
    <row r="225" spans="1:18" s="39" customFormat="1" ht="14.25" customHeight="1" x14ac:dyDescent="0.2">
      <c r="A225" s="163"/>
      <c r="B225" s="22"/>
      <c r="C225" s="21"/>
      <c r="D225" s="22"/>
      <c r="E225" s="164"/>
      <c r="F225" s="165"/>
      <c r="G225" s="20"/>
      <c r="H225" s="20"/>
      <c r="J225" s="86"/>
      <c r="K225" s="20"/>
      <c r="L225" s="20"/>
      <c r="N225" s="86"/>
      <c r="O225" s="20"/>
      <c r="P225" s="20"/>
      <c r="R225" s="86"/>
    </row>
    <row r="226" spans="1:18" s="39" customFormat="1" ht="14.25" customHeight="1" x14ac:dyDescent="0.2">
      <c r="A226" s="163"/>
      <c r="B226" s="22"/>
      <c r="C226" s="21"/>
      <c r="D226" s="22"/>
      <c r="E226" s="164"/>
      <c r="F226" s="165"/>
      <c r="G226" s="20"/>
      <c r="H226" s="20"/>
      <c r="J226" s="86"/>
      <c r="K226" s="20"/>
      <c r="L226" s="20"/>
      <c r="N226" s="86"/>
      <c r="O226" s="20"/>
      <c r="P226" s="20"/>
      <c r="R226" s="86"/>
    </row>
    <row r="227" spans="1:18" s="39" customFormat="1" ht="14.25" customHeight="1" x14ac:dyDescent="0.2">
      <c r="A227" s="163"/>
      <c r="B227" s="22"/>
      <c r="C227" s="21"/>
      <c r="D227" s="22"/>
      <c r="E227" s="164"/>
      <c r="F227" s="165"/>
      <c r="G227" s="20"/>
      <c r="H227" s="20"/>
      <c r="J227" s="86"/>
      <c r="K227" s="20"/>
      <c r="L227" s="20"/>
      <c r="N227" s="86"/>
      <c r="O227" s="20"/>
      <c r="P227" s="20"/>
      <c r="R227" s="86"/>
    </row>
    <row r="228" spans="1:18" s="39" customFormat="1" ht="14.25" customHeight="1" x14ac:dyDescent="0.2">
      <c r="A228" s="163"/>
      <c r="B228" s="22"/>
      <c r="C228" s="21"/>
      <c r="D228" s="22"/>
      <c r="E228" s="164"/>
      <c r="F228" s="165"/>
      <c r="G228" s="20"/>
      <c r="H228" s="20"/>
      <c r="J228" s="86"/>
      <c r="K228" s="20"/>
      <c r="L228" s="20"/>
      <c r="N228" s="86"/>
      <c r="O228" s="20"/>
      <c r="P228" s="20"/>
      <c r="R228" s="86"/>
    </row>
    <row r="229" spans="1:18" s="39" customFormat="1" ht="14.25" customHeight="1" x14ac:dyDescent="0.2">
      <c r="A229" s="163"/>
      <c r="B229" s="22"/>
      <c r="C229" s="21"/>
      <c r="D229" s="22"/>
      <c r="E229" s="164"/>
      <c r="F229" s="165"/>
      <c r="G229" s="20"/>
      <c r="H229" s="20"/>
      <c r="J229" s="86"/>
      <c r="K229" s="20"/>
      <c r="L229" s="20"/>
      <c r="N229" s="86"/>
      <c r="O229" s="20"/>
      <c r="P229" s="20"/>
      <c r="R229" s="86"/>
    </row>
    <row r="230" spans="1:18" s="39" customFormat="1" ht="14.25" customHeight="1" x14ac:dyDescent="0.2">
      <c r="A230" s="163"/>
      <c r="B230" s="22"/>
      <c r="C230" s="21"/>
      <c r="D230" s="22"/>
      <c r="E230" s="164"/>
      <c r="F230" s="165"/>
      <c r="G230" s="20"/>
      <c r="H230" s="20"/>
      <c r="J230" s="86"/>
      <c r="K230" s="20"/>
      <c r="L230" s="20"/>
      <c r="N230" s="86"/>
      <c r="O230" s="20"/>
      <c r="P230" s="20"/>
      <c r="R230" s="86"/>
    </row>
    <row r="231" spans="1:18" s="39" customFormat="1" ht="14.25" customHeight="1" x14ac:dyDescent="0.2">
      <c r="A231" s="163"/>
      <c r="B231" s="22"/>
      <c r="C231" s="21"/>
      <c r="D231" s="22"/>
      <c r="E231" s="164"/>
      <c r="F231" s="165"/>
      <c r="G231" s="20"/>
      <c r="H231" s="20"/>
      <c r="J231" s="86"/>
      <c r="K231" s="20"/>
      <c r="L231" s="20"/>
      <c r="N231" s="86"/>
      <c r="O231" s="20"/>
      <c r="P231" s="20"/>
      <c r="R231" s="86"/>
    </row>
    <row r="232" spans="1:18" s="39" customFormat="1" ht="14.25" customHeight="1" x14ac:dyDescent="0.2">
      <c r="A232" s="163"/>
      <c r="B232" s="22"/>
      <c r="C232" s="21"/>
      <c r="D232" s="22"/>
      <c r="E232" s="164"/>
      <c r="F232" s="165"/>
      <c r="G232" s="20"/>
      <c r="H232" s="20"/>
      <c r="J232" s="86"/>
      <c r="K232" s="20"/>
      <c r="L232" s="20"/>
      <c r="N232" s="86"/>
      <c r="O232" s="20"/>
      <c r="P232" s="20"/>
      <c r="R232" s="86"/>
    </row>
    <row r="233" spans="1:18" s="39" customFormat="1" ht="14.25" customHeight="1" x14ac:dyDescent="0.2">
      <c r="A233" s="163"/>
      <c r="B233" s="22"/>
      <c r="C233" s="21"/>
      <c r="D233" s="22"/>
      <c r="E233" s="164"/>
      <c r="F233" s="165"/>
      <c r="G233" s="20"/>
      <c r="H233" s="20"/>
      <c r="J233" s="86"/>
      <c r="K233" s="20"/>
      <c r="L233" s="20"/>
      <c r="N233" s="86"/>
      <c r="O233" s="20"/>
      <c r="P233" s="20"/>
      <c r="R233" s="86"/>
    </row>
    <row r="234" spans="1:18" s="39" customFormat="1" ht="14.25" customHeight="1" x14ac:dyDescent="0.2">
      <c r="A234" s="163"/>
      <c r="B234" s="22"/>
      <c r="C234" s="21"/>
      <c r="D234" s="22"/>
      <c r="E234" s="164"/>
      <c r="F234" s="165"/>
      <c r="G234" s="20"/>
      <c r="H234" s="20"/>
      <c r="J234" s="86"/>
      <c r="K234" s="20"/>
      <c r="L234" s="20"/>
      <c r="N234" s="86"/>
      <c r="O234" s="20"/>
      <c r="P234" s="20"/>
      <c r="R234" s="86"/>
    </row>
    <row r="235" spans="1:18" s="39" customFormat="1" ht="14.25" customHeight="1" x14ac:dyDescent="0.2">
      <c r="A235" s="163"/>
      <c r="B235" s="22"/>
      <c r="C235" s="21"/>
      <c r="D235" s="22"/>
      <c r="E235" s="164"/>
      <c r="F235" s="165"/>
      <c r="G235" s="20"/>
      <c r="H235" s="20"/>
      <c r="J235" s="86"/>
      <c r="K235" s="20"/>
      <c r="L235" s="20"/>
      <c r="N235" s="86"/>
      <c r="O235" s="20"/>
      <c r="P235" s="20"/>
      <c r="R235" s="86"/>
    </row>
    <row r="236" spans="1:18" s="39" customFormat="1" ht="14.25" customHeight="1" x14ac:dyDescent="0.2">
      <c r="A236" s="163"/>
      <c r="B236" s="22"/>
      <c r="C236" s="21"/>
      <c r="D236" s="22"/>
      <c r="E236" s="164"/>
      <c r="F236" s="165"/>
      <c r="G236" s="20"/>
      <c r="H236" s="20"/>
      <c r="J236" s="86"/>
      <c r="K236" s="20"/>
      <c r="L236" s="20"/>
      <c r="N236" s="86"/>
      <c r="O236" s="20"/>
      <c r="P236" s="20"/>
      <c r="R236" s="86"/>
    </row>
    <row r="237" spans="1:18" s="39" customFormat="1" ht="14.25" customHeight="1" x14ac:dyDescent="0.2">
      <c r="A237" s="163"/>
      <c r="B237" s="22"/>
      <c r="C237" s="21"/>
      <c r="D237" s="22"/>
      <c r="E237" s="164"/>
      <c r="F237" s="165"/>
      <c r="G237" s="20"/>
      <c r="H237" s="20"/>
      <c r="J237" s="86"/>
      <c r="K237" s="20"/>
      <c r="L237" s="20"/>
      <c r="N237" s="86"/>
      <c r="O237" s="20"/>
      <c r="P237" s="20"/>
      <c r="R237" s="86"/>
    </row>
    <row r="238" spans="1:18" s="39" customFormat="1" ht="14.25" customHeight="1" x14ac:dyDescent="0.2">
      <c r="A238" s="163"/>
      <c r="B238" s="22"/>
      <c r="C238" s="21"/>
      <c r="D238" s="22"/>
      <c r="E238" s="164"/>
      <c r="F238" s="165"/>
      <c r="G238" s="20"/>
      <c r="H238" s="20"/>
      <c r="J238" s="86"/>
      <c r="K238" s="20"/>
      <c r="L238" s="20"/>
      <c r="N238" s="86"/>
      <c r="O238" s="20"/>
      <c r="P238" s="20"/>
      <c r="R238" s="86"/>
    </row>
    <row r="239" spans="1:18" s="39" customFormat="1" ht="14.25" customHeight="1" x14ac:dyDescent="0.2">
      <c r="A239" s="163"/>
      <c r="B239" s="22"/>
      <c r="C239" s="21"/>
      <c r="D239" s="22"/>
      <c r="E239" s="164"/>
      <c r="F239" s="165"/>
      <c r="G239" s="20"/>
      <c r="H239" s="20"/>
      <c r="J239" s="86"/>
      <c r="K239" s="20"/>
      <c r="L239" s="20"/>
      <c r="N239" s="86"/>
      <c r="O239" s="20"/>
      <c r="P239" s="20"/>
      <c r="R239" s="86"/>
    </row>
    <row r="240" spans="1:18" s="39" customFormat="1" ht="14.25" customHeight="1" x14ac:dyDescent="0.2">
      <c r="A240" s="163"/>
      <c r="B240" s="22"/>
      <c r="C240" s="21"/>
      <c r="D240" s="22"/>
      <c r="E240" s="164"/>
      <c r="F240" s="165"/>
      <c r="G240" s="20"/>
      <c r="H240" s="20"/>
      <c r="J240" s="86"/>
      <c r="K240" s="20"/>
      <c r="L240" s="20"/>
      <c r="N240" s="86"/>
      <c r="O240" s="20"/>
      <c r="P240" s="20"/>
      <c r="R240" s="86"/>
    </row>
    <row r="241" spans="1:18" s="39" customFormat="1" ht="14.25" customHeight="1" x14ac:dyDescent="0.2">
      <c r="A241" s="163"/>
      <c r="B241" s="22"/>
      <c r="C241" s="21"/>
      <c r="D241" s="22"/>
      <c r="E241" s="164"/>
      <c r="F241" s="165"/>
      <c r="G241" s="20"/>
      <c r="H241" s="20"/>
      <c r="J241" s="86"/>
      <c r="K241" s="20"/>
      <c r="L241" s="20"/>
      <c r="N241" s="86"/>
      <c r="O241" s="20"/>
      <c r="P241" s="20"/>
      <c r="R241" s="86"/>
    </row>
    <row r="242" spans="1:18" s="39" customFormat="1" ht="14.25" customHeight="1" x14ac:dyDescent="0.2">
      <c r="A242" s="129"/>
      <c r="B242" s="46"/>
      <c r="C242" s="47"/>
      <c r="D242" s="46"/>
      <c r="E242" s="130"/>
      <c r="F242" s="131"/>
      <c r="G242" s="20"/>
      <c r="H242" s="20"/>
      <c r="J242" s="86"/>
      <c r="K242" s="20"/>
      <c r="L242" s="20"/>
      <c r="N242" s="86"/>
      <c r="O242" s="20"/>
      <c r="P242" s="20"/>
      <c r="R242" s="86"/>
    </row>
    <row r="243" spans="1:18" s="39" customFormat="1" ht="14.25" customHeight="1" x14ac:dyDescent="0.2">
      <c r="A243" s="129"/>
      <c r="B243" s="46"/>
      <c r="C243" s="47"/>
      <c r="D243" s="46"/>
      <c r="E243" s="130"/>
      <c r="F243" s="131"/>
      <c r="G243" s="20"/>
      <c r="H243" s="20"/>
      <c r="J243" s="86"/>
      <c r="K243" s="20"/>
      <c r="L243" s="20"/>
      <c r="N243" s="86"/>
      <c r="O243" s="20"/>
      <c r="P243" s="20"/>
      <c r="R243" s="86"/>
    </row>
    <row r="244" spans="1:18" s="39" customFormat="1" ht="14.25" customHeight="1" x14ac:dyDescent="0.2">
      <c r="A244" s="129"/>
      <c r="B244" s="46"/>
      <c r="C244" s="47"/>
      <c r="D244" s="46"/>
      <c r="E244" s="130"/>
      <c r="F244" s="131"/>
      <c r="G244" s="20"/>
      <c r="H244" s="20"/>
      <c r="J244" s="86"/>
      <c r="K244" s="20"/>
      <c r="L244" s="20"/>
      <c r="N244" s="86"/>
      <c r="O244" s="20"/>
      <c r="P244" s="20"/>
      <c r="R244" s="86"/>
    </row>
    <row r="245" spans="1:18" s="39" customFormat="1" ht="14.25" customHeight="1" x14ac:dyDescent="0.2">
      <c r="A245" s="129"/>
      <c r="B245" s="46"/>
      <c r="C245" s="47"/>
      <c r="D245" s="46"/>
      <c r="E245" s="130"/>
      <c r="F245" s="131"/>
      <c r="G245" s="20"/>
      <c r="H245" s="20"/>
      <c r="J245" s="86"/>
      <c r="K245" s="20"/>
      <c r="L245" s="20"/>
      <c r="N245" s="86"/>
      <c r="O245" s="20"/>
      <c r="P245" s="20"/>
      <c r="R245" s="86"/>
    </row>
    <row r="246" spans="1:18" s="39" customFormat="1" ht="14.25" customHeight="1" x14ac:dyDescent="0.2">
      <c r="A246" s="129"/>
      <c r="B246" s="46"/>
      <c r="C246" s="47"/>
      <c r="D246" s="46"/>
      <c r="E246" s="130"/>
      <c r="F246" s="131"/>
      <c r="G246" s="20"/>
      <c r="H246" s="20"/>
      <c r="J246" s="86"/>
      <c r="K246" s="20"/>
      <c r="L246" s="20"/>
      <c r="N246" s="86"/>
      <c r="O246" s="20"/>
      <c r="P246" s="20"/>
      <c r="R246" s="86"/>
    </row>
    <row r="247" spans="1:18" s="39" customFormat="1" ht="14.25" customHeight="1" x14ac:dyDescent="0.2">
      <c r="A247" s="129"/>
      <c r="B247" s="46"/>
      <c r="C247" s="47"/>
      <c r="D247" s="46"/>
      <c r="E247" s="130"/>
      <c r="F247" s="131"/>
      <c r="G247" s="20"/>
      <c r="H247" s="20"/>
      <c r="J247" s="86"/>
      <c r="K247" s="20"/>
      <c r="L247" s="20"/>
      <c r="N247" s="86"/>
      <c r="O247" s="20"/>
      <c r="P247" s="20"/>
      <c r="R247" s="86"/>
    </row>
    <row r="248" spans="1:18" s="39" customFormat="1" ht="14.25" customHeight="1" x14ac:dyDescent="0.2">
      <c r="A248" s="129"/>
      <c r="B248" s="46"/>
      <c r="C248" s="47"/>
      <c r="D248" s="46"/>
      <c r="E248" s="130"/>
      <c r="F248" s="131"/>
      <c r="G248" s="20"/>
      <c r="H248" s="20"/>
      <c r="J248" s="86"/>
      <c r="K248" s="20"/>
      <c r="L248" s="20"/>
      <c r="N248" s="86"/>
      <c r="O248" s="20"/>
      <c r="P248" s="20"/>
      <c r="R248" s="86"/>
    </row>
    <row r="249" spans="1:18" s="39" customFormat="1" ht="14.25" customHeight="1" x14ac:dyDescent="0.2">
      <c r="A249" s="129"/>
      <c r="B249" s="46"/>
      <c r="C249" s="47"/>
      <c r="D249" s="46"/>
      <c r="E249" s="130"/>
      <c r="F249" s="131"/>
      <c r="G249" s="20"/>
      <c r="H249" s="20"/>
      <c r="J249" s="86"/>
      <c r="K249" s="20"/>
      <c r="L249" s="20"/>
      <c r="N249" s="86"/>
      <c r="O249" s="20"/>
      <c r="P249" s="20"/>
      <c r="R249" s="86"/>
    </row>
    <row r="250" spans="1:18" s="39" customFormat="1" ht="15.75" thickBot="1" x14ac:dyDescent="0.25">
      <c r="A250" s="132"/>
      <c r="B250" s="50"/>
      <c r="C250" s="51"/>
      <c r="D250" s="50"/>
      <c r="E250" s="133"/>
      <c r="F250" s="134"/>
    </row>
    <row r="251" spans="1:18" s="39" customFormat="1" ht="15" x14ac:dyDescent="0.2">
      <c r="A251" s="135"/>
      <c r="B251" s="52"/>
      <c r="C251" s="52"/>
      <c r="D251" s="52"/>
      <c r="E251" s="136"/>
      <c r="F251" s="136"/>
    </row>
    <row r="252" spans="1:18" s="39" customFormat="1" ht="15" x14ac:dyDescent="0.2">
      <c r="A252" s="95"/>
      <c r="B252" s="211"/>
      <c r="C252" s="211"/>
      <c r="D252" s="211"/>
      <c r="E252" s="199"/>
      <c r="F252" s="199"/>
    </row>
    <row r="253" spans="1:18" s="39" customFormat="1" ht="15" x14ac:dyDescent="0.2">
      <c r="A253" s="95"/>
      <c r="B253" s="211"/>
      <c r="C253" s="211"/>
      <c r="D253" s="211"/>
      <c r="E253" s="199"/>
      <c r="F253" s="199"/>
    </row>
    <row r="254" spans="1:18" s="39" customFormat="1" ht="15" x14ac:dyDescent="0.2">
      <c r="A254" s="95"/>
      <c r="B254" s="211"/>
      <c r="C254" s="211"/>
      <c r="D254" s="211"/>
      <c r="E254" s="199"/>
      <c r="F254" s="199"/>
    </row>
    <row r="255" spans="1:18" s="39" customFormat="1" ht="15" x14ac:dyDescent="0.2">
      <c r="A255" s="95"/>
      <c r="B255" s="211"/>
      <c r="C255" s="211"/>
      <c r="D255" s="211"/>
      <c r="E255" s="199"/>
      <c r="F255" s="199"/>
    </row>
    <row r="256" spans="1:18" s="39" customFormat="1" ht="15" x14ac:dyDescent="0.2">
      <c r="A256" s="242" t="s">
        <v>165</v>
      </c>
      <c r="B256" s="242"/>
      <c r="C256" s="242"/>
      <c r="D256" s="242"/>
      <c r="E256" s="242"/>
      <c r="F256" s="242"/>
      <c r="G256" s="23"/>
      <c r="H256" s="23"/>
      <c r="I256" s="137"/>
      <c r="J256" s="86"/>
      <c r="K256" s="23"/>
      <c r="L256" s="23"/>
      <c r="M256" s="137"/>
      <c r="N256" s="86"/>
      <c r="O256" s="23"/>
      <c r="P256" s="23"/>
      <c r="Q256" s="137" t="s">
        <v>18</v>
      </c>
      <c r="R256" s="86" t="e">
        <f>#REF!</f>
        <v>#REF!</v>
      </c>
    </row>
    <row r="257" spans="1:18" s="39" customFormat="1" ht="15" x14ac:dyDescent="0.2">
      <c r="A257" s="137"/>
      <c r="B257" s="137"/>
      <c r="C257" s="137"/>
      <c r="D257" s="137"/>
      <c r="E257" s="137"/>
      <c r="F257" s="137"/>
      <c r="G257" s="23"/>
      <c r="H257" s="23"/>
      <c r="I257" s="137"/>
      <c r="J257" s="86"/>
      <c r="K257" s="23"/>
      <c r="L257" s="23"/>
      <c r="M257" s="137"/>
      <c r="N257" s="86"/>
      <c r="O257" s="23"/>
      <c r="P257" s="23"/>
      <c r="Q257" s="137"/>
      <c r="R257" s="86"/>
    </row>
    <row r="258" spans="1:18" s="39" customFormat="1" ht="15" x14ac:dyDescent="0.2">
      <c r="A258" s="137"/>
      <c r="B258" s="137"/>
      <c r="C258" s="137"/>
      <c r="D258" s="137"/>
      <c r="E258" s="137"/>
      <c r="F258" s="137"/>
      <c r="G258" s="23"/>
      <c r="H258" s="23"/>
      <c r="I258" s="137"/>
      <c r="J258" s="86"/>
      <c r="K258" s="23"/>
      <c r="L258" s="23"/>
      <c r="M258" s="137"/>
      <c r="N258" s="86"/>
      <c r="O258" s="23"/>
      <c r="P258" s="23"/>
      <c r="Q258" s="137"/>
      <c r="R258" s="86"/>
    </row>
    <row r="259" spans="1:18" s="39" customFormat="1" ht="15" x14ac:dyDescent="0.2">
      <c r="A259" s="137"/>
      <c r="B259" s="137"/>
      <c r="C259" s="137"/>
      <c r="D259" s="137"/>
      <c r="E259" s="137"/>
      <c r="F259" s="166"/>
      <c r="G259" s="23"/>
      <c r="H259" s="23"/>
      <c r="I259" s="137"/>
      <c r="J259" s="86"/>
      <c r="K259" s="23"/>
      <c r="L259" s="23"/>
      <c r="M259" s="137"/>
      <c r="N259" s="86"/>
      <c r="O259" s="23"/>
      <c r="P259" s="23"/>
      <c r="Q259" s="137"/>
      <c r="R259" s="86"/>
    </row>
    <row r="260" spans="1:18" s="39" customFormat="1" ht="15" x14ac:dyDescent="0.2">
      <c r="A260" s="23"/>
      <c r="B260" s="23"/>
      <c r="C260" s="23"/>
      <c r="D260" s="23"/>
      <c r="E260" s="142"/>
      <c r="F260" s="142"/>
      <c r="G260" s="23"/>
      <c r="H260" s="23"/>
      <c r="I260" s="23"/>
      <c r="J260" s="86"/>
      <c r="K260" s="23"/>
      <c r="L260" s="23"/>
      <c r="M260" s="23"/>
      <c r="N260" s="86"/>
      <c r="O260" s="23"/>
      <c r="P260" s="23"/>
      <c r="Q260" s="23"/>
      <c r="R260" s="86"/>
    </row>
    <row r="261" spans="1:18" s="39" customFormat="1" ht="15" x14ac:dyDescent="0.2">
      <c r="A261" s="80" t="str">
        <f>A4</f>
        <v>CHAPITRE I \ Généralités</v>
      </c>
      <c r="B261" s="23"/>
      <c r="C261" s="23"/>
      <c r="D261" s="23"/>
      <c r="E261" s="141" t="s">
        <v>18</v>
      </c>
      <c r="F261" s="167">
        <f>F13</f>
        <v>0</v>
      </c>
      <c r="G261" s="23"/>
      <c r="H261" s="23"/>
      <c r="I261" s="137"/>
      <c r="J261" s="86"/>
      <c r="K261" s="23"/>
      <c r="L261" s="23"/>
      <c r="M261" s="137"/>
      <c r="N261" s="86"/>
      <c r="O261" s="23"/>
      <c r="P261" s="23"/>
      <c r="Q261" s="137" t="s">
        <v>18</v>
      </c>
      <c r="R261" s="86" t="e">
        <f>#REF!</f>
        <v>#REF!</v>
      </c>
    </row>
    <row r="262" spans="1:18" s="39" customFormat="1" ht="15" x14ac:dyDescent="0.2">
      <c r="A262" s="80"/>
      <c r="B262" s="23"/>
      <c r="C262" s="23"/>
      <c r="D262" s="23"/>
      <c r="E262" s="141"/>
      <c r="F262" s="167"/>
      <c r="G262" s="23"/>
      <c r="H262" s="23"/>
      <c r="I262" s="23"/>
      <c r="J262" s="86"/>
      <c r="K262" s="23"/>
      <c r="L262" s="23"/>
      <c r="M262" s="23"/>
      <c r="N262" s="86"/>
      <c r="O262" s="23"/>
      <c r="P262" s="23"/>
      <c r="Q262" s="23"/>
      <c r="R262" s="86"/>
    </row>
    <row r="263" spans="1:18" s="39" customFormat="1" ht="15" x14ac:dyDescent="0.2">
      <c r="A263" s="80" t="str">
        <f>A16</f>
        <v>CHAPITRE II \ Installations existantes</v>
      </c>
      <c r="B263" s="23"/>
      <c r="C263" s="23"/>
      <c r="D263" s="23"/>
      <c r="E263" s="141" t="s">
        <v>18</v>
      </c>
      <c r="F263" s="167">
        <f>F25</f>
        <v>0</v>
      </c>
      <c r="G263" s="23"/>
      <c r="H263" s="23"/>
      <c r="I263" s="23"/>
      <c r="J263" s="86"/>
      <c r="K263" s="23"/>
      <c r="L263" s="23"/>
      <c r="M263" s="23"/>
      <c r="N263" s="86"/>
      <c r="O263" s="23"/>
      <c r="P263" s="23"/>
      <c r="Q263" s="23"/>
      <c r="R263" s="86"/>
    </row>
    <row r="264" spans="1:18" s="39" customFormat="1" ht="15" x14ac:dyDescent="0.2">
      <c r="A264" s="80"/>
      <c r="B264" s="23"/>
      <c r="C264" s="23"/>
      <c r="D264" s="23"/>
      <c r="E264" s="141"/>
      <c r="F264" s="167"/>
      <c r="G264" s="23"/>
      <c r="H264" s="23"/>
      <c r="I264" s="23"/>
      <c r="J264" s="86"/>
      <c r="K264" s="23"/>
      <c r="L264" s="23"/>
      <c r="M264" s="23"/>
      <c r="N264" s="86"/>
      <c r="O264" s="23"/>
      <c r="P264" s="23"/>
      <c r="Q264" s="23"/>
      <c r="R264" s="86"/>
    </row>
    <row r="265" spans="1:18" s="39" customFormat="1" ht="15" x14ac:dyDescent="0.2">
      <c r="A265" s="80" t="str">
        <f>A28</f>
        <v>CHAPITRE III \ Installations de chantier</v>
      </c>
      <c r="B265" s="23"/>
      <c r="C265" s="23"/>
      <c r="D265" s="23"/>
      <c r="E265" s="141" t="s">
        <v>18</v>
      </c>
      <c r="F265" s="167">
        <f>F39</f>
        <v>0</v>
      </c>
      <c r="G265" s="23"/>
      <c r="H265" s="23"/>
      <c r="I265" s="137"/>
      <c r="J265" s="86"/>
      <c r="K265" s="23"/>
      <c r="L265" s="23"/>
      <c r="M265" s="137"/>
      <c r="N265" s="86"/>
      <c r="O265" s="23"/>
      <c r="P265" s="23"/>
      <c r="Q265" s="137" t="s">
        <v>18</v>
      </c>
      <c r="R265" s="86" t="e">
        <f>#REF!</f>
        <v>#REF!</v>
      </c>
    </row>
    <row r="266" spans="1:18" s="39" customFormat="1" ht="15" x14ac:dyDescent="0.2">
      <c r="A266" s="23"/>
      <c r="B266" s="23"/>
      <c r="C266" s="23"/>
      <c r="D266" s="23"/>
      <c r="E266" s="142"/>
      <c r="F266" s="167"/>
      <c r="G266" s="23"/>
      <c r="H266" s="23"/>
      <c r="I266" s="23"/>
      <c r="J266" s="86"/>
      <c r="K266" s="23"/>
      <c r="L266" s="23"/>
      <c r="M266" s="23"/>
      <c r="N266" s="86"/>
      <c r="O266" s="23"/>
      <c r="P266" s="23"/>
      <c r="Q266" s="23"/>
      <c r="R266" s="86"/>
    </row>
    <row r="267" spans="1:18" s="39" customFormat="1" ht="15" x14ac:dyDescent="0.2">
      <c r="A267" s="80" t="str">
        <f>A42</f>
        <v>CHAPITRE IV \ Alimentation électrique</v>
      </c>
      <c r="B267" s="23"/>
      <c r="C267" s="23"/>
      <c r="D267" s="23"/>
      <c r="E267" s="141"/>
      <c r="F267" s="210" t="s">
        <v>15</v>
      </c>
      <c r="G267" s="23"/>
      <c r="H267" s="23"/>
      <c r="I267" s="137"/>
      <c r="J267" s="86"/>
      <c r="K267" s="23"/>
      <c r="L267" s="23"/>
      <c r="M267" s="137"/>
      <c r="N267" s="86"/>
      <c r="O267" s="23"/>
      <c r="P267" s="23"/>
      <c r="Q267" s="137" t="s">
        <v>18</v>
      </c>
      <c r="R267" s="86" t="e">
        <f>#REF!</f>
        <v>#REF!</v>
      </c>
    </row>
    <row r="268" spans="1:18" s="39" customFormat="1" ht="15" x14ac:dyDescent="0.2">
      <c r="A268" s="23"/>
      <c r="B268" s="23"/>
      <c r="C268" s="23"/>
      <c r="D268" s="23"/>
      <c r="E268" s="142"/>
      <c r="F268" s="167"/>
      <c r="G268" s="23"/>
      <c r="H268" s="23"/>
      <c r="I268" s="23"/>
      <c r="J268" s="86"/>
      <c r="K268" s="23"/>
      <c r="L268" s="23"/>
      <c r="M268" s="23"/>
      <c r="N268" s="86"/>
      <c r="O268" s="23"/>
      <c r="P268" s="23"/>
      <c r="Q268" s="23"/>
      <c r="R268" s="86"/>
    </row>
    <row r="269" spans="1:18" s="39" customFormat="1" ht="28.5" x14ac:dyDescent="0.2">
      <c r="A269" s="80" t="str">
        <f>A45</f>
        <v>CHAPITRE V \ Prise de terre - Liaisons équipotentielles - Mise à la terre</v>
      </c>
      <c r="B269" s="23"/>
      <c r="C269" s="23"/>
      <c r="D269" s="23"/>
      <c r="E269" s="141" t="s">
        <v>18</v>
      </c>
      <c r="F269" s="167">
        <f>F64</f>
        <v>0</v>
      </c>
      <c r="G269" s="23"/>
      <c r="H269" s="23"/>
      <c r="I269" s="137"/>
      <c r="J269" s="86"/>
      <c r="K269" s="23"/>
      <c r="L269" s="23"/>
      <c r="M269" s="137"/>
      <c r="N269" s="86"/>
      <c r="O269" s="23"/>
      <c r="P269" s="23"/>
      <c r="Q269" s="137" t="s">
        <v>18</v>
      </c>
      <c r="R269" s="86" t="e">
        <f>#REF!</f>
        <v>#REF!</v>
      </c>
    </row>
    <row r="270" spans="1:18" s="39" customFormat="1" ht="15" x14ac:dyDescent="0.2">
      <c r="A270" s="23"/>
      <c r="B270" s="23"/>
      <c r="C270" s="23"/>
      <c r="D270" s="23"/>
      <c r="E270" s="142"/>
      <c r="F270" s="167"/>
      <c r="G270" s="23"/>
      <c r="H270" s="23"/>
      <c r="I270" s="137"/>
      <c r="J270" s="86"/>
      <c r="K270" s="23"/>
      <c r="L270" s="23"/>
      <c r="M270" s="137"/>
      <c r="N270" s="86"/>
      <c r="O270" s="23"/>
      <c r="P270" s="23"/>
      <c r="Q270" s="137"/>
      <c r="R270" s="86"/>
    </row>
    <row r="271" spans="1:18" s="39" customFormat="1" ht="15" customHeight="1" x14ac:dyDescent="0.2">
      <c r="A271" s="80" t="str">
        <f>A67</f>
        <v>CHAPITRE VI \ Armoires de protection des circuits</v>
      </c>
      <c r="B271" s="23"/>
      <c r="C271" s="23"/>
      <c r="D271" s="23"/>
      <c r="E271" s="141" t="s">
        <v>18</v>
      </c>
      <c r="F271" s="167">
        <f>F97</f>
        <v>0</v>
      </c>
      <c r="G271" s="23"/>
      <c r="H271" s="23"/>
      <c r="I271" s="137"/>
      <c r="J271" s="86"/>
      <c r="K271" s="23"/>
      <c r="L271" s="23"/>
      <c r="M271" s="137"/>
      <c r="N271" s="86"/>
      <c r="O271" s="23"/>
      <c r="P271" s="23"/>
      <c r="Q271" s="137" t="s">
        <v>18</v>
      </c>
      <c r="R271" s="86" t="e">
        <f>#REF!</f>
        <v>#REF!</v>
      </c>
    </row>
    <row r="272" spans="1:18" s="39" customFormat="1" ht="15" x14ac:dyDescent="0.2">
      <c r="A272" s="23"/>
      <c r="B272" s="23"/>
      <c r="C272" s="23"/>
      <c r="D272" s="23"/>
      <c r="E272" s="142"/>
      <c r="F272" s="167"/>
      <c r="G272" s="23"/>
      <c r="H272" s="23"/>
      <c r="I272" s="137"/>
      <c r="J272" s="86"/>
      <c r="K272" s="23"/>
      <c r="L272" s="23"/>
      <c r="M272" s="137"/>
      <c r="N272" s="86"/>
      <c r="O272" s="23"/>
      <c r="P272" s="23"/>
      <c r="Q272" s="137"/>
      <c r="R272" s="86"/>
    </row>
    <row r="273" spans="1:18" s="39" customFormat="1" ht="15" x14ac:dyDescent="0.2">
      <c r="A273" s="80" t="str">
        <f>A102</f>
        <v>CHAPITRE VII \ Equipement éclairage et prises de courant</v>
      </c>
      <c r="B273" s="23"/>
      <c r="C273" s="23"/>
      <c r="D273" s="23"/>
      <c r="E273" s="141" t="s">
        <v>18</v>
      </c>
      <c r="F273" s="167">
        <f>F145</f>
        <v>0</v>
      </c>
      <c r="G273" s="138"/>
      <c r="H273" s="23"/>
      <c r="I273" s="137"/>
      <c r="J273" s="86"/>
      <c r="K273" s="23"/>
      <c r="L273" s="23"/>
      <c r="M273" s="137"/>
      <c r="N273" s="86"/>
      <c r="O273" s="23"/>
      <c r="P273" s="23"/>
      <c r="Q273" s="137" t="s">
        <v>18</v>
      </c>
      <c r="R273" s="86" t="e">
        <f>#REF!</f>
        <v>#REF!</v>
      </c>
    </row>
    <row r="274" spans="1:18" s="39" customFormat="1" ht="15" x14ac:dyDescent="0.2">
      <c r="A274" s="80"/>
      <c r="B274" s="23"/>
      <c r="C274" s="23"/>
      <c r="D274" s="23"/>
      <c r="E274" s="141"/>
      <c r="F274" s="167"/>
      <c r="G274" s="23"/>
      <c r="H274" s="23"/>
      <c r="I274" s="23"/>
      <c r="J274" s="86"/>
      <c r="K274" s="23"/>
      <c r="L274" s="23"/>
      <c r="M274" s="23"/>
      <c r="N274" s="86"/>
      <c r="O274" s="23"/>
      <c r="P274" s="23"/>
      <c r="Q274" s="23"/>
      <c r="R274" s="86"/>
    </row>
    <row r="275" spans="1:18" s="39" customFormat="1" ht="14.25" customHeight="1" x14ac:dyDescent="0.2">
      <c r="A275" s="80" t="str">
        <f>A151</f>
        <v xml:space="preserve">CHAPITRE VIII \ Alimentations et équipements divers </v>
      </c>
      <c r="B275" s="23"/>
      <c r="C275" s="23"/>
      <c r="D275" s="23"/>
      <c r="E275" s="141"/>
      <c r="F275" s="210" t="s">
        <v>15</v>
      </c>
      <c r="G275" s="139"/>
      <c r="H275" s="23"/>
      <c r="I275" s="137"/>
      <c r="J275" s="86"/>
      <c r="K275" s="23"/>
      <c r="L275" s="23"/>
      <c r="M275" s="137"/>
      <c r="N275" s="86"/>
      <c r="O275" s="23"/>
      <c r="P275" s="23"/>
      <c r="Q275" s="137" t="s">
        <v>18</v>
      </c>
      <c r="R275" s="86" t="e">
        <f>#REF!</f>
        <v>#REF!</v>
      </c>
    </row>
    <row r="276" spans="1:18" s="39" customFormat="1" ht="14.25" customHeight="1" x14ac:dyDescent="0.2">
      <c r="A276" s="80"/>
      <c r="B276" s="23"/>
      <c r="C276" s="23"/>
      <c r="D276" s="23"/>
      <c r="E276" s="141"/>
      <c r="F276" s="167"/>
      <c r="G276" s="139"/>
      <c r="H276" s="23"/>
      <c r="I276" s="137"/>
      <c r="J276" s="86"/>
      <c r="K276" s="23"/>
      <c r="L276" s="23"/>
      <c r="M276" s="137"/>
      <c r="N276" s="86"/>
      <c r="O276" s="23"/>
      <c r="P276" s="23"/>
      <c r="Q276" s="137"/>
      <c r="R276" s="86"/>
    </row>
    <row r="277" spans="1:18" s="39" customFormat="1" ht="14.25" customHeight="1" x14ac:dyDescent="0.2">
      <c r="A277" s="80" t="str">
        <f>A154</f>
        <v>CHAPITRE IX \ Précablage VDI</v>
      </c>
      <c r="B277" s="23"/>
      <c r="C277" s="23"/>
      <c r="D277" s="23"/>
      <c r="E277" s="141"/>
      <c r="F277" s="210" t="s">
        <v>15</v>
      </c>
      <c r="G277" s="139"/>
      <c r="H277" s="23"/>
      <c r="I277" s="137"/>
      <c r="J277" s="86"/>
      <c r="K277" s="23"/>
      <c r="L277" s="23"/>
      <c r="M277" s="137"/>
      <c r="N277" s="86"/>
      <c r="O277" s="23"/>
      <c r="P277" s="23"/>
      <c r="Q277" s="137"/>
      <c r="R277" s="86"/>
    </row>
    <row r="278" spans="1:18" s="39" customFormat="1" ht="15" x14ac:dyDescent="0.2">
      <c r="A278" s="80"/>
      <c r="B278" s="23"/>
      <c r="C278" s="23"/>
      <c r="D278" s="23"/>
      <c r="E278" s="141"/>
      <c r="F278" s="167"/>
      <c r="G278" s="23"/>
      <c r="H278" s="23"/>
      <c r="I278" s="137"/>
      <c r="J278" s="86"/>
      <c r="K278" s="23"/>
      <c r="L278" s="23"/>
      <c r="M278" s="137"/>
      <c r="N278" s="86"/>
      <c r="O278" s="23"/>
      <c r="P278" s="23"/>
      <c r="Q278" s="137"/>
      <c r="R278" s="86"/>
    </row>
    <row r="279" spans="1:18" s="39" customFormat="1" ht="15" x14ac:dyDescent="0.2">
      <c r="A279" s="80" t="str">
        <f>A157</f>
        <v xml:space="preserve">CHAPITRE X \ Alarme incendie </v>
      </c>
      <c r="B279" s="23"/>
      <c r="C279" s="23"/>
      <c r="D279" s="23"/>
      <c r="E279" s="141" t="s">
        <v>18</v>
      </c>
      <c r="F279" s="167">
        <f>F182</f>
        <v>0</v>
      </c>
      <c r="G279" s="23"/>
      <c r="H279" s="23"/>
      <c r="I279" s="137"/>
      <c r="J279" s="86"/>
      <c r="K279" s="23"/>
      <c r="L279" s="23"/>
      <c r="M279" s="137"/>
      <c r="N279" s="86"/>
      <c r="O279" s="23"/>
      <c r="P279" s="23"/>
      <c r="Q279" s="137" t="s">
        <v>18</v>
      </c>
      <c r="R279" s="86" t="e">
        <f>#REF!</f>
        <v>#REF!</v>
      </c>
    </row>
    <row r="280" spans="1:18" s="39" customFormat="1" ht="15" customHeight="1" x14ac:dyDescent="0.2">
      <c r="A280" s="80"/>
      <c r="B280" s="23"/>
      <c r="C280" s="23"/>
      <c r="D280" s="23"/>
      <c r="E280" s="141"/>
      <c r="F280" s="167"/>
      <c r="G280" s="23"/>
      <c r="H280" s="23"/>
      <c r="I280" s="137"/>
      <c r="J280" s="86"/>
      <c r="K280" s="23"/>
      <c r="L280" s="23"/>
      <c r="M280" s="137"/>
      <c r="N280" s="86"/>
      <c r="O280" s="23"/>
      <c r="P280" s="23"/>
      <c r="Q280" s="137"/>
      <c r="R280" s="86"/>
    </row>
    <row r="281" spans="1:18" s="39" customFormat="1" ht="15" x14ac:dyDescent="0.2">
      <c r="A281" s="80" t="str">
        <f>A201</f>
        <v>CHAPITRE XI \ Travaux divers</v>
      </c>
      <c r="B281" s="23"/>
      <c r="C281" s="23"/>
      <c r="D281" s="23"/>
      <c r="E281" s="141" t="s">
        <v>18</v>
      </c>
      <c r="F281" s="167">
        <f>F212</f>
        <v>0</v>
      </c>
      <c r="G281" s="23"/>
      <c r="H281" s="23"/>
      <c r="I281" s="137"/>
      <c r="J281" s="86"/>
      <c r="K281" s="23"/>
      <c r="L281" s="23"/>
      <c r="M281" s="137"/>
      <c r="N281" s="86"/>
      <c r="O281" s="23"/>
      <c r="P281" s="23"/>
      <c r="Q281" s="137" t="s">
        <v>18</v>
      </c>
      <c r="R281" s="86" t="e">
        <f>SUM(#REF!)</f>
        <v>#REF!</v>
      </c>
    </row>
    <row r="282" spans="1:18" s="39" customFormat="1" ht="15" x14ac:dyDescent="0.2">
      <c r="A282" s="169"/>
      <c r="B282" s="20"/>
      <c r="C282" s="20"/>
      <c r="D282" s="20"/>
      <c r="E282" s="143"/>
      <c r="F282" s="142" t="s">
        <v>10</v>
      </c>
      <c r="G282" s="23"/>
      <c r="H282" s="23"/>
      <c r="I282" s="137"/>
      <c r="J282" s="86"/>
      <c r="K282" s="23"/>
      <c r="L282" s="23"/>
      <c r="M282" s="137"/>
      <c r="N282" s="86"/>
      <c r="O282" s="23"/>
      <c r="P282" s="23"/>
      <c r="Q282" s="137"/>
      <c r="R282" s="86"/>
    </row>
    <row r="283" spans="1:18" s="39" customFormat="1" ht="15" customHeight="1" x14ac:dyDescent="0.2">
      <c r="A283" s="140" t="s">
        <v>47</v>
      </c>
      <c r="B283" s="23"/>
      <c r="C283" s="23"/>
      <c r="D283" s="23"/>
      <c r="E283" s="141" t="s">
        <v>18</v>
      </c>
      <c r="F283" s="167">
        <f>SUM(F261:F281)</f>
        <v>0</v>
      </c>
      <c r="G283" s="139"/>
      <c r="H283" s="23"/>
      <c r="I283" s="137"/>
      <c r="J283" s="86"/>
      <c r="K283" s="23"/>
      <c r="L283" s="23"/>
      <c r="M283" s="137"/>
      <c r="N283" s="86"/>
      <c r="O283" s="23"/>
      <c r="P283" s="23"/>
      <c r="Q283" s="137" t="s">
        <v>18</v>
      </c>
      <c r="R283" s="86" t="e">
        <f>#REF!</f>
        <v>#REF!</v>
      </c>
    </row>
    <row r="284" spans="1:18" s="39" customFormat="1" ht="15" x14ac:dyDescent="0.2">
      <c r="A284" s="140"/>
      <c r="B284" s="23"/>
      <c r="C284" s="23"/>
      <c r="D284" s="23"/>
      <c r="E284" s="141"/>
      <c r="F284" s="167"/>
      <c r="G284" s="23"/>
      <c r="H284" s="23"/>
      <c r="I284" s="137"/>
      <c r="J284" s="86"/>
      <c r="K284" s="23"/>
      <c r="L284" s="23"/>
      <c r="M284" s="137"/>
      <c r="N284" s="86"/>
      <c r="O284" s="23"/>
      <c r="P284" s="23"/>
      <c r="Q284" s="137"/>
      <c r="R284" s="86"/>
    </row>
    <row r="285" spans="1:18" s="39" customFormat="1" ht="15" x14ac:dyDescent="0.2">
      <c r="A285" s="140" t="s">
        <v>26</v>
      </c>
      <c r="B285" s="23"/>
      <c r="C285" s="23"/>
      <c r="D285" s="23"/>
      <c r="E285" s="141" t="s">
        <v>18</v>
      </c>
      <c r="F285" s="167">
        <f>F283*0.2</f>
        <v>0</v>
      </c>
      <c r="G285" s="23"/>
      <c r="H285" s="23"/>
      <c r="I285" s="137"/>
      <c r="J285" s="86"/>
      <c r="K285" s="23"/>
      <c r="L285" s="23"/>
      <c r="M285" s="137"/>
      <c r="N285" s="86"/>
      <c r="O285" s="23"/>
      <c r="P285" s="23"/>
      <c r="Q285" s="137"/>
      <c r="R285" s="86"/>
    </row>
    <row r="286" spans="1:18" s="39" customFormat="1" ht="15" x14ac:dyDescent="0.2">
      <c r="A286" s="140"/>
      <c r="B286" s="23"/>
      <c r="C286" s="23"/>
      <c r="D286" s="23"/>
      <c r="E286" s="141"/>
      <c r="F286" s="167"/>
      <c r="G286" s="23"/>
      <c r="H286" s="23"/>
      <c r="I286" s="137"/>
      <c r="J286" s="86"/>
      <c r="K286" s="23"/>
      <c r="L286" s="23"/>
      <c r="M286" s="137"/>
      <c r="N286" s="86"/>
      <c r="O286" s="23"/>
      <c r="P286" s="23"/>
      <c r="Q286" s="137"/>
      <c r="R286" s="86"/>
    </row>
    <row r="287" spans="1:18" s="39" customFormat="1" ht="15" x14ac:dyDescent="0.2">
      <c r="A287" s="140" t="s">
        <v>19</v>
      </c>
      <c r="B287" s="23"/>
      <c r="C287" s="23"/>
      <c r="D287" s="23"/>
      <c r="E287" s="141" t="s">
        <v>18</v>
      </c>
      <c r="F287" s="167">
        <f>SUM(F283:F285)</f>
        <v>0</v>
      </c>
      <c r="G287" s="23"/>
      <c r="H287" s="23"/>
      <c r="I287" s="137"/>
      <c r="J287" s="86"/>
      <c r="K287" s="23"/>
      <c r="L287" s="23"/>
      <c r="M287" s="137"/>
      <c r="N287" s="86"/>
      <c r="O287" s="23"/>
      <c r="P287" s="23"/>
      <c r="Q287" s="137"/>
      <c r="R287" s="86"/>
    </row>
    <row r="288" spans="1:18" s="39" customFormat="1" ht="15" x14ac:dyDescent="0.2">
      <c r="A288" s="140"/>
      <c r="B288" s="23"/>
      <c r="C288" s="23"/>
      <c r="D288" s="23"/>
      <c r="E288" s="141"/>
      <c r="F288" s="142"/>
      <c r="G288" s="23"/>
      <c r="H288" s="23"/>
      <c r="I288" s="137"/>
      <c r="J288" s="86"/>
      <c r="K288" s="23"/>
      <c r="L288" s="23"/>
      <c r="M288" s="137"/>
      <c r="N288" s="86"/>
      <c r="O288" s="23"/>
      <c r="P288" s="23"/>
      <c r="Q288" s="137"/>
      <c r="R288" s="86"/>
    </row>
    <row r="289" spans="1:18" s="39" customFormat="1" ht="15" x14ac:dyDescent="0.2">
      <c r="A289" s="140"/>
      <c r="B289" s="23"/>
      <c r="C289" s="23"/>
      <c r="D289" s="23"/>
      <c r="E289" s="141"/>
      <c r="F289" s="142"/>
      <c r="G289" s="23"/>
      <c r="H289" s="23"/>
      <c r="I289" s="137"/>
      <c r="J289" s="86"/>
      <c r="K289" s="23"/>
      <c r="L289" s="23"/>
      <c r="M289" s="137"/>
      <c r="N289" s="86"/>
      <c r="O289" s="23"/>
      <c r="P289" s="23"/>
      <c r="Q289" s="137"/>
      <c r="R289" s="86"/>
    </row>
    <row r="290" spans="1:18" s="39" customFormat="1" ht="15" x14ac:dyDescent="0.2">
      <c r="A290" s="140"/>
      <c r="B290" s="23"/>
      <c r="C290" s="23"/>
      <c r="D290" s="23"/>
      <c r="E290" s="141"/>
      <c r="F290" s="142"/>
      <c r="G290" s="23"/>
      <c r="H290" s="23"/>
      <c r="I290" s="137"/>
      <c r="J290" s="86"/>
      <c r="K290" s="23"/>
      <c r="L290" s="23"/>
      <c r="M290" s="137"/>
      <c r="N290" s="86"/>
      <c r="O290" s="23"/>
      <c r="P290" s="23"/>
      <c r="Q290" s="137"/>
      <c r="R290" s="86"/>
    </row>
    <row r="291" spans="1:18" s="39" customFormat="1" ht="15" x14ac:dyDescent="0.2">
      <c r="A291" s="140"/>
      <c r="B291" s="23"/>
      <c r="C291" s="23"/>
      <c r="D291" s="23"/>
      <c r="E291" s="141"/>
      <c r="F291" s="142"/>
      <c r="G291" s="23"/>
      <c r="H291" s="23"/>
      <c r="I291" s="137"/>
      <c r="J291" s="86"/>
      <c r="K291" s="23"/>
      <c r="L291" s="23"/>
      <c r="M291" s="137"/>
      <c r="N291" s="86"/>
      <c r="O291" s="23"/>
      <c r="P291" s="23"/>
      <c r="Q291" s="137"/>
      <c r="R291" s="86"/>
    </row>
    <row r="292" spans="1:18" s="39" customFormat="1" ht="15" x14ac:dyDescent="0.2">
      <c r="A292" s="140"/>
      <c r="B292" s="23"/>
      <c r="C292" s="23"/>
      <c r="D292" s="23"/>
      <c r="E292" s="141"/>
      <c r="F292" s="142"/>
      <c r="G292" s="23"/>
      <c r="H292" s="23"/>
      <c r="I292" s="137"/>
      <c r="J292" s="86"/>
      <c r="K292" s="23"/>
      <c r="L292" s="23"/>
      <c r="M292" s="137"/>
      <c r="N292" s="86"/>
      <c r="O292" s="23"/>
      <c r="P292" s="23"/>
      <c r="Q292" s="137"/>
      <c r="R292" s="86"/>
    </row>
    <row r="293" spans="1:18" s="39" customFormat="1" ht="15" x14ac:dyDescent="0.2">
      <c r="A293" s="140"/>
      <c r="B293" s="23"/>
      <c r="C293" s="23"/>
      <c r="D293" s="23"/>
      <c r="E293" s="141"/>
      <c r="F293" s="142"/>
      <c r="G293" s="23"/>
      <c r="H293" s="23"/>
      <c r="I293" s="137"/>
      <c r="J293" s="86"/>
      <c r="K293" s="23"/>
      <c r="L293" s="23"/>
      <c r="M293" s="137"/>
      <c r="N293" s="86"/>
      <c r="O293" s="23"/>
      <c r="P293" s="23"/>
      <c r="Q293" s="137"/>
      <c r="R293" s="86"/>
    </row>
    <row r="294" spans="1:18" s="39" customFormat="1" ht="15" x14ac:dyDescent="0.2">
      <c r="C294" s="20"/>
      <c r="D294" s="20"/>
      <c r="E294" s="143"/>
      <c r="F294" s="144"/>
      <c r="J294" s="105"/>
      <c r="N294" s="105"/>
      <c r="R294" s="105"/>
    </row>
    <row r="295" spans="1:18" x14ac:dyDescent="0.2">
      <c r="A295" s="40"/>
      <c r="F295" s="146"/>
    </row>
    <row r="296" spans="1:18" x14ac:dyDescent="0.2">
      <c r="A296" s="40"/>
      <c r="F296" s="146"/>
    </row>
    <row r="297" spans="1:18" x14ac:dyDescent="0.2">
      <c r="A297" s="40"/>
      <c r="F297" s="146"/>
    </row>
    <row r="298" spans="1:18" x14ac:dyDescent="0.2">
      <c r="A298" s="40"/>
      <c r="F298" s="146"/>
    </row>
    <row r="299" spans="1:18" x14ac:dyDescent="0.2">
      <c r="A299" s="40"/>
      <c r="F299" s="146"/>
    </row>
    <row r="300" spans="1:18" x14ac:dyDescent="0.2">
      <c r="A300" s="40"/>
      <c r="F300" s="146"/>
    </row>
    <row r="301" spans="1:18" x14ac:dyDescent="0.2">
      <c r="A301" s="40"/>
      <c r="F301" s="146"/>
    </row>
    <row r="302" spans="1:18" x14ac:dyDescent="0.2">
      <c r="A302" s="40"/>
      <c r="F302" s="146"/>
    </row>
    <row r="303" spans="1:18" x14ac:dyDescent="0.2">
      <c r="A303" s="40"/>
      <c r="F303" s="146"/>
    </row>
    <row r="304" spans="1:18" x14ac:dyDescent="0.2">
      <c r="A304" s="40"/>
      <c r="F304" s="146"/>
    </row>
    <row r="305" spans="1:6" x14ac:dyDescent="0.2">
      <c r="A305" s="40"/>
      <c r="F305" s="146"/>
    </row>
    <row r="306" spans="1:6" x14ac:dyDescent="0.2">
      <c r="A306" s="40"/>
      <c r="F306" s="146"/>
    </row>
    <row r="307" spans="1:6" x14ac:dyDescent="0.2">
      <c r="A307" s="40"/>
      <c r="F307" s="146"/>
    </row>
    <row r="308" spans="1:6" x14ac:dyDescent="0.2">
      <c r="A308" s="40"/>
      <c r="F308" s="146"/>
    </row>
    <row r="309" spans="1:6" x14ac:dyDescent="0.2">
      <c r="A309" s="40"/>
      <c r="F309" s="146"/>
    </row>
    <row r="310" spans="1:6" x14ac:dyDescent="0.2">
      <c r="A310" s="40"/>
      <c r="F310" s="146"/>
    </row>
    <row r="311" spans="1:6" x14ac:dyDescent="0.2">
      <c r="A311" s="40"/>
      <c r="F311" s="146"/>
    </row>
    <row r="312" spans="1:6" x14ac:dyDescent="0.2">
      <c r="A312" s="40"/>
      <c r="F312" s="146"/>
    </row>
    <row r="313" spans="1:6" x14ac:dyDescent="0.2">
      <c r="A313" s="40"/>
      <c r="F313" s="146"/>
    </row>
    <row r="314" spans="1:6" x14ac:dyDescent="0.2">
      <c r="A314" s="40"/>
      <c r="F314" s="146"/>
    </row>
    <row r="315" spans="1:6" x14ac:dyDescent="0.2">
      <c r="A315" s="40"/>
      <c r="F315" s="146"/>
    </row>
    <row r="316" spans="1:6" x14ac:dyDescent="0.2">
      <c r="A316" s="40"/>
      <c r="F316" s="146"/>
    </row>
    <row r="317" spans="1:6" x14ac:dyDescent="0.2">
      <c r="A317" s="40"/>
      <c r="F317" s="146"/>
    </row>
    <row r="318" spans="1:6" x14ac:dyDescent="0.2">
      <c r="A318" s="40"/>
      <c r="F318" s="146"/>
    </row>
    <row r="319" spans="1:6" x14ac:dyDescent="0.2">
      <c r="A319" s="40"/>
      <c r="F319" s="146"/>
    </row>
    <row r="320" spans="1:6" x14ac:dyDescent="0.2">
      <c r="A320" s="40"/>
      <c r="F320" s="146"/>
    </row>
    <row r="321" spans="1:6" x14ac:dyDescent="0.2">
      <c r="A321" s="40"/>
      <c r="F321" s="146"/>
    </row>
    <row r="322" spans="1:6" x14ac:dyDescent="0.2">
      <c r="A322" s="40"/>
      <c r="F322" s="146"/>
    </row>
    <row r="323" spans="1:6" x14ac:dyDescent="0.2">
      <c r="A323" s="40"/>
      <c r="F323" s="146"/>
    </row>
    <row r="324" spans="1:6" x14ac:dyDescent="0.2">
      <c r="A324" s="40"/>
      <c r="F324" s="146"/>
    </row>
    <row r="325" spans="1:6" x14ac:dyDescent="0.2">
      <c r="A325" s="40"/>
      <c r="F325" s="146"/>
    </row>
    <row r="326" spans="1:6" x14ac:dyDescent="0.2">
      <c r="A326" s="40"/>
      <c r="F326" s="146"/>
    </row>
    <row r="327" spans="1:6" x14ac:dyDescent="0.2">
      <c r="A327" s="40"/>
      <c r="F327" s="146"/>
    </row>
    <row r="328" spans="1:6" x14ac:dyDescent="0.2">
      <c r="A328" s="40"/>
      <c r="F328" s="146"/>
    </row>
    <row r="329" spans="1:6" x14ac:dyDescent="0.2">
      <c r="A329" s="40"/>
      <c r="F329" s="146"/>
    </row>
    <row r="330" spans="1:6" x14ac:dyDescent="0.2">
      <c r="A330" s="40"/>
      <c r="F330" s="146"/>
    </row>
    <row r="331" spans="1:6" x14ac:dyDescent="0.2">
      <c r="A331" s="40"/>
      <c r="F331" s="146"/>
    </row>
    <row r="332" spans="1:6" x14ac:dyDescent="0.2">
      <c r="A332" s="40"/>
      <c r="F332" s="146"/>
    </row>
    <row r="333" spans="1:6" x14ac:dyDescent="0.2">
      <c r="A333" s="40"/>
      <c r="F333" s="146"/>
    </row>
    <row r="334" spans="1:6" x14ac:dyDescent="0.2">
      <c r="A334" s="40"/>
      <c r="F334" s="146"/>
    </row>
    <row r="335" spans="1:6" x14ac:dyDescent="0.2">
      <c r="A335" s="40"/>
      <c r="F335" s="146"/>
    </row>
    <row r="336" spans="1:6" x14ac:dyDescent="0.2">
      <c r="A336" s="40"/>
      <c r="F336" s="146"/>
    </row>
    <row r="337" spans="1:6" x14ac:dyDescent="0.2">
      <c r="A337" s="40"/>
      <c r="F337" s="146"/>
    </row>
    <row r="338" spans="1:6" x14ac:dyDescent="0.2">
      <c r="A338" s="40"/>
      <c r="F338" s="146"/>
    </row>
    <row r="339" spans="1:6" x14ac:dyDescent="0.2">
      <c r="A339" s="40"/>
      <c r="F339" s="146"/>
    </row>
    <row r="340" spans="1:6" x14ac:dyDescent="0.2">
      <c r="A340" s="40"/>
      <c r="F340" s="146"/>
    </row>
    <row r="341" spans="1:6" x14ac:dyDescent="0.2">
      <c r="A341" s="40"/>
      <c r="F341" s="146"/>
    </row>
    <row r="342" spans="1:6" x14ac:dyDescent="0.2">
      <c r="A342" s="40"/>
      <c r="F342" s="146"/>
    </row>
    <row r="343" spans="1:6" x14ac:dyDescent="0.2">
      <c r="A343" s="40"/>
      <c r="F343" s="146"/>
    </row>
    <row r="344" spans="1:6" x14ac:dyDescent="0.2">
      <c r="A344" s="40"/>
      <c r="F344" s="146"/>
    </row>
    <row r="345" spans="1:6" x14ac:dyDescent="0.2">
      <c r="A345" s="40"/>
      <c r="F345" s="146"/>
    </row>
    <row r="346" spans="1:6" x14ac:dyDescent="0.2">
      <c r="A346" s="40"/>
      <c r="F346" s="146"/>
    </row>
    <row r="347" spans="1:6" x14ac:dyDescent="0.2">
      <c r="A347" s="40"/>
      <c r="F347" s="146"/>
    </row>
    <row r="348" spans="1:6" x14ac:dyDescent="0.2">
      <c r="A348" s="40"/>
      <c r="F348" s="146"/>
    </row>
    <row r="349" spans="1:6" x14ac:dyDescent="0.2">
      <c r="A349" s="40"/>
      <c r="F349" s="146"/>
    </row>
    <row r="350" spans="1:6" x14ac:dyDescent="0.2">
      <c r="A350" s="40"/>
      <c r="F350" s="146"/>
    </row>
    <row r="351" spans="1:6" x14ac:dyDescent="0.2">
      <c r="A351" s="40"/>
      <c r="F351" s="146"/>
    </row>
    <row r="352" spans="1:6" x14ac:dyDescent="0.2">
      <c r="A352" s="40"/>
      <c r="F352" s="146"/>
    </row>
    <row r="353" spans="1:6" x14ac:dyDescent="0.2">
      <c r="A353" s="40"/>
      <c r="F353" s="146"/>
    </row>
    <row r="354" spans="1:6" x14ac:dyDescent="0.2">
      <c r="A354" s="40"/>
      <c r="F354" s="146"/>
    </row>
    <row r="355" spans="1:6" x14ac:dyDescent="0.2">
      <c r="A355" s="40"/>
      <c r="F355" s="146"/>
    </row>
    <row r="356" spans="1:6" x14ac:dyDescent="0.2">
      <c r="A356" s="40"/>
      <c r="F356" s="146"/>
    </row>
    <row r="357" spans="1:6" x14ac:dyDescent="0.2">
      <c r="A357" s="40"/>
      <c r="F357" s="146"/>
    </row>
    <row r="358" spans="1:6" x14ac:dyDescent="0.2">
      <c r="A358" s="40"/>
      <c r="F358" s="146"/>
    </row>
    <row r="359" spans="1:6" x14ac:dyDescent="0.2">
      <c r="A359" s="40"/>
      <c r="F359" s="146"/>
    </row>
    <row r="360" spans="1:6" x14ac:dyDescent="0.2">
      <c r="A360" s="40"/>
      <c r="F360" s="146"/>
    </row>
    <row r="361" spans="1:6" x14ac:dyDescent="0.2">
      <c r="A361" s="40"/>
      <c r="F361" s="146"/>
    </row>
    <row r="362" spans="1:6" x14ac:dyDescent="0.2">
      <c r="A362" s="40"/>
      <c r="F362" s="146"/>
    </row>
    <row r="363" spans="1:6" x14ac:dyDescent="0.2">
      <c r="A363" s="40"/>
      <c r="F363" s="146"/>
    </row>
    <row r="364" spans="1:6" x14ac:dyDescent="0.2">
      <c r="A364" s="40"/>
      <c r="F364" s="146"/>
    </row>
    <row r="365" spans="1:6" x14ac:dyDescent="0.2">
      <c r="A365" s="40"/>
      <c r="F365" s="146"/>
    </row>
    <row r="366" spans="1:6" x14ac:dyDescent="0.2">
      <c r="A366" s="40"/>
      <c r="F366" s="146"/>
    </row>
    <row r="367" spans="1:6" x14ac:dyDescent="0.2">
      <c r="A367" s="40"/>
      <c r="F367" s="146"/>
    </row>
    <row r="368" spans="1:6" x14ac:dyDescent="0.2">
      <c r="A368" s="40"/>
      <c r="F368" s="146"/>
    </row>
    <row r="369" spans="1:6" x14ac:dyDescent="0.2">
      <c r="A369" s="40"/>
      <c r="F369" s="146"/>
    </row>
    <row r="370" spans="1:6" x14ac:dyDescent="0.2">
      <c r="A370" s="40"/>
      <c r="F370" s="146"/>
    </row>
    <row r="371" spans="1:6" x14ac:dyDescent="0.2">
      <c r="A371" s="40"/>
      <c r="F371" s="146"/>
    </row>
    <row r="372" spans="1:6" x14ac:dyDescent="0.2">
      <c r="A372" s="40"/>
      <c r="F372" s="146"/>
    </row>
    <row r="373" spans="1:6" x14ac:dyDescent="0.2">
      <c r="A373" s="40"/>
      <c r="F373" s="146"/>
    </row>
    <row r="374" spans="1:6" x14ac:dyDescent="0.2">
      <c r="A374" s="40"/>
      <c r="F374" s="146"/>
    </row>
    <row r="375" spans="1:6" x14ac:dyDescent="0.2">
      <c r="A375" s="40"/>
      <c r="F375" s="146"/>
    </row>
    <row r="376" spans="1:6" x14ac:dyDescent="0.2">
      <c r="A376" s="40"/>
      <c r="F376" s="146"/>
    </row>
    <row r="377" spans="1:6" x14ac:dyDescent="0.2">
      <c r="A377" s="40"/>
      <c r="F377" s="146"/>
    </row>
    <row r="378" spans="1:6" x14ac:dyDescent="0.2">
      <c r="A378" s="40"/>
      <c r="F378" s="146"/>
    </row>
    <row r="379" spans="1:6" x14ac:dyDescent="0.2">
      <c r="A379" s="40"/>
      <c r="F379" s="146"/>
    </row>
    <row r="380" spans="1:6" x14ac:dyDescent="0.2">
      <c r="A380" s="40"/>
      <c r="F380" s="146"/>
    </row>
    <row r="381" spans="1:6" x14ac:dyDescent="0.2">
      <c r="A381" s="40"/>
      <c r="F381" s="146"/>
    </row>
    <row r="382" spans="1:6" x14ac:dyDescent="0.2">
      <c r="A382" s="40"/>
      <c r="F382" s="146"/>
    </row>
    <row r="383" spans="1:6" x14ac:dyDescent="0.2">
      <c r="A383" s="40"/>
      <c r="F383" s="146"/>
    </row>
    <row r="384" spans="1:6" x14ac:dyDescent="0.2">
      <c r="A384" s="40"/>
      <c r="F384" s="146"/>
    </row>
    <row r="385" spans="1:6" x14ac:dyDescent="0.2">
      <c r="A385" s="40"/>
      <c r="F385" s="146"/>
    </row>
    <row r="386" spans="1:6" x14ac:dyDescent="0.2">
      <c r="A386" s="40"/>
      <c r="F386" s="146"/>
    </row>
    <row r="387" spans="1:6" x14ac:dyDescent="0.2">
      <c r="A387" s="40"/>
      <c r="F387" s="146"/>
    </row>
    <row r="388" spans="1:6" x14ac:dyDescent="0.2">
      <c r="A388" s="40"/>
      <c r="F388" s="146"/>
    </row>
    <row r="389" spans="1:6" x14ac:dyDescent="0.2">
      <c r="A389" s="40"/>
      <c r="F389" s="146"/>
    </row>
    <row r="390" spans="1:6" x14ac:dyDescent="0.2">
      <c r="A390" s="40"/>
      <c r="F390" s="146"/>
    </row>
    <row r="391" spans="1:6" x14ac:dyDescent="0.2">
      <c r="A391" s="40"/>
      <c r="F391" s="146"/>
    </row>
    <row r="392" spans="1:6" x14ac:dyDescent="0.2">
      <c r="A392" s="40"/>
      <c r="F392" s="146"/>
    </row>
    <row r="393" spans="1:6" x14ac:dyDescent="0.2">
      <c r="A393" s="40"/>
      <c r="F393" s="146"/>
    </row>
    <row r="394" spans="1:6" x14ac:dyDescent="0.2">
      <c r="A394" s="40"/>
      <c r="F394" s="146"/>
    </row>
    <row r="395" spans="1:6" x14ac:dyDescent="0.2">
      <c r="A395" s="40"/>
      <c r="F395" s="146"/>
    </row>
    <row r="396" spans="1:6" x14ac:dyDescent="0.2">
      <c r="A396" s="40"/>
      <c r="F396" s="146"/>
    </row>
    <row r="397" spans="1:6" x14ac:dyDescent="0.2">
      <c r="A397" s="40"/>
      <c r="F397" s="146"/>
    </row>
    <row r="398" spans="1:6" x14ac:dyDescent="0.2">
      <c r="A398" s="40"/>
      <c r="F398" s="146"/>
    </row>
    <row r="399" spans="1:6" x14ac:dyDescent="0.2">
      <c r="A399" s="40"/>
      <c r="F399" s="146"/>
    </row>
    <row r="400" spans="1:6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  <row r="431" spans="1:6" x14ac:dyDescent="0.2">
      <c r="A431" s="40"/>
      <c r="F431" s="146"/>
    </row>
    <row r="432" spans="1:6" x14ac:dyDescent="0.2">
      <c r="A432" s="40"/>
      <c r="F432" s="146"/>
    </row>
    <row r="433" spans="1:6" x14ac:dyDescent="0.2">
      <c r="A433" s="40"/>
      <c r="F433" s="146"/>
    </row>
    <row r="434" spans="1:6" x14ac:dyDescent="0.2">
      <c r="A434" s="40"/>
      <c r="F434" s="146"/>
    </row>
    <row r="435" spans="1:6" x14ac:dyDescent="0.2">
      <c r="A435" s="40"/>
      <c r="F435" s="146"/>
    </row>
    <row r="436" spans="1:6" x14ac:dyDescent="0.2">
      <c r="A436" s="40"/>
      <c r="F436" s="146"/>
    </row>
    <row r="437" spans="1:6" x14ac:dyDescent="0.2">
      <c r="A437" s="40"/>
      <c r="F437" s="146"/>
    </row>
    <row r="438" spans="1:6" x14ac:dyDescent="0.2">
      <c r="A438" s="40"/>
      <c r="F438" s="146"/>
    </row>
    <row r="439" spans="1:6" x14ac:dyDescent="0.2">
      <c r="A439" s="40"/>
      <c r="F439" s="146"/>
    </row>
    <row r="440" spans="1:6" x14ac:dyDescent="0.2">
      <c r="A440" s="40"/>
      <c r="F440" s="146"/>
    </row>
    <row r="441" spans="1:6" x14ac:dyDescent="0.2">
      <c r="A441" s="40"/>
      <c r="F441" s="146"/>
    </row>
    <row r="442" spans="1:6" x14ac:dyDescent="0.2">
      <c r="A442" s="40"/>
      <c r="F442" s="146"/>
    </row>
    <row r="443" spans="1:6" x14ac:dyDescent="0.2">
      <c r="A443" s="40"/>
      <c r="F443" s="146"/>
    </row>
    <row r="444" spans="1:6" x14ac:dyDescent="0.2">
      <c r="A444" s="40"/>
      <c r="F444" s="146"/>
    </row>
    <row r="445" spans="1:6" x14ac:dyDescent="0.2">
      <c r="A445" s="40"/>
      <c r="F445" s="146"/>
    </row>
    <row r="446" spans="1:6" x14ac:dyDescent="0.2">
      <c r="A446" s="40"/>
      <c r="F446" s="146"/>
    </row>
    <row r="447" spans="1:6" x14ac:dyDescent="0.2">
      <c r="A447" s="40"/>
      <c r="F447" s="146"/>
    </row>
    <row r="448" spans="1:6" x14ac:dyDescent="0.2">
      <c r="A448" s="40"/>
      <c r="F448" s="146"/>
    </row>
    <row r="449" spans="1:6" x14ac:dyDescent="0.2">
      <c r="A449" s="40"/>
      <c r="F449" s="146"/>
    </row>
    <row r="450" spans="1:6" x14ac:dyDescent="0.2">
      <c r="A450" s="40"/>
      <c r="F450" s="146"/>
    </row>
    <row r="451" spans="1:6" x14ac:dyDescent="0.2">
      <c r="A451" s="40"/>
      <c r="F451" s="146"/>
    </row>
    <row r="452" spans="1:6" x14ac:dyDescent="0.2">
      <c r="A452" s="40"/>
      <c r="F452" s="146"/>
    </row>
    <row r="453" spans="1:6" x14ac:dyDescent="0.2">
      <c r="A453" s="40"/>
      <c r="F453" s="146"/>
    </row>
    <row r="454" spans="1:6" x14ac:dyDescent="0.2">
      <c r="A454" s="40"/>
      <c r="F454" s="146"/>
    </row>
    <row r="455" spans="1:6" x14ac:dyDescent="0.2">
      <c r="A455" s="40"/>
      <c r="F455" s="146"/>
    </row>
    <row r="456" spans="1:6" x14ac:dyDescent="0.2">
      <c r="A456" s="40"/>
      <c r="F456" s="146"/>
    </row>
    <row r="457" spans="1:6" x14ac:dyDescent="0.2">
      <c r="A457" s="40"/>
      <c r="F457" s="146"/>
    </row>
    <row r="458" spans="1:6" x14ac:dyDescent="0.2">
      <c r="A458" s="40"/>
      <c r="F458" s="146"/>
    </row>
    <row r="459" spans="1:6" x14ac:dyDescent="0.2">
      <c r="A459" s="40"/>
      <c r="F459" s="146"/>
    </row>
    <row r="460" spans="1:6" x14ac:dyDescent="0.2">
      <c r="A460" s="40"/>
      <c r="F460" s="146"/>
    </row>
    <row r="461" spans="1:6" x14ac:dyDescent="0.2">
      <c r="A461" s="40"/>
      <c r="F461" s="146"/>
    </row>
    <row r="462" spans="1:6" x14ac:dyDescent="0.2">
      <c r="A462" s="40"/>
      <c r="F462" s="146"/>
    </row>
    <row r="463" spans="1:6" x14ac:dyDescent="0.2">
      <c r="A463" s="40"/>
      <c r="F463" s="146"/>
    </row>
    <row r="464" spans="1:6" x14ac:dyDescent="0.2">
      <c r="A464" s="40"/>
      <c r="F464" s="146"/>
    </row>
    <row r="465" spans="1:6" x14ac:dyDescent="0.2">
      <c r="A465" s="40"/>
      <c r="F465" s="146"/>
    </row>
    <row r="466" spans="1:6" x14ac:dyDescent="0.2">
      <c r="A466" s="40"/>
      <c r="F466" s="146"/>
    </row>
    <row r="467" spans="1:6" x14ac:dyDescent="0.2">
      <c r="A467" s="40"/>
      <c r="F467" s="146"/>
    </row>
    <row r="468" spans="1:6" x14ac:dyDescent="0.2">
      <c r="A468" s="40"/>
      <c r="F468" s="146"/>
    </row>
    <row r="469" spans="1:6" x14ac:dyDescent="0.2">
      <c r="A469" s="40"/>
      <c r="F469" s="146"/>
    </row>
    <row r="470" spans="1:6" x14ac:dyDescent="0.2">
      <c r="A470" s="40"/>
      <c r="F470" s="146"/>
    </row>
    <row r="471" spans="1:6" x14ac:dyDescent="0.2">
      <c r="A471" s="40"/>
      <c r="F471" s="146"/>
    </row>
    <row r="472" spans="1:6" x14ac:dyDescent="0.2">
      <c r="A472" s="40"/>
      <c r="F472" s="146"/>
    </row>
    <row r="473" spans="1:6" x14ac:dyDescent="0.2">
      <c r="A473" s="40"/>
      <c r="F473" s="146"/>
    </row>
    <row r="474" spans="1:6" x14ac:dyDescent="0.2">
      <c r="A474" s="40"/>
      <c r="F474" s="146"/>
    </row>
    <row r="475" spans="1:6" x14ac:dyDescent="0.2">
      <c r="A475" s="40"/>
      <c r="F475" s="146"/>
    </row>
    <row r="476" spans="1:6" x14ac:dyDescent="0.2">
      <c r="A476" s="40"/>
      <c r="F476" s="146"/>
    </row>
    <row r="477" spans="1:6" x14ac:dyDescent="0.2">
      <c r="A477" s="40"/>
      <c r="F477" s="146"/>
    </row>
    <row r="478" spans="1:6" x14ac:dyDescent="0.2">
      <c r="A478" s="40"/>
      <c r="F478" s="146"/>
    </row>
    <row r="479" spans="1:6" x14ac:dyDescent="0.2">
      <c r="A479" s="40"/>
      <c r="F479" s="146"/>
    </row>
    <row r="480" spans="1:6" x14ac:dyDescent="0.2">
      <c r="A480" s="40"/>
      <c r="F480" s="146"/>
    </row>
    <row r="481" spans="1:6" x14ac:dyDescent="0.2">
      <c r="A481" s="40"/>
      <c r="F481" s="146"/>
    </row>
    <row r="482" spans="1:6" x14ac:dyDescent="0.2">
      <c r="A482" s="40"/>
      <c r="F482" s="146"/>
    </row>
  </sheetData>
  <protectedRanges>
    <protectedRange sqref="E179:F180 C31:D34 E66 B47 C62:F63 C60:E61 F74 C180:D180 F204:F211 E142:F142 F31 C83:F83 C38:F56 E203:E211 C170:F170 C167:F167 C12:F18 C1:F6 C64:E65 C59:F59 C36:D37 C134:F138 F164:F166 C164:D166 C24:F30 C7:D10 C123:D128 C84:E94 C80:E82 C67:F73 C115:F120 C168:D169 F168:F169 C19:E23 C74:D79 C108:D114 F108:F113 F121:F128 C96:F107 E130:E133 C143:F163 C212:F255 C181:F202 C259:F293 C171:D178 F171:F178" name="Plage1"/>
    <protectedRange sqref="C57:D58" name="Plage35"/>
    <protectedRange sqref="C121:D122" name="Plage1_1"/>
    <protectedRange sqref="F130:F133 C130:D133" name="Plage1_3"/>
    <protectedRange sqref="C95:F95" name="Plage1_4"/>
    <protectedRange sqref="C35:D35" name="Plage1_9"/>
    <protectedRange sqref="E7:E10 E114" name="Plage1_18"/>
    <protectedRange sqref="E31:E33" name="Plage1_20"/>
    <protectedRange sqref="E36:E37 E34" name="Plage1_22"/>
    <protectedRange sqref="E35" name="Plage1_9_2"/>
    <protectedRange sqref="E57:E58" name="Plage1_24"/>
    <protectedRange sqref="E74:E79" name="Plage1_25"/>
    <protectedRange sqref="E108:E113" name="Plage1_27"/>
    <protectedRange sqref="E121:E122" name="Plage1_12_2"/>
    <protectedRange sqref="E123:E128" name="Plage1_28"/>
    <protectedRange sqref="E171:E173" name="Plage1_33"/>
    <protectedRange sqref="E164:E166 E168:E169 E174:E178" name="Plage1_35"/>
    <protectedRange sqref="F7:F10 F114" name="Plage11_1_1_3_1"/>
    <protectedRange sqref="F7:F10 F114" name="Plage3_1_1_3_1"/>
    <protectedRange sqref="F7:F10 F114" name="Plage4_1_1_3_1"/>
    <protectedRange sqref="F19:F23" name="Plage11_1_1_3_2"/>
    <protectedRange sqref="F19:F23" name="Plage3_1_1_3_2"/>
    <protectedRange sqref="F19:F23" name="Plage4_1_1_3_2"/>
    <protectedRange sqref="F32:F37" name="Plage11_1_1_3_3"/>
    <protectedRange sqref="F32:F37" name="Plage3_1_1_3_3"/>
    <protectedRange sqref="F32:F37" name="Plage4_1_1_3_3"/>
    <protectedRange sqref="F57:F58" name="Plage11_1_1_3_7"/>
    <protectedRange sqref="F57:F58" name="Plage3_1_1_3_7"/>
    <protectedRange sqref="F57:F58" name="Plage4_1_1_3_7"/>
    <protectedRange sqref="F60:F61 F81:F82 F84:F94 F64:F65" name="Plage11_1_1_3_8"/>
    <protectedRange sqref="F60:F61 F81:F82 F84:F94 F64:F65" name="Plage3_1_1_3_8"/>
    <protectedRange sqref="F60:F61 F81:F82 F84:F94 F64:F65" name="Plage4_1_1_3_8"/>
    <protectedRange sqref="F75:F79" name="Plage11_1_1_3_9"/>
    <protectedRange sqref="F75:F79" name="Plage3_1_1_3_9"/>
    <protectedRange sqref="F75:F79" name="Plage4_1_1_3_9"/>
    <protectedRange sqref="F139 F141 E140:F140" name="Plage1_8"/>
    <protectedRange sqref="C141:E141" name="Plage1_14_1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256:F258" name="Plage1_2"/>
  </protectedRanges>
  <mergeCells count="2">
    <mergeCell ref="A2:F2"/>
    <mergeCell ref="A256:F25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1 Travaux CAM - PHASE DCE –  24 JANVIER 2025 – LOT 06 - ELECTRICITE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5A6FA-74C0-4D95-A03F-D59B4EA55A2F}">
  <sheetPr>
    <pageSetUpPr fitToPage="1"/>
  </sheetPr>
  <dimension ref="A1:S432"/>
  <sheetViews>
    <sheetView view="pageBreakPreview" topLeftCell="A76" zoomScaleNormal="100" zoomScaleSheetLayoutView="100" workbookViewId="0">
      <selection activeCell="G90" sqref="G90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166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11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si="0"/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si="0"/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/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30" x14ac:dyDescent="0.2">
      <c r="A19" s="84" t="s">
        <v>65</v>
      </c>
      <c r="B19" s="22"/>
      <c r="C19" s="20"/>
      <c r="D19" s="22"/>
      <c r="E19" s="73"/>
      <c r="F19" s="74"/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84" t="s">
        <v>168</v>
      </c>
      <c r="B20" s="22" t="s">
        <v>9</v>
      </c>
      <c r="C20" s="20">
        <v>1</v>
      </c>
      <c r="D20" s="22"/>
      <c r="E20" s="73"/>
      <c r="F20" s="74">
        <f t="shared" ref="F20" si="1">+C20*E20</f>
        <v>0</v>
      </c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customHeight="1" x14ac:dyDescent="0.2">
      <c r="A21" s="85"/>
      <c r="B21" s="24"/>
      <c r="C21" s="20"/>
      <c r="D21" s="22"/>
      <c r="E21" s="73"/>
      <c r="F21" s="72" t="s">
        <v>24</v>
      </c>
      <c r="G21" s="23"/>
      <c r="H21" s="20"/>
      <c r="I21" s="20"/>
      <c r="J21" s="86"/>
      <c r="K21" s="23"/>
      <c r="L21" s="20"/>
      <c r="M21" s="20"/>
      <c r="N21" s="86"/>
      <c r="O21" s="23"/>
      <c r="P21" s="20"/>
      <c r="Q21" s="31"/>
      <c r="R21" s="87" t="s">
        <v>10</v>
      </c>
    </row>
    <row r="22" spans="1:18" s="39" customFormat="1" ht="15" x14ac:dyDescent="0.2">
      <c r="A22" s="81" t="s">
        <v>13</v>
      </c>
      <c r="B22" s="22"/>
      <c r="C22" s="20"/>
      <c r="D22" s="22"/>
      <c r="E22" s="73"/>
      <c r="F22" s="82">
        <f>SUM(F19:F21)</f>
        <v>0</v>
      </c>
      <c r="G22" s="20"/>
      <c r="H22" s="20"/>
      <c r="I22" s="20"/>
      <c r="J22" s="86"/>
      <c r="K22" s="20"/>
      <c r="L22" s="20"/>
      <c r="M22" s="20"/>
      <c r="N22" s="86"/>
      <c r="O22" s="20"/>
      <c r="P22" s="20"/>
      <c r="Q22" s="31"/>
      <c r="R22" s="87">
        <f>SUM(R19:R21)</f>
        <v>0</v>
      </c>
    </row>
    <row r="23" spans="1:18" s="39" customFormat="1" ht="15" x14ac:dyDescent="0.2">
      <c r="A23" s="88"/>
      <c r="B23" s="46"/>
      <c r="C23" s="45"/>
      <c r="D23" s="46"/>
      <c r="E23" s="77"/>
      <c r="F23" s="78"/>
      <c r="G23" s="20"/>
      <c r="H23" s="20"/>
      <c r="I23" s="20"/>
      <c r="J23" s="86"/>
      <c r="K23" s="20"/>
      <c r="L23" s="20"/>
      <c r="M23" s="20"/>
      <c r="N23" s="86"/>
      <c r="O23" s="20"/>
      <c r="P23" s="20"/>
      <c r="Q23" s="31"/>
      <c r="R23" s="87"/>
    </row>
    <row r="24" spans="1:18" s="39" customFormat="1" ht="15" customHeight="1" x14ac:dyDescent="0.2">
      <c r="A24" s="76"/>
      <c r="B24" s="46"/>
      <c r="C24" s="45"/>
      <c r="D24" s="46"/>
      <c r="E24" s="77"/>
      <c r="F24" s="89"/>
      <c r="G24" s="20"/>
      <c r="H24" s="20"/>
      <c r="I24" s="20"/>
      <c r="J24" s="58"/>
      <c r="K24" s="20"/>
      <c r="L24" s="20"/>
      <c r="M24" s="20"/>
      <c r="N24" s="58"/>
      <c r="O24" s="20"/>
      <c r="P24" s="20"/>
      <c r="Q24" s="31"/>
      <c r="R24" s="59"/>
    </row>
    <row r="25" spans="1:18" s="39" customFormat="1" ht="15" x14ac:dyDescent="0.2">
      <c r="A25" s="79" t="s">
        <v>67</v>
      </c>
      <c r="B25" s="30"/>
      <c r="C25" s="20"/>
      <c r="D25" s="22"/>
      <c r="E25" s="73"/>
      <c r="F25" s="83"/>
      <c r="G25" s="20"/>
      <c r="H25" s="20"/>
      <c r="I25" s="20"/>
      <c r="J25" s="58"/>
      <c r="K25" s="20"/>
      <c r="L25" s="20"/>
      <c r="M25" s="20"/>
      <c r="N25" s="58"/>
      <c r="O25" s="20"/>
      <c r="P25" s="20"/>
      <c r="Q25" s="31"/>
      <c r="R25" s="59"/>
    </row>
    <row r="26" spans="1:18" s="39" customFormat="1" ht="15" x14ac:dyDescent="0.2">
      <c r="A26" s="79"/>
      <c r="B26" s="30"/>
      <c r="C26" s="20"/>
      <c r="D26" s="22"/>
      <c r="E26" s="73"/>
      <c r="F26" s="83"/>
      <c r="G26" s="20"/>
      <c r="H26" s="20"/>
      <c r="I26" s="20"/>
      <c r="J26" s="58"/>
      <c r="K26" s="20"/>
      <c r="L26" s="20"/>
      <c r="M26" s="20"/>
      <c r="N26" s="58"/>
      <c r="O26" s="20"/>
      <c r="P26" s="20"/>
      <c r="Q26" s="31"/>
      <c r="R26" s="59"/>
    </row>
    <row r="27" spans="1:18" s="39" customFormat="1" ht="15" x14ac:dyDescent="0.2">
      <c r="A27" s="79"/>
      <c r="B27" s="30"/>
      <c r="C27" s="20"/>
      <c r="D27" s="22"/>
      <c r="E27" s="73"/>
      <c r="F27" s="83"/>
      <c r="G27" s="20"/>
      <c r="H27" s="20"/>
      <c r="I27" s="20"/>
      <c r="J27" s="58"/>
      <c r="K27" s="20"/>
      <c r="L27" s="20"/>
      <c r="M27" s="20"/>
      <c r="N27" s="58"/>
      <c r="O27" s="20"/>
      <c r="P27" s="20"/>
      <c r="Q27" s="31"/>
      <c r="R27" s="59"/>
    </row>
    <row r="28" spans="1:18" s="39" customFormat="1" ht="15" x14ac:dyDescent="0.2">
      <c r="A28" s="84" t="s">
        <v>34</v>
      </c>
      <c r="B28" s="22"/>
      <c r="C28" s="20"/>
      <c r="D28" s="22"/>
      <c r="E28" s="73"/>
      <c r="F28" s="72"/>
      <c r="G28" s="20"/>
      <c r="H28" s="20"/>
      <c r="I28" s="20"/>
      <c r="J28" s="58"/>
      <c r="K28" s="20"/>
      <c r="L28" s="20"/>
      <c r="M28" s="20"/>
      <c r="N28" s="58"/>
      <c r="O28" s="20"/>
      <c r="P28" s="20"/>
      <c r="Q28" s="31"/>
      <c r="R28" s="59">
        <v>70</v>
      </c>
    </row>
    <row r="29" spans="1:18" s="39" customFormat="1" ht="15" x14ac:dyDescent="0.2">
      <c r="A29" s="84" t="s">
        <v>131</v>
      </c>
      <c r="B29" s="22" t="s">
        <v>9</v>
      </c>
      <c r="C29" s="20">
        <v>1</v>
      </c>
      <c r="D29" s="22"/>
      <c r="E29" s="73"/>
      <c r="F29" s="74">
        <f t="shared" ref="F29:F31" si="2">+C29*E29</f>
        <v>0</v>
      </c>
      <c r="G29" s="20"/>
      <c r="H29" s="20"/>
      <c r="I29" s="20"/>
      <c r="J29" s="58"/>
      <c r="K29" s="20"/>
      <c r="L29" s="20"/>
      <c r="M29" s="20"/>
      <c r="N29" s="58"/>
      <c r="O29" s="20"/>
      <c r="P29" s="20"/>
      <c r="Q29" s="31"/>
      <c r="R29" s="59">
        <v>70</v>
      </c>
    </row>
    <row r="30" spans="1:18" s="39" customFormat="1" ht="15" x14ac:dyDescent="0.2">
      <c r="A30" s="84" t="s">
        <v>132</v>
      </c>
      <c r="B30" s="22" t="s">
        <v>9</v>
      </c>
      <c r="C30" s="20">
        <v>1</v>
      </c>
      <c r="D30" s="22"/>
      <c r="E30" s="73"/>
      <c r="F30" s="74">
        <f t="shared" si="2"/>
        <v>0</v>
      </c>
      <c r="G30" s="20"/>
      <c r="H30" s="20"/>
      <c r="I30" s="20"/>
      <c r="J30" s="58"/>
      <c r="K30" s="20"/>
      <c r="L30" s="20"/>
      <c r="M30" s="20"/>
      <c r="N30" s="58"/>
      <c r="O30" s="20"/>
      <c r="P30" s="20"/>
      <c r="Q30" s="31"/>
      <c r="R30" s="59"/>
    </row>
    <row r="31" spans="1:18" s="39" customFormat="1" ht="15" x14ac:dyDescent="0.2">
      <c r="A31" s="84" t="s">
        <v>133</v>
      </c>
      <c r="B31" s="22" t="s">
        <v>9</v>
      </c>
      <c r="C31" s="20">
        <v>1</v>
      </c>
      <c r="D31" s="22"/>
      <c r="E31" s="73"/>
      <c r="F31" s="74">
        <f t="shared" si="2"/>
        <v>0</v>
      </c>
      <c r="G31" s="20"/>
      <c r="H31" s="20"/>
      <c r="I31" s="20"/>
      <c r="J31" s="58"/>
      <c r="K31" s="20"/>
      <c r="L31" s="20"/>
      <c r="M31" s="20"/>
      <c r="N31" s="58"/>
      <c r="O31" s="20"/>
      <c r="P31" s="20"/>
      <c r="Q31" s="31" t="s">
        <v>20</v>
      </c>
      <c r="R31" s="59">
        <v>350</v>
      </c>
    </row>
    <row r="32" spans="1:18" s="39" customFormat="1" ht="15" x14ac:dyDescent="0.2">
      <c r="A32" s="90"/>
      <c r="B32" s="46"/>
      <c r="C32" s="45"/>
      <c r="D32" s="46"/>
      <c r="E32" s="91"/>
      <c r="F32" s="92"/>
      <c r="G32" s="20"/>
      <c r="H32" s="20"/>
      <c r="I32" s="20"/>
      <c r="J32" s="58"/>
      <c r="K32" s="20"/>
      <c r="L32" s="20"/>
      <c r="M32" s="20"/>
      <c r="N32" s="58"/>
      <c r="O32" s="20"/>
      <c r="P32" s="20"/>
      <c r="Q32" s="31"/>
      <c r="R32" s="59"/>
    </row>
    <row r="33" spans="1:18" s="39" customFormat="1" ht="15" customHeight="1" x14ac:dyDescent="0.2">
      <c r="A33" s="84" t="s">
        <v>134</v>
      </c>
      <c r="B33" s="22" t="s">
        <v>9</v>
      </c>
      <c r="C33" s="20">
        <v>1</v>
      </c>
      <c r="D33" s="22"/>
      <c r="E33" s="73"/>
      <c r="F33" s="74">
        <f t="shared" ref="F33:F34" si="3">+C33*E33</f>
        <v>0</v>
      </c>
      <c r="G33" s="20"/>
      <c r="H33" s="20"/>
      <c r="I33" s="20"/>
      <c r="J33" s="58"/>
      <c r="K33" s="20"/>
      <c r="L33" s="20"/>
      <c r="M33" s="20"/>
      <c r="N33" s="58"/>
      <c r="O33" s="20"/>
      <c r="P33" s="20"/>
      <c r="Q33" s="31"/>
      <c r="R33" s="59"/>
    </row>
    <row r="34" spans="1:18" s="39" customFormat="1" ht="15" customHeight="1" x14ac:dyDescent="0.2">
      <c r="A34" s="84" t="s">
        <v>135</v>
      </c>
      <c r="B34" s="22" t="s">
        <v>9</v>
      </c>
      <c r="C34" s="20">
        <v>1</v>
      </c>
      <c r="D34" s="22"/>
      <c r="E34" s="73"/>
      <c r="F34" s="74">
        <f t="shared" si="3"/>
        <v>0</v>
      </c>
      <c r="G34" s="20"/>
      <c r="H34" s="20"/>
      <c r="I34" s="20"/>
      <c r="J34" s="58"/>
      <c r="K34" s="20"/>
      <c r="L34" s="20"/>
      <c r="M34" s="20"/>
      <c r="N34" s="58"/>
      <c r="O34" s="20"/>
      <c r="P34" s="20"/>
      <c r="Q34" s="31"/>
      <c r="R34" s="59"/>
    </row>
    <row r="35" spans="1:18" s="39" customFormat="1" ht="15" customHeight="1" x14ac:dyDescent="0.2">
      <c r="A35" s="21"/>
      <c r="B35" s="24"/>
      <c r="C35" s="20"/>
      <c r="D35" s="22"/>
      <c r="E35" s="73"/>
      <c r="F35" s="72" t="s">
        <v>24</v>
      </c>
      <c r="G35" s="23"/>
      <c r="H35" s="20"/>
      <c r="I35" s="20"/>
      <c r="J35" s="86"/>
      <c r="K35" s="23"/>
      <c r="L35" s="20"/>
      <c r="M35" s="20"/>
      <c r="N35" s="86"/>
      <c r="O35" s="23"/>
      <c r="P35" s="20"/>
      <c r="Q35" s="31"/>
      <c r="R35" s="87" t="s">
        <v>10</v>
      </c>
    </row>
    <row r="36" spans="1:18" s="39" customFormat="1" ht="15" x14ac:dyDescent="0.2">
      <c r="A36" s="81" t="s">
        <v>14</v>
      </c>
      <c r="B36" s="22"/>
      <c r="C36" s="20"/>
      <c r="D36" s="22"/>
      <c r="E36" s="73"/>
      <c r="F36" s="82">
        <f>SUM(F28:F35)</f>
        <v>0</v>
      </c>
      <c r="G36" s="20"/>
      <c r="H36" s="20"/>
      <c r="I36" s="20"/>
      <c r="J36" s="86"/>
      <c r="K36" s="20"/>
      <c r="L36" s="20"/>
      <c r="M36" s="20"/>
      <c r="N36" s="86"/>
      <c r="O36" s="20"/>
      <c r="P36" s="20"/>
      <c r="Q36" s="31"/>
      <c r="R36" s="87">
        <f>SUM(R15:R35)</f>
        <v>490</v>
      </c>
    </row>
    <row r="37" spans="1:18" s="39" customFormat="1" ht="15" x14ac:dyDescent="0.2">
      <c r="A37" s="81"/>
      <c r="B37" s="22"/>
      <c r="C37" s="20"/>
      <c r="D37" s="22"/>
      <c r="E37" s="73"/>
      <c r="F37" s="93"/>
      <c r="G37" s="20"/>
      <c r="H37" s="20"/>
      <c r="I37" s="20"/>
      <c r="J37" s="86"/>
      <c r="K37" s="20"/>
      <c r="L37" s="20"/>
      <c r="M37" s="20"/>
      <c r="N37" s="86"/>
      <c r="O37" s="20"/>
      <c r="P37" s="20"/>
      <c r="Q37" s="31"/>
      <c r="R37" s="87"/>
    </row>
    <row r="38" spans="1:18" s="39" customFormat="1" ht="15" x14ac:dyDescent="0.2">
      <c r="A38" s="81"/>
      <c r="B38" s="22"/>
      <c r="C38" s="20"/>
      <c r="D38" s="22"/>
      <c r="E38" s="73"/>
      <c r="F38" s="93"/>
      <c r="G38" s="20"/>
      <c r="H38" s="20"/>
      <c r="I38" s="20"/>
      <c r="J38" s="86"/>
      <c r="K38" s="20"/>
      <c r="L38" s="20"/>
      <c r="M38" s="20"/>
      <c r="N38" s="86"/>
      <c r="O38" s="20"/>
      <c r="P38" s="20"/>
      <c r="Q38" s="31"/>
      <c r="R38" s="87"/>
    </row>
    <row r="39" spans="1:18" s="39" customFormat="1" ht="15" x14ac:dyDescent="0.2">
      <c r="A39" s="79" t="s">
        <v>68</v>
      </c>
      <c r="B39" s="22"/>
      <c r="C39" s="20"/>
      <c r="D39" s="22"/>
      <c r="E39" s="73"/>
      <c r="F39" s="83" t="s">
        <v>15</v>
      </c>
      <c r="G39" s="20"/>
      <c r="H39" s="20"/>
      <c r="I39" s="20"/>
      <c r="J39" s="86"/>
      <c r="K39" s="20"/>
      <c r="L39" s="20"/>
      <c r="M39" s="20"/>
      <c r="N39" s="86"/>
      <c r="O39" s="20"/>
      <c r="P39" s="20"/>
      <c r="Q39" s="31"/>
      <c r="R39" s="87"/>
    </row>
    <row r="40" spans="1:18" s="39" customFormat="1" ht="15" x14ac:dyDescent="0.2">
      <c r="A40" s="79"/>
      <c r="B40" s="22"/>
      <c r="C40" s="20"/>
      <c r="D40" s="22"/>
      <c r="E40" s="73"/>
      <c r="F40" s="98"/>
      <c r="G40" s="20"/>
      <c r="H40" s="20"/>
      <c r="I40" s="20"/>
      <c r="J40" s="86"/>
      <c r="K40" s="20"/>
      <c r="L40" s="20"/>
      <c r="M40" s="20"/>
      <c r="N40" s="86"/>
      <c r="O40" s="20"/>
      <c r="P40" s="20"/>
      <c r="Q40" s="31"/>
      <c r="R40" s="87"/>
    </row>
    <row r="41" spans="1:18" s="39" customFormat="1" ht="15" x14ac:dyDescent="0.2">
      <c r="A41" s="81"/>
      <c r="B41" s="22"/>
      <c r="C41" s="20"/>
      <c r="D41" s="22"/>
      <c r="E41" s="73"/>
      <c r="F41" s="93"/>
      <c r="G41" s="20"/>
      <c r="H41" s="20"/>
      <c r="I41" s="20"/>
      <c r="J41" s="86"/>
      <c r="K41" s="20"/>
      <c r="L41" s="20"/>
      <c r="M41" s="20"/>
      <c r="N41" s="86"/>
      <c r="O41" s="20"/>
      <c r="P41" s="20"/>
      <c r="Q41" s="31"/>
      <c r="R41" s="87"/>
    </row>
    <row r="42" spans="1:18" s="39" customFormat="1" ht="28.5" x14ac:dyDescent="0.2">
      <c r="A42" s="100" t="s">
        <v>69</v>
      </c>
      <c r="B42" s="22"/>
      <c r="C42" s="21"/>
      <c r="D42" s="22"/>
      <c r="E42" s="73"/>
      <c r="F42" s="83"/>
      <c r="G42" s="20"/>
      <c r="H42" s="20"/>
      <c r="I42" s="20"/>
      <c r="J42" s="58"/>
      <c r="K42" s="20"/>
      <c r="L42" s="20"/>
      <c r="M42" s="20"/>
      <c r="N42" s="58"/>
      <c r="O42" s="20"/>
      <c r="P42" s="20"/>
      <c r="Q42" s="31"/>
      <c r="R42" s="59"/>
    </row>
    <row r="43" spans="1:18" s="39" customFormat="1" ht="15" x14ac:dyDescent="0.2">
      <c r="A43" s="70"/>
      <c r="B43" s="22"/>
      <c r="C43" s="21"/>
      <c r="D43" s="22"/>
      <c r="E43" s="73"/>
      <c r="F43" s="83"/>
      <c r="G43" s="20"/>
      <c r="H43" s="20"/>
      <c r="I43" s="20"/>
      <c r="J43" s="58"/>
      <c r="K43" s="20"/>
      <c r="L43" s="20"/>
      <c r="M43" s="20"/>
      <c r="N43" s="58"/>
      <c r="O43" s="20"/>
      <c r="P43" s="20"/>
      <c r="Q43" s="31"/>
      <c r="R43" s="59"/>
    </row>
    <row r="44" spans="1:18" s="39" customFormat="1" ht="15" x14ac:dyDescent="0.2">
      <c r="A44" s="101" t="s">
        <v>70</v>
      </c>
      <c r="B44" s="98" t="s">
        <v>15</v>
      </c>
      <c r="C44" s="65"/>
      <c r="D44" s="66"/>
      <c r="E44" s="73"/>
      <c r="F44" s="83"/>
      <c r="G44" s="102"/>
      <c r="H44" s="103"/>
      <c r="I44" s="20"/>
      <c r="J44" s="58"/>
      <c r="K44" s="102"/>
      <c r="L44" s="103"/>
      <c r="M44" s="20"/>
      <c r="N44" s="58"/>
      <c r="O44" s="102"/>
      <c r="P44" s="103"/>
      <c r="Q44" s="31"/>
      <c r="R44" s="59"/>
    </row>
    <row r="45" spans="1:18" s="39" customFormat="1" ht="15" x14ac:dyDescent="0.2">
      <c r="A45" s="84"/>
      <c r="B45" s="30"/>
      <c r="C45" s="65"/>
      <c r="D45" s="66"/>
      <c r="E45" s="73"/>
      <c r="F45" s="72"/>
      <c r="G45" s="102"/>
      <c r="H45" s="103"/>
      <c r="I45" s="20"/>
      <c r="J45" s="58"/>
      <c r="K45" s="102"/>
      <c r="L45" s="103"/>
      <c r="M45" s="20"/>
      <c r="N45" s="58"/>
      <c r="O45" s="102"/>
      <c r="P45" s="103"/>
      <c r="Q45" s="31"/>
      <c r="R45" s="59"/>
    </row>
    <row r="46" spans="1:18" s="39" customFormat="1" ht="15" x14ac:dyDescent="0.2">
      <c r="A46" s="101" t="s">
        <v>71</v>
      </c>
      <c r="B46" s="30"/>
      <c r="C46" s="65"/>
      <c r="D46" s="66"/>
      <c r="E46" s="73"/>
      <c r="F46" s="83"/>
      <c r="G46" s="102"/>
      <c r="H46" s="103"/>
      <c r="I46" s="20"/>
      <c r="J46" s="58"/>
      <c r="K46" s="102"/>
      <c r="L46" s="103"/>
      <c r="M46" s="20"/>
      <c r="N46" s="58"/>
      <c r="O46" s="102"/>
      <c r="P46" s="103"/>
      <c r="Q46" s="31"/>
      <c r="R46" s="59"/>
    </row>
    <row r="47" spans="1:18" s="39" customFormat="1" ht="15" x14ac:dyDescent="0.2">
      <c r="A47" s="84"/>
      <c r="B47" s="30"/>
      <c r="C47" s="65"/>
      <c r="D47" s="66"/>
      <c r="E47" s="73"/>
      <c r="F47" s="83"/>
      <c r="G47" s="102"/>
      <c r="H47" s="103"/>
      <c r="I47" s="20"/>
      <c r="J47" s="58"/>
      <c r="K47" s="102"/>
      <c r="L47" s="103"/>
      <c r="M47" s="20"/>
      <c r="N47" s="58"/>
      <c r="O47" s="102"/>
      <c r="P47" s="103"/>
      <c r="Q47" s="31"/>
      <c r="R47" s="59"/>
    </row>
    <row r="48" spans="1:18" s="39" customFormat="1" ht="15" x14ac:dyDescent="0.2">
      <c r="A48" s="84"/>
      <c r="B48" s="30"/>
      <c r="C48" s="65"/>
      <c r="D48" s="66"/>
      <c r="E48" s="73"/>
      <c r="F48" s="83"/>
      <c r="G48" s="102"/>
      <c r="H48" s="103"/>
      <c r="I48" s="20"/>
      <c r="J48" s="58"/>
      <c r="K48" s="102"/>
      <c r="L48" s="103"/>
      <c r="M48" s="20"/>
      <c r="N48" s="58"/>
      <c r="O48" s="102"/>
      <c r="P48" s="103"/>
      <c r="Q48" s="31"/>
      <c r="R48" s="59"/>
    </row>
    <row r="49" spans="1:18" s="39" customFormat="1" ht="15" x14ac:dyDescent="0.2">
      <c r="A49" s="84"/>
      <c r="B49" s="30"/>
      <c r="C49" s="65"/>
      <c r="D49" s="66"/>
      <c r="E49" s="73"/>
      <c r="F49" s="83"/>
      <c r="G49" s="102"/>
      <c r="H49" s="103"/>
      <c r="I49" s="20"/>
      <c r="J49" s="58"/>
      <c r="K49" s="102"/>
      <c r="L49" s="103"/>
      <c r="M49" s="20"/>
      <c r="N49" s="58"/>
      <c r="O49" s="102"/>
      <c r="P49" s="103"/>
      <c r="Q49" s="31"/>
      <c r="R49" s="59"/>
    </row>
    <row r="50" spans="1:18" s="39" customFormat="1" ht="15.75" thickBot="1" x14ac:dyDescent="0.25">
      <c r="A50" s="188"/>
      <c r="B50" s="196"/>
      <c r="C50" s="207"/>
      <c r="D50" s="208"/>
      <c r="E50" s="174"/>
      <c r="F50" s="198"/>
      <c r="G50" s="102"/>
      <c r="H50" s="103"/>
      <c r="I50" s="20"/>
      <c r="J50" s="58"/>
      <c r="K50" s="102"/>
      <c r="L50" s="103"/>
      <c r="M50" s="20"/>
      <c r="N50" s="58"/>
      <c r="O50" s="102"/>
      <c r="P50" s="103"/>
      <c r="Q50" s="31"/>
      <c r="R50" s="59"/>
    </row>
    <row r="51" spans="1:18" s="39" customFormat="1" ht="15.75" thickBot="1" x14ac:dyDescent="0.25">
      <c r="A51" s="169"/>
      <c r="B51" s="102"/>
      <c r="C51" s="103"/>
      <c r="D51" s="103"/>
      <c r="E51" s="175"/>
      <c r="F51" s="142"/>
      <c r="G51" s="102"/>
      <c r="H51" s="103"/>
      <c r="I51" s="20"/>
      <c r="J51" s="58"/>
      <c r="K51" s="102"/>
      <c r="L51" s="103"/>
      <c r="M51" s="20"/>
      <c r="N51" s="58"/>
      <c r="O51" s="102"/>
      <c r="P51" s="103"/>
      <c r="Q51" s="20"/>
      <c r="R51" s="58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102"/>
      <c r="H52" s="103"/>
      <c r="I52" s="20"/>
      <c r="J52" s="58"/>
      <c r="K52" s="102"/>
      <c r="L52" s="103"/>
      <c r="M52" s="20"/>
      <c r="N52" s="58"/>
      <c r="O52" s="102"/>
      <c r="P52" s="103"/>
      <c r="Q52" s="31"/>
      <c r="R52" s="59"/>
    </row>
    <row r="53" spans="1:18" s="39" customFormat="1" ht="15" x14ac:dyDescent="0.2">
      <c r="A53" s="84"/>
      <c r="B53" s="30"/>
      <c r="C53" s="65"/>
      <c r="D53" s="66"/>
      <c r="E53" s="73"/>
      <c r="F53" s="83"/>
      <c r="G53" s="102"/>
      <c r="H53" s="103"/>
      <c r="I53" s="20"/>
      <c r="J53" s="58"/>
      <c r="K53" s="102"/>
      <c r="L53" s="103"/>
      <c r="M53" s="20"/>
      <c r="N53" s="58"/>
      <c r="O53" s="102"/>
      <c r="P53" s="103"/>
      <c r="Q53" s="31"/>
      <c r="R53" s="59"/>
    </row>
    <row r="54" spans="1:18" s="39" customFormat="1" ht="30" x14ac:dyDescent="0.2">
      <c r="A54" s="70" t="s">
        <v>59</v>
      </c>
      <c r="B54" s="22"/>
      <c r="C54" s="21"/>
      <c r="D54" s="22"/>
      <c r="E54" s="73"/>
      <c r="F54" s="72"/>
      <c r="G54" s="20"/>
      <c r="H54" s="20"/>
      <c r="I54" s="20"/>
      <c r="J54" s="58"/>
      <c r="K54" s="20"/>
      <c r="L54" s="20"/>
      <c r="M54" s="20"/>
      <c r="N54" s="58"/>
      <c r="O54" s="20"/>
      <c r="P54" s="20"/>
      <c r="Q54" s="31"/>
      <c r="R54" s="59">
        <v>150</v>
      </c>
    </row>
    <row r="55" spans="1:18" s="39" customFormat="1" ht="15" x14ac:dyDescent="0.2">
      <c r="A55" s="70" t="s">
        <v>140</v>
      </c>
      <c r="B55" s="22" t="s">
        <v>9</v>
      </c>
      <c r="C55" s="21">
        <v>1</v>
      </c>
      <c r="D55" s="22"/>
      <c r="E55" s="107"/>
      <c r="F55" s="74">
        <f t="shared" ref="F55" si="4">+C55*E55</f>
        <v>0</v>
      </c>
      <c r="G55" s="20"/>
      <c r="H55" s="20"/>
      <c r="I55" s="20"/>
      <c r="J55" s="58"/>
      <c r="K55" s="20"/>
      <c r="L55" s="20"/>
      <c r="M55" s="20"/>
      <c r="N55" s="58"/>
      <c r="O55" s="20"/>
      <c r="P55" s="20"/>
      <c r="Q55" s="31"/>
      <c r="R55" s="59"/>
    </row>
    <row r="56" spans="1:18" s="39" customFormat="1" ht="15" x14ac:dyDescent="0.2">
      <c r="A56" s="70"/>
      <c r="B56" s="22"/>
      <c r="C56" s="21"/>
      <c r="D56" s="22"/>
      <c r="E56" s="73"/>
      <c r="F56" s="83" t="s">
        <v>11</v>
      </c>
      <c r="G56" s="20"/>
      <c r="H56" s="20"/>
      <c r="I56" s="20"/>
      <c r="J56" s="58"/>
      <c r="K56" s="20"/>
      <c r="L56" s="20"/>
      <c r="M56" s="20"/>
      <c r="N56" s="58"/>
      <c r="O56" s="20"/>
      <c r="P56" s="20"/>
      <c r="Q56" s="31"/>
      <c r="R56" s="59"/>
    </row>
    <row r="57" spans="1:18" s="39" customFormat="1" ht="15" x14ac:dyDescent="0.2">
      <c r="A57" s="108" t="s">
        <v>72</v>
      </c>
      <c r="B57" s="22"/>
      <c r="C57" s="21"/>
      <c r="D57" s="22"/>
      <c r="E57" s="73"/>
      <c r="F57" s="109">
        <f>SUM(F55)</f>
        <v>0</v>
      </c>
      <c r="G57" s="20"/>
      <c r="H57" s="20"/>
      <c r="I57" s="20"/>
      <c r="J57" s="58"/>
      <c r="K57" s="20"/>
      <c r="L57" s="20"/>
      <c r="M57" s="20"/>
      <c r="N57" s="58"/>
      <c r="O57" s="20"/>
      <c r="P57" s="20"/>
      <c r="Q57" s="31"/>
      <c r="R57" s="59"/>
    </row>
    <row r="58" spans="1:18" s="39" customFormat="1" ht="15" x14ac:dyDescent="0.2">
      <c r="A58" s="108"/>
      <c r="B58" s="22"/>
      <c r="C58" s="21"/>
      <c r="D58" s="22"/>
      <c r="E58" s="73"/>
      <c r="F58" s="110"/>
      <c r="G58" s="20"/>
      <c r="H58" s="20"/>
      <c r="I58" s="20"/>
      <c r="J58" s="58"/>
      <c r="K58" s="20"/>
      <c r="L58" s="20"/>
      <c r="M58" s="20"/>
      <c r="N58" s="58"/>
      <c r="O58" s="20"/>
      <c r="P58" s="20"/>
      <c r="Q58" s="31"/>
      <c r="R58" s="59"/>
    </row>
    <row r="59" spans="1:18" s="39" customFormat="1" ht="15" x14ac:dyDescent="0.2">
      <c r="A59" s="111" t="s">
        <v>73</v>
      </c>
      <c r="B59" s="30" t="s">
        <v>15</v>
      </c>
      <c r="C59" s="67"/>
      <c r="D59" s="24"/>
      <c r="E59" s="112"/>
      <c r="F59" s="113"/>
      <c r="G59" s="102"/>
      <c r="H59" s="23"/>
      <c r="I59" s="23"/>
      <c r="J59" s="114"/>
      <c r="K59" s="102"/>
      <c r="L59" s="23"/>
      <c r="M59" s="23"/>
      <c r="N59" s="114"/>
      <c r="O59" s="102"/>
      <c r="P59" s="23"/>
      <c r="Q59" s="115"/>
      <c r="R59" s="116"/>
    </row>
    <row r="60" spans="1:18" s="39" customFormat="1" ht="16.5" customHeight="1" x14ac:dyDescent="0.2">
      <c r="A60" s="24"/>
      <c r="B60" s="24"/>
      <c r="C60" s="67"/>
      <c r="D60" s="24"/>
      <c r="E60" s="72"/>
      <c r="F60" s="83" t="s">
        <v>10</v>
      </c>
      <c r="G60" s="23"/>
      <c r="H60" s="23"/>
      <c r="I60" s="23"/>
      <c r="J60" s="86"/>
      <c r="K60" s="23"/>
      <c r="L60" s="23"/>
      <c r="M60" s="23"/>
      <c r="N60" s="86"/>
      <c r="O60" s="23"/>
      <c r="P60" s="23"/>
      <c r="Q60" s="115"/>
      <c r="R60" s="87" t="s">
        <v>10</v>
      </c>
    </row>
    <row r="61" spans="1:18" s="39" customFormat="1" ht="15" x14ac:dyDescent="0.2">
      <c r="A61" s="100" t="s">
        <v>74</v>
      </c>
      <c r="B61" s="24"/>
      <c r="C61" s="67"/>
      <c r="D61" s="24"/>
      <c r="E61" s="72"/>
      <c r="F61" s="82">
        <f>F57</f>
        <v>0</v>
      </c>
      <c r="G61" s="23"/>
      <c r="H61" s="23"/>
      <c r="I61" s="23"/>
      <c r="J61" s="86"/>
      <c r="K61" s="23"/>
      <c r="L61" s="23"/>
      <c r="M61" s="23"/>
      <c r="N61" s="86"/>
      <c r="O61" s="23"/>
      <c r="P61" s="23"/>
      <c r="Q61" s="115"/>
      <c r="R61" s="87" t="e">
        <f>#REF!</f>
        <v>#REF!</v>
      </c>
    </row>
    <row r="62" spans="1:18" s="39" customFormat="1" ht="15" x14ac:dyDescent="0.2">
      <c r="A62" s="81"/>
      <c r="B62" s="24"/>
      <c r="C62" s="23"/>
      <c r="D62" s="24"/>
      <c r="E62" s="72"/>
      <c r="F62" s="93"/>
      <c r="G62" s="23"/>
      <c r="H62" s="23"/>
      <c r="I62" s="23"/>
      <c r="J62" s="86"/>
      <c r="K62" s="23"/>
      <c r="L62" s="23"/>
      <c r="M62" s="23"/>
      <c r="N62" s="86"/>
      <c r="O62" s="23"/>
      <c r="P62" s="23"/>
      <c r="Q62" s="23"/>
      <c r="R62" s="86"/>
    </row>
    <row r="63" spans="1:18" ht="15" x14ac:dyDescent="0.2">
      <c r="A63" s="153"/>
      <c r="B63" s="22"/>
      <c r="D63" s="154"/>
      <c r="E63" s="73"/>
      <c r="F63" s="182"/>
    </row>
    <row r="64" spans="1:18" s="39" customFormat="1" ht="15" x14ac:dyDescent="0.2">
      <c r="A64" s="100" t="s">
        <v>75</v>
      </c>
      <c r="B64" s="22"/>
      <c r="C64" s="21"/>
      <c r="D64" s="22"/>
      <c r="E64" s="72"/>
      <c r="F64" s="83" t="s">
        <v>15</v>
      </c>
      <c r="G64" s="23"/>
      <c r="H64" s="23"/>
      <c r="I64" s="23"/>
      <c r="J64" s="86"/>
      <c r="K64" s="23"/>
      <c r="L64" s="23"/>
      <c r="M64" s="23"/>
      <c r="N64" s="86"/>
      <c r="O64" s="23"/>
      <c r="P64" s="23"/>
      <c r="Q64" s="115"/>
      <c r="R64" s="87"/>
    </row>
    <row r="65" spans="1:18" s="39" customFormat="1" ht="15" x14ac:dyDescent="0.2">
      <c r="A65" s="100"/>
      <c r="B65" s="22"/>
      <c r="C65" s="21"/>
      <c r="D65" s="22"/>
      <c r="E65" s="72"/>
      <c r="F65" s="83"/>
      <c r="G65" s="23"/>
      <c r="H65" s="23"/>
      <c r="I65" s="23"/>
      <c r="J65" s="86"/>
      <c r="K65" s="23"/>
      <c r="L65" s="23"/>
      <c r="M65" s="23"/>
      <c r="N65" s="86"/>
      <c r="O65" s="23"/>
      <c r="P65" s="23"/>
      <c r="Q65" s="115"/>
      <c r="R65" s="87"/>
    </row>
    <row r="66" spans="1:18" s="39" customFormat="1" ht="15" x14ac:dyDescent="0.2">
      <c r="A66" s="88"/>
      <c r="B66" s="46"/>
      <c r="C66" s="45"/>
      <c r="D66" s="46"/>
      <c r="E66" s="77"/>
      <c r="F66" s="94"/>
      <c r="G66" s="20"/>
      <c r="H66" s="20"/>
      <c r="I66" s="20"/>
      <c r="J66" s="58"/>
      <c r="K66" s="20"/>
      <c r="L66" s="20"/>
      <c r="M66" s="20"/>
      <c r="N66" s="58"/>
      <c r="O66" s="20"/>
      <c r="P66" s="20"/>
      <c r="Q66" s="31"/>
      <c r="R66" s="59"/>
    </row>
    <row r="67" spans="1:18" s="39" customFormat="1" ht="15" x14ac:dyDescent="0.2">
      <c r="A67" s="29" t="s">
        <v>81</v>
      </c>
      <c r="B67" s="22"/>
      <c r="C67" s="21"/>
      <c r="D67" s="22"/>
      <c r="E67" s="73"/>
      <c r="F67" s="83"/>
      <c r="G67" s="20"/>
      <c r="H67" s="20"/>
      <c r="I67" s="20"/>
      <c r="J67" s="58"/>
      <c r="K67" s="20"/>
      <c r="L67" s="20"/>
      <c r="M67" s="20"/>
      <c r="N67" s="58"/>
      <c r="O67" s="20"/>
      <c r="P67" s="20"/>
      <c r="Q67" s="31"/>
      <c r="R67" s="59"/>
    </row>
    <row r="68" spans="1:18" s="39" customFormat="1" ht="15" x14ac:dyDescent="0.2">
      <c r="A68" s="29"/>
      <c r="B68" s="22"/>
      <c r="C68" s="21"/>
      <c r="D68" s="22"/>
      <c r="E68" s="73"/>
      <c r="F68" s="83"/>
      <c r="G68" s="20"/>
      <c r="H68" s="20"/>
      <c r="I68" s="20"/>
      <c r="J68" s="58"/>
      <c r="K68" s="20"/>
      <c r="L68" s="20"/>
      <c r="M68" s="20"/>
      <c r="N68" s="58"/>
      <c r="O68" s="20"/>
      <c r="P68" s="20"/>
      <c r="Q68" s="20"/>
      <c r="R68" s="58"/>
    </row>
    <row r="69" spans="1:18" s="39" customFormat="1" ht="15" x14ac:dyDescent="0.2">
      <c r="A69" s="101" t="s">
        <v>2</v>
      </c>
      <c r="B69" s="30" t="s">
        <v>15</v>
      </c>
      <c r="C69" s="21"/>
      <c r="D69" s="22"/>
      <c r="E69" s="73"/>
      <c r="F69" s="72"/>
      <c r="G69" s="20"/>
      <c r="H69" s="20"/>
      <c r="I69" s="20"/>
      <c r="J69" s="86"/>
      <c r="K69" s="20"/>
      <c r="L69" s="20"/>
      <c r="M69" s="20"/>
      <c r="N69" s="86"/>
      <c r="O69" s="20"/>
      <c r="P69" s="20"/>
      <c r="Q69" s="31"/>
      <c r="R69" s="87"/>
    </row>
    <row r="70" spans="1:18" s="39" customFormat="1" ht="15" x14ac:dyDescent="0.2">
      <c r="A70" s="101"/>
      <c r="B70" s="30"/>
      <c r="C70" s="21"/>
      <c r="D70" s="22"/>
      <c r="E70" s="73"/>
      <c r="F70" s="72"/>
      <c r="G70" s="20"/>
      <c r="H70" s="20"/>
      <c r="I70" s="20"/>
      <c r="J70" s="86"/>
      <c r="K70" s="20"/>
      <c r="L70" s="20"/>
      <c r="M70" s="20"/>
      <c r="N70" s="86"/>
      <c r="O70" s="20"/>
      <c r="P70" s="20"/>
      <c r="Q70" s="31"/>
      <c r="R70" s="87"/>
    </row>
    <row r="71" spans="1:18" s="39" customFormat="1" ht="15" x14ac:dyDescent="0.2">
      <c r="A71" s="101" t="s">
        <v>82</v>
      </c>
      <c r="B71" s="30"/>
      <c r="C71" s="21"/>
      <c r="D71" s="22"/>
      <c r="E71" s="73"/>
      <c r="F71" s="72"/>
      <c r="G71" s="102"/>
      <c r="H71" s="20"/>
      <c r="I71" s="20"/>
      <c r="J71" s="86"/>
      <c r="K71" s="102"/>
      <c r="L71" s="20"/>
      <c r="M71" s="20"/>
      <c r="N71" s="86"/>
      <c r="O71" s="102"/>
      <c r="P71" s="20"/>
      <c r="Q71" s="31"/>
      <c r="R71" s="87"/>
    </row>
    <row r="72" spans="1:18" s="39" customFormat="1" ht="15" x14ac:dyDescent="0.2">
      <c r="A72" s="29"/>
      <c r="B72" s="24"/>
      <c r="C72" s="67"/>
      <c r="D72" s="24"/>
      <c r="E72" s="112"/>
      <c r="F72" s="120"/>
      <c r="G72" s="102"/>
      <c r="H72" s="20"/>
      <c r="I72" s="20"/>
      <c r="J72" s="86"/>
      <c r="K72" s="102"/>
      <c r="L72" s="20"/>
      <c r="M72" s="20"/>
      <c r="N72" s="86"/>
      <c r="O72" s="102"/>
      <c r="P72" s="20"/>
      <c r="Q72" s="31"/>
      <c r="R72" s="87"/>
    </row>
    <row r="73" spans="1:18" s="39" customFormat="1" ht="15" x14ac:dyDescent="0.2">
      <c r="A73" s="70" t="s">
        <v>35</v>
      </c>
      <c r="B73" s="22"/>
      <c r="C73" s="21"/>
      <c r="D73" s="22"/>
      <c r="E73" s="73"/>
      <c r="F73" s="72"/>
      <c r="G73" s="23"/>
      <c r="H73" s="23"/>
      <c r="I73" s="23"/>
      <c r="J73" s="86"/>
      <c r="K73" s="23"/>
      <c r="L73" s="23"/>
      <c r="M73" s="23"/>
      <c r="N73" s="86"/>
      <c r="O73" s="23"/>
      <c r="P73" s="23"/>
      <c r="Q73" s="115"/>
      <c r="R73" s="87"/>
    </row>
    <row r="74" spans="1:18" ht="15" x14ac:dyDescent="0.2">
      <c r="A74" s="70" t="s">
        <v>144</v>
      </c>
      <c r="B74" s="22" t="s">
        <v>9</v>
      </c>
      <c r="C74" s="21">
        <v>1</v>
      </c>
      <c r="D74" s="22"/>
      <c r="E74" s="73"/>
      <c r="F74" s="74">
        <f t="shared" ref="F74:F76" si="5">C74*E74</f>
        <v>0</v>
      </c>
    </row>
    <row r="75" spans="1:18" ht="15" x14ac:dyDescent="0.2">
      <c r="A75" s="70" t="s">
        <v>169</v>
      </c>
      <c r="B75" s="22" t="s">
        <v>9</v>
      </c>
      <c r="C75" s="21">
        <v>1</v>
      </c>
      <c r="D75" s="22"/>
      <c r="E75" s="73"/>
      <c r="F75" s="74">
        <f t="shared" si="5"/>
        <v>0</v>
      </c>
    </row>
    <row r="76" spans="1:18" ht="15" x14ac:dyDescent="0.2">
      <c r="A76" s="70" t="s">
        <v>146</v>
      </c>
      <c r="B76" s="22" t="s">
        <v>9</v>
      </c>
      <c r="C76" s="21">
        <v>1</v>
      </c>
      <c r="D76" s="22"/>
      <c r="E76" s="73"/>
      <c r="F76" s="74">
        <f t="shared" si="5"/>
        <v>0</v>
      </c>
    </row>
    <row r="77" spans="1:18" ht="15" x14ac:dyDescent="0.2">
      <c r="A77" s="70"/>
      <c r="B77" s="22"/>
      <c r="C77" s="21"/>
      <c r="D77" s="22"/>
      <c r="E77" s="73"/>
      <c r="F77" s="74"/>
    </row>
    <row r="78" spans="1:18" ht="15" x14ac:dyDescent="0.2">
      <c r="A78" s="70" t="s">
        <v>102</v>
      </c>
      <c r="B78" s="22" t="s">
        <v>9</v>
      </c>
      <c r="C78" s="21">
        <v>1</v>
      </c>
      <c r="D78" s="22"/>
      <c r="E78" s="73"/>
      <c r="F78" s="74">
        <f t="shared" ref="F78" si="6">+C78*E78</f>
        <v>0</v>
      </c>
    </row>
    <row r="79" spans="1:18" s="39" customFormat="1" ht="15" x14ac:dyDescent="0.2">
      <c r="A79" s="70"/>
      <c r="B79" s="22"/>
      <c r="C79" s="21"/>
      <c r="D79" s="22"/>
      <c r="E79" s="73"/>
      <c r="F79" s="83" t="s">
        <v>11</v>
      </c>
      <c r="G79" s="20"/>
      <c r="H79" s="20"/>
      <c r="I79" s="20"/>
      <c r="J79" s="58"/>
      <c r="K79" s="20"/>
      <c r="L79" s="20"/>
      <c r="M79" s="20"/>
      <c r="N79" s="58"/>
      <c r="O79" s="20"/>
      <c r="P79" s="20"/>
      <c r="Q79" s="31"/>
      <c r="R79" s="59"/>
    </row>
    <row r="80" spans="1:18" s="39" customFormat="1" ht="15" x14ac:dyDescent="0.2">
      <c r="A80" s="108" t="s">
        <v>83</v>
      </c>
      <c r="B80" s="22"/>
      <c r="C80" s="21"/>
      <c r="D80" s="22"/>
      <c r="E80" s="73"/>
      <c r="F80" s="109">
        <f>SUM(F69:F79)</f>
        <v>0</v>
      </c>
      <c r="G80" s="20"/>
      <c r="H80" s="20"/>
      <c r="I80" s="20"/>
      <c r="J80" s="58"/>
      <c r="K80" s="20"/>
      <c r="L80" s="20"/>
      <c r="M80" s="20"/>
      <c r="N80" s="58"/>
      <c r="O80" s="20"/>
      <c r="P80" s="20"/>
      <c r="Q80" s="31"/>
      <c r="R80" s="59"/>
    </row>
    <row r="81" spans="1:18" ht="15" x14ac:dyDescent="0.2">
      <c r="A81" s="108"/>
      <c r="B81" s="22"/>
      <c r="C81" s="21"/>
      <c r="D81" s="22"/>
      <c r="E81" s="73"/>
      <c r="F81" s="109"/>
    </row>
    <row r="82" spans="1:18" s="39" customFormat="1" ht="15.75" customHeight="1" x14ac:dyDescent="0.2">
      <c r="A82" s="101" t="s">
        <v>84</v>
      </c>
      <c r="B82" s="30"/>
      <c r="C82" s="21"/>
      <c r="D82" s="22"/>
      <c r="E82" s="73"/>
      <c r="F82" s="72"/>
      <c r="G82" s="20"/>
      <c r="H82" s="20"/>
      <c r="I82" s="20"/>
      <c r="J82" s="58"/>
      <c r="K82" s="20"/>
      <c r="L82" s="20"/>
      <c r="M82" s="20"/>
      <c r="N82" s="58"/>
      <c r="O82" s="20"/>
      <c r="P82" s="20"/>
      <c r="Q82" s="31"/>
      <c r="R82" s="59">
        <v>500</v>
      </c>
    </row>
    <row r="83" spans="1:18" s="39" customFormat="1" ht="15" x14ac:dyDescent="0.2">
      <c r="A83" s="84"/>
      <c r="B83" s="30"/>
      <c r="C83" s="21"/>
      <c r="D83" s="22"/>
      <c r="E83" s="73"/>
      <c r="F83" s="72"/>
      <c r="G83" s="20"/>
      <c r="H83" s="20"/>
      <c r="I83" s="20"/>
      <c r="J83" s="58"/>
      <c r="K83" s="20"/>
      <c r="L83" s="20"/>
      <c r="M83" s="20"/>
      <c r="N83" s="58"/>
      <c r="O83" s="20"/>
      <c r="P83" s="20"/>
      <c r="Q83" s="31"/>
      <c r="R83" s="59">
        <v>500</v>
      </c>
    </row>
    <row r="84" spans="1:18" s="39" customFormat="1" ht="15" x14ac:dyDescent="0.2">
      <c r="A84" s="84" t="s">
        <v>36</v>
      </c>
      <c r="B84" s="30"/>
      <c r="C84" s="21"/>
      <c r="D84" s="22"/>
      <c r="E84" s="73"/>
      <c r="F84" s="72"/>
      <c r="G84" s="20"/>
      <c r="H84" s="20"/>
      <c r="I84" s="20"/>
      <c r="J84" s="58"/>
      <c r="K84" s="20"/>
      <c r="L84" s="20"/>
      <c r="M84" s="20"/>
      <c r="N84" s="58"/>
      <c r="O84" s="20"/>
      <c r="P84" s="20"/>
      <c r="Q84" s="31"/>
      <c r="R84" s="59"/>
    </row>
    <row r="85" spans="1:18" s="39" customFormat="1" ht="15" x14ac:dyDescent="0.2">
      <c r="A85" s="70" t="s">
        <v>250</v>
      </c>
      <c r="B85" s="22" t="s">
        <v>7</v>
      </c>
      <c r="C85" s="21">
        <v>1</v>
      </c>
      <c r="D85" s="22"/>
      <c r="E85" s="75"/>
      <c r="F85" s="74">
        <f t="shared" ref="F85:F87" si="7">C85*E85</f>
        <v>0</v>
      </c>
      <c r="G85" s="20"/>
      <c r="H85" s="20"/>
      <c r="I85" s="20"/>
      <c r="J85" s="58"/>
      <c r="K85" s="20"/>
      <c r="L85" s="20"/>
      <c r="M85" s="20"/>
      <c r="N85" s="58"/>
      <c r="O85" s="20"/>
      <c r="P85" s="20"/>
      <c r="Q85" s="31"/>
      <c r="R85" s="59"/>
    </row>
    <row r="86" spans="1:18" s="39" customFormat="1" ht="15" x14ac:dyDescent="0.2">
      <c r="A86" s="70" t="s">
        <v>170</v>
      </c>
      <c r="B86" s="22" t="s">
        <v>7</v>
      </c>
      <c r="C86" s="21">
        <v>4</v>
      </c>
      <c r="D86" s="22"/>
      <c r="E86" s="75"/>
      <c r="F86" s="74">
        <f t="shared" ref="F86" si="8">C86*E86</f>
        <v>0</v>
      </c>
      <c r="G86" s="20"/>
      <c r="H86" s="20"/>
      <c r="I86" s="20"/>
      <c r="J86" s="58"/>
      <c r="K86" s="20"/>
      <c r="L86" s="20"/>
      <c r="M86" s="20"/>
      <c r="N86" s="58"/>
      <c r="O86" s="20"/>
      <c r="P86" s="20"/>
      <c r="Q86" s="31"/>
      <c r="R86" s="59"/>
    </row>
    <row r="87" spans="1:18" s="39" customFormat="1" ht="15" x14ac:dyDescent="0.2">
      <c r="A87" s="70" t="s">
        <v>150</v>
      </c>
      <c r="B87" s="22" t="s">
        <v>9</v>
      </c>
      <c r="C87" s="21">
        <f>SUM(C85:C86)</f>
        <v>5</v>
      </c>
      <c r="D87" s="22"/>
      <c r="E87" s="73"/>
      <c r="F87" s="74">
        <f t="shared" si="7"/>
        <v>0</v>
      </c>
      <c r="G87" s="20"/>
      <c r="H87" s="20"/>
      <c r="I87" s="20"/>
      <c r="J87" s="58"/>
      <c r="K87" s="20"/>
      <c r="L87" s="20"/>
      <c r="M87" s="20"/>
      <c r="N87" s="58"/>
      <c r="O87" s="20"/>
      <c r="P87" s="20"/>
      <c r="Q87" s="31"/>
      <c r="R87" s="59"/>
    </row>
    <row r="88" spans="1:18" s="39" customFormat="1" ht="15" x14ac:dyDescent="0.2">
      <c r="A88" s="70"/>
      <c r="B88" s="22"/>
      <c r="C88" s="21"/>
      <c r="D88" s="22"/>
      <c r="E88" s="73"/>
      <c r="F88" s="72" t="s">
        <v>11</v>
      </c>
      <c r="G88" s="23"/>
      <c r="H88" s="23"/>
      <c r="I88" s="23"/>
      <c r="J88" s="58"/>
      <c r="K88" s="23"/>
      <c r="L88" s="23"/>
      <c r="M88" s="23"/>
      <c r="N88" s="58"/>
      <c r="O88" s="23"/>
      <c r="P88" s="23"/>
      <c r="Q88" s="115"/>
      <c r="R88" s="59"/>
    </row>
    <row r="89" spans="1:18" s="39" customFormat="1" ht="15" x14ac:dyDescent="0.2">
      <c r="A89" s="108" t="s">
        <v>27</v>
      </c>
      <c r="B89" s="22"/>
      <c r="C89" s="21"/>
      <c r="D89" s="22"/>
      <c r="E89" s="73"/>
      <c r="F89" s="109">
        <f>SUM(F85:F88)</f>
        <v>0</v>
      </c>
      <c r="G89" s="23"/>
      <c r="H89" s="23"/>
      <c r="I89" s="23"/>
      <c r="J89" s="58"/>
      <c r="K89" s="23"/>
      <c r="L89" s="23"/>
      <c r="M89" s="23"/>
      <c r="N89" s="58"/>
      <c r="O89" s="23"/>
      <c r="P89" s="23"/>
      <c r="Q89" s="115"/>
      <c r="R89" s="59"/>
    </row>
    <row r="90" spans="1:18" s="39" customFormat="1" ht="15" x14ac:dyDescent="0.2">
      <c r="A90" s="118"/>
      <c r="B90" s="46"/>
      <c r="C90" s="47"/>
      <c r="D90" s="46"/>
      <c r="E90" s="77"/>
      <c r="F90" s="119"/>
      <c r="G90" s="23"/>
      <c r="H90" s="23"/>
      <c r="I90" s="23"/>
      <c r="J90" s="58"/>
      <c r="K90" s="23"/>
      <c r="L90" s="23"/>
      <c r="M90" s="23"/>
      <c r="N90" s="58"/>
      <c r="O90" s="23"/>
      <c r="P90" s="23"/>
      <c r="Q90" s="23"/>
      <c r="R90" s="58"/>
    </row>
    <row r="91" spans="1:18" ht="15" x14ac:dyDescent="0.2">
      <c r="A91" s="101" t="s">
        <v>87</v>
      </c>
      <c r="B91" s="30"/>
      <c r="C91" s="21"/>
      <c r="D91" s="22"/>
      <c r="E91" s="73"/>
      <c r="F91" s="72"/>
    </row>
    <row r="92" spans="1:18" ht="15" x14ac:dyDescent="0.2">
      <c r="A92" s="84"/>
      <c r="B92" s="30"/>
      <c r="C92" s="21"/>
      <c r="D92" s="22"/>
      <c r="E92" s="73"/>
      <c r="F92" s="72"/>
    </row>
    <row r="93" spans="1:18" ht="30" x14ac:dyDescent="0.2">
      <c r="A93" s="85" t="s">
        <v>45</v>
      </c>
      <c r="B93" s="69"/>
      <c r="C93" s="67"/>
      <c r="D93" s="24"/>
      <c r="E93" s="121"/>
      <c r="F93" s="122"/>
    </row>
    <row r="94" spans="1:18" ht="15" x14ac:dyDescent="0.2">
      <c r="A94" s="70" t="s">
        <v>171</v>
      </c>
      <c r="B94" s="22" t="s">
        <v>7</v>
      </c>
      <c r="C94" s="21">
        <v>2</v>
      </c>
      <c r="D94" s="22"/>
      <c r="E94" s="73"/>
      <c r="F94" s="74">
        <f t="shared" ref="F94:F95" si="9">C94*E94</f>
        <v>0</v>
      </c>
    </row>
    <row r="95" spans="1:18" ht="15" x14ac:dyDescent="0.2">
      <c r="A95" s="70" t="s">
        <v>156</v>
      </c>
      <c r="B95" s="22" t="s">
        <v>7</v>
      </c>
      <c r="C95" s="21">
        <v>2</v>
      </c>
      <c r="D95" s="22"/>
      <c r="E95" s="73"/>
      <c r="F95" s="74">
        <f t="shared" si="9"/>
        <v>0</v>
      </c>
    </row>
    <row r="96" spans="1:18" s="39" customFormat="1" ht="15" x14ac:dyDescent="0.2">
      <c r="A96" s="70"/>
      <c r="B96" s="22"/>
      <c r="C96" s="21"/>
      <c r="D96" s="22"/>
      <c r="E96" s="73"/>
      <c r="F96" s="83" t="s">
        <v>11</v>
      </c>
      <c r="G96" s="20"/>
      <c r="H96" s="20"/>
      <c r="I96" s="20"/>
      <c r="J96" s="58"/>
      <c r="K96" s="20"/>
      <c r="L96" s="20"/>
      <c r="M96" s="20"/>
      <c r="N96" s="58"/>
      <c r="O96" s="20"/>
      <c r="P96" s="20"/>
      <c r="Q96" s="31"/>
      <c r="R96" s="59"/>
    </row>
    <row r="97" spans="1:18" s="39" customFormat="1" ht="15" x14ac:dyDescent="0.2">
      <c r="A97" s="108" t="s">
        <v>28</v>
      </c>
      <c r="B97" s="22"/>
      <c r="C97" s="21"/>
      <c r="D97" s="22"/>
      <c r="E97" s="73"/>
      <c r="F97" s="109">
        <f>SUM(F94:F96)</f>
        <v>0</v>
      </c>
      <c r="G97" s="20"/>
      <c r="H97" s="20"/>
      <c r="I97" s="23"/>
      <c r="J97" s="58"/>
      <c r="K97" s="20"/>
      <c r="L97" s="20"/>
      <c r="M97" s="23"/>
      <c r="N97" s="58"/>
      <c r="O97" s="20"/>
      <c r="P97" s="20"/>
      <c r="Q97" s="115"/>
      <c r="R97" s="59"/>
    </row>
    <row r="98" spans="1:18" s="39" customFormat="1" ht="15.75" thickBot="1" x14ac:dyDescent="0.25">
      <c r="A98" s="171"/>
      <c r="B98" s="172"/>
      <c r="C98" s="173"/>
      <c r="D98" s="172"/>
      <c r="E98" s="174"/>
      <c r="F98" s="186"/>
      <c r="G98" s="20"/>
      <c r="H98" s="20"/>
      <c r="I98" s="23"/>
      <c r="J98" s="58"/>
      <c r="K98" s="20"/>
      <c r="L98" s="20"/>
      <c r="M98" s="23"/>
      <c r="N98" s="58"/>
      <c r="O98" s="20"/>
      <c r="P98" s="20"/>
      <c r="Q98" s="115"/>
      <c r="R98" s="59"/>
    </row>
    <row r="99" spans="1:18" s="39" customFormat="1" ht="15.75" thickBot="1" x14ac:dyDescent="0.25">
      <c r="A99" s="212"/>
      <c r="B99" s="20"/>
      <c r="C99" s="20"/>
      <c r="D99" s="20"/>
      <c r="E99" s="175"/>
      <c r="F99" s="176"/>
      <c r="G99" s="20"/>
      <c r="H99" s="20"/>
      <c r="I99" s="23"/>
      <c r="J99" s="58"/>
      <c r="K99" s="20"/>
      <c r="L99" s="20"/>
      <c r="M99" s="23"/>
      <c r="N99" s="58"/>
      <c r="O99" s="20"/>
      <c r="P99" s="20"/>
      <c r="Q99" s="23"/>
      <c r="R99" s="58"/>
    </row>
    <row r="100" spans="1:18" s="39" customFormat="1" ht="43.5" thickBot="1" x14ac:dyDescent="0.25">
      <c r="A100" s="60" t="s">
        <v>6</v>
      </c>
      <c r="B100" s="61" t="s">
        <v>7</v>
      </c>
      <c r="C100" s="62" t="s">
        <v>48</v>
      </c>
      <c r="D100" s="61" t="s">
        <v>49</v>
      </c>
      <c r="E100" s="63" t="s">
        <v>8</v>
      </c>
      <c r="F100" s="64" t="s">
        <v>50</v>
      </c>
      <c r="G100" s="20"/>
      <c r="H100" s="20"/>
      <c r="I100" s="23"/>
      <c r="J100" s="58"/>
      <c r="K100" s="20"/>
      <c r="L100" s="20"/>
      <c r="M100" s="23"/>
      <c r="N100" s="58"/>
      <c r="O100" s="20"/>
      <c r="P100" s="20"/>
      <c r="Q100" s="115"/>
      <c r="R100" s="59"/>
    </row>
    <row r="101" spans="1:18" s="39" customFormat="1" ht="15" x14ac:dyDescent="0.2">
      <c r="A101" s="108"/>
      <c r="B101" s="22"/>
      <c r="C101" s="21"/>
      <c r="D101" s="22"/>
      <c r="E101" s="73"/>
      <c r="F101" s="110"/>
      <c r="G101" s="20"/>
      <c r="H101" s="20"/>
      <c r="I101" s="23"/>
      <c r="J101" s="58"/>
      <c r="K101" s="20"/>
      <c r="L101" s="20"/>
      <c r="M101" s="23"/>
      <c r="N101" s="58"/>
      <c r="O101" s="20"/>
      <c r="P101" s="20"/>
      <c r="Q101" s="115"/>
      <c r="R101" s="59"/>
    </row>
    <row r="102" spans="1:18" s="39" customFormat="1" ht="15" x14ac:dyDescent="0.2">
      <c r="A102" s="101" t="s">
        <v>88</v>
      </c>
      <c r="B102" s="30"/>
      <c r="C102" s="21"/>
      <c r="D102" s="22"/>
      <c r="E102" s="73"/>
      <c r="F102" s="83"/>
      <c r="G102" s="20"/>
      <c r="H102" s="20"/>
      <c r="I102" s="23"/>
      <c r="J102" s="58"/>
      <c r="K102" s="20"/>
      <c r="L102" s="20"/>
      <c r="M102" s="23"/>
      <c r="N102" s="58"/>
      <c r="O102" s="20"/>
      <c r="P102" s="20"/>
      <c r="Q102" s="115"/>
      <c r="R102" s="59"/>
    </row>
    <row r="103" spans="1:18" s="39" customFormat="1" ht="15" x14ac:dyDescent="0.2">
      <c r="A103" s="76"/>
      <c r="B103" s="48"/>
      <c r="C103" s="47"/>
      <c r="D103" s="46"/>
      <c r="E103" s="77"/>
      <c r="F103" s="78"/>
      <c r="G103" s="20"/>
      <c r="H103" s="20"/>
      <c r="I103" s="20"/>
      <c r="J103" s="58"/>
      <c r="K103" s="20"/>
      <c r="L103" s="20"/>
      <c r="M103" s="20"/>
      <c r="N103" s="58"/>
      <c r="O103" s="20"/>
      <c r="P103" s="20"/>
      <c r="Q103" s="31"/>
      <c r="R103" s="59"/>
    </row>
    <row r="104" spans="1:18" ht="30" x14ac:dyDescent="0.2">
      <c r="A104" s="70" t="s">
        <v>85</v>
      </c>
      <c r="B104" s="22"/>
      <c r="C104" s="21"/>
      <c r="D104" s="22"/>
      <c r="E104" s="71"/>
      <c r="F104" s="72"/>
    </row>
    <row r="105" spans="1:18" s="39" customFormat="1" ht="15" x14ac:dyDescent="0.2">
      <c r="A105" s="70" t="s">
        <v>86</v>
      </c>
      <c r="B105" s="22" t="s">
        <v>9</v>
      </c>
      <c r="C105" s="21">
        <v>2</v>
      </c>
      <c r="D105" s="22"/>
      <c r="E105" s="73"/>
      <c r="F105" s="74">
        <f t="shared" ref="F105" si="10">C105*E105</f>
        <v>0</v>
      </c>
      <c r="G105" s="20"/>
      <c r="H105" s="20"/>
      <c r="I105" s="20"/>
      <c r="J105" s="58"/>
      <c r="K105" s="20"/>
      <c r="L105" s="20"/>
      <c r="M105" s="20"/>
      <c r="N105" s="58"/>
      <c r="O105" s="20"/>
      <c r="P105" s="20"/>
      <c r="Q105" s="20"/>
      <c r="R105" s="58"/>
    </row>
    <row r="106" spans="1:18" s="39" customFormat="1" ht="15" x14ac:dyDescent="0.2">
      <c r="A106" s="84"/>
      <c r="B106" s="22"/>
      <c r="C106" s="21"/>
      <c r="D106" s="22"/>
      <c r="E106" s="73"/>
      <c r="F106" s="72" t="s">
        <v>11</v>
      </c>
      <c r="G106" s="102"/>
      <c r="H106" s="20"/>
      <c r="I106" s="20"/>
      <c r="J106" s="86"/>
      <c r="K106" s="102"/>
      <c r="L106" s="20"/>
      <c r="M106" s="20"/>
      <c r="N106" s="86"/>
      <c r="O106" s="102"/>
      <c r="P106" s="20"/>
      <c r="Q106" s="31"/>
      <c r="R106" s="87"/>
    </row>
    <row r="107" spans="1:18" s="39" customFormat="1" ht="15" x14ac:dyDescent="0.2">
      <c r="A107" s="117" t="s">
        <v>29</v>
      </c>
      <c r="B107" s="22"/>
      <c r="C107" s="21"/>
      <c r="D107" s="22"/>
      <c r="E107" s="73"/>
      <c r="F107" s="109">
        <f>SUM(F105:F106)</f>
        <v>0</v>
      </c>
      <c r="G107" s="102"/>
      <c r="H107" s="20"/>
      <c r="I107" s="20"/>
      <c r="J107" s="86"/>
      <c r="K107" s="102"/>
      <c r="L107" s="20"/>
      <c r="M107" s="20"/>
      <c r="N107" s="86"/>
      <c r="O107" s="102"/>
      <c r="P107" s="20"/>
      <c r="Q107" s="20"/>
      <c r="R107" s="86"/>
    </row>
    <row r="108" spans="1:18" s="39" customFormat="1" ht="15" x14ac:dyDescent="0.2">
      <c r="A108" s="117"/>
      <c r="B108" s="22"/>
      <c r="C108" s="21"/>
      <c r="D108" s="22"/>
      <c r="E108" s="72"/>
      <c r="F108" s="72" t="s">
        <v>10</v>
      </c>
      <c r="G108" s="102"/>
      <c r="H108" s="20"/>
      <c r="I108" s="20"/>
      <c r="J108" s="86"/>
      <c r="K108" s="102"/>
      <c r="L108" s="20"/>
      <c r="M108" s="20"/>
      <c r="N108" s="86"/>
      <c r="O108" s="102"/>
      <c r="P108" s="20"/>
      <c r="Q108" s="20"/>
      <c r="R108" s="86"/>
    </row>
    <row r="109" spans="1:18" s="39" customFormat="1" ht="15" x14ac:dyDescent="0.2">
      <c r="A109" s="81" t="s">
        <v>21</v>
      </c>
      <c r="B109" s="22"/>
      <c r="C109" s="21"/>
      <c r="D109" s="22"/>
      <c r="E109" s="73"/>
      <c r="F109" s="82">
        <f>F107+F97+F89+F80</f>
        <v>0</v>
      </c>
      <c r="G109" s="102"/>
      <c r="H109" s="20"/>
      <c r="I109" s="20"/>
      <c r="J109" s="86"/>
      <c r="K109" s="102"/>
      <c r="L109" s="20"/>
      <c r="M109" s="20"/>
      <c r="N109" s="86"/>
      <c r="O109" s="102"/>
      <c r="P109" s="20"/>
      <c r="Q109" s="20"/>
      <c r="R109" s="86"/>
    </row>
    <row r="110" spans="1:18" s="39" customFormat="1" ht="15" x14ac:dyDescent="0.2">
      <c r="A110" s="81"/>
      <c r="B110" s="22"/>
      <c r="C110" s="21"/>
      <c r="D110" s="22"/>
      <c r="E110" s="73"/>
      <c r="F110" s="82"/>
      <c r="G110" s="102"/>
      <c r="H110" s="20"/>
      <c r="I110" s="20"/>
      <c r="J110" s="86"/>
      <c r="K110" s="102"/>
      <c r="L110" s="20"/>
      <c r="M110" s="20"/>
      <c r="N110" s="86"/>
      <c r="O110" s="102"/>
      <c r="P110" s="20"/>
      <c r="Q110" s="20"/>
      <c r="R110" s="86"/>
    </row>
    <row r="111" spans="1:18" s="39" customFormat="1" ht="15" x14ac:dyDescent="0.2">
      <c r="A111" s="88"/>
      <c r="B111" s="46"/>
      <c r="C111" s="47"/>
      <c r="D111" s="46"/>
      <c r="E111" s="77"/>
      <c r="F111" s="123"/>
      <c r="G111" s="102"/>
      <c r="H111" s="20"/>
      <c r="I111" s="20"/>
      <c r="J111" s="86"/>
      <c r="K111" s="102"/>
      <c r="L111" s="20"/>
      <c r="M111" s="20"/>
      <c r="N111" s="86"/>
      <c r="O111" s="102"/>
      <c r="P111" s="20"/>
      <c r="Q111" s="20"/>
      <c r="R111" s="86"/>
    </row>
    <row r="112" spans="1:18" s="39" customFormat="1" ht="15" x14ac:dyDescent="0.2">
      <c r="A112" s="79" t="s">
        <v>89</v>
      </c>
      <c r="B112" s="22"/>
      <c r="C112" s="21"/>
      <c r="D112" s="22"/>
      <c r="E112" s="107"/>
      <c r="F112" s="83" t="s">
        <v>15</v>
      </c>
      <c r="G112" s="20"/>
      <c r="H112" s="20"/>
      <c r="I112" s="20"/>
      <c r="J112" s="58"/>
      <c r="K112" s="20"/>
      <c r="L112" s="20"/>
      <c r="M112" s="20"/>
      <c r="N112" s="58"/>
      <c r="O112" s="20"/>
      <c r="P112" s="20"/>
      <c r="Q112" s="31"/>
      <c r="R112" s="59"/>
    </row>
    <row r="113" spans="1:18" s="39" customFormat="1" ht="15" x14ac:dyDescent="0.2">
      <c r="A113" s="79"/>
      <c r="B113" s="22"/>
      <c r="C113" s="21"/>
      <c r="D113" s="22"/>
      <c r="E113" s="151"/>
      <c r="F113" s="113"/>
      <c r="G113" s="20"/>
      <c r="H113" s="20"/>
      <c r="I113" s="20"/>
      <c r="J113" s="58"/>
      <c r="K113" s="20"/>
      <c r="L113" s="20"/>
      <c r="M113" s="20"/>
      <c r="N113" s="58"/>
      <c r="O113" s="20"/>
      <c r="P113" s="20"/>
      <c r="Q113" s="31"/>
      <c r="R113" s="59"/>
    </row>
    <row r="114" spans="1:18" s="39" customFormat="1" ht="15" x14ac:dyDescent="0.2">
      <c r="A114" s="88"/>
      <c r="B114" s="46"/>
      <c r="C114" s="47"/>
      <c r="D114" s="46"/>
      <c r="E114" s="77"/>
      <c r="F114" s="123"/>
      <c r="G114" s="102"/>
      <c r="H114" s="20"/>
      <c r="I114" s="20"/>
      <c r="J114" s="86"/>
      <c r="K114" s="102"/>
      <c r="L114" s="20"/>
      <c r="M114" s="20"/>
      <c r="N114" s="86"/>
      <c r="O114" s="102"/>
      <c r="P114" s="20"/>
      <c r="Q114" s="20"/>
      <c r="R114" s="86"/>
    </row>
    <row r="115" spans="1:18" s="39" customFormat="1" ht="15" x14ac:dyDescent="0.2">
      <c r="A115" s="29" t="s">
        <v>92</v>
      </c>
      <c r="B115" s="30"/>
      <c r="C115" s="22"/>
      <c r="D115" s="22"/>
      <c r="E115" s="107"/>
      <c r="F115" s="83" t="s">
        <v>15</v>
      </c>
      <c r="G115" s="20"/>
      <c r="H115" s="20"/>
      <c r="I115" s="20"/>
      <c r="J115" s="58"/>
      <c r="K115" s="20"/>
      <c r="L115" s="20"/>
      <c r="M115" s="20"/>
      <c r="N115" s="58"/>
      <c r="O115" s="20"/>
      <c r="P115" s="20"/>
      <c r="Q115" s="31"/>
      <c r="R115" s="59"/>
    </row>
    <row r="116" spans="1:18" s="39" customFormat="1" ht="15" x14ac:dyDescent="0.2">
      <c r="A116" s="29"/>
      <c r="B116" s="30"/>
      <c r="C116" s="22"/>
      <c r="D116" s="22"/>
      <c r="E116" s="107"/>
      <c r="F116" s="120"/>
      <c r="G116" s="20"/>
      <c r="H116" s="20"/>
      <c r="I116" s="20"/>
      <c r="J116" s="58"/>
      <c r="K116" s="20"/>
      <c r="L116" s="20"/>
      <c r="M116" s="20"/>
      <c r="N116" s="58"/>
      <c r="O116" s="20"/>
      <c r="P116" s="20"/>
      <c r="Q116" s="31"/>
      <c r="R116" s="59"/>
    </row>
    <row r="117" spans="1:18" s="39" customFormat="1" ht="15" x14ac:dyDescent="0.2">
      <c r="A117" s="88"/>
      <c r="B117" s="46"/>
      <c r="C117" s="47"/>
      <c r="D117" s="46"/>
      <c r="E117" s="77"/>
      <c r="F117" s="123"/>
      <c r="G117" s="102"/>
      <c r="H117" s="20"/>
      <c r="I117" s="20"/>
      <c r="J117" s="86"/>
      <c r="K117" s="102"/>
      <c r="L117" s="20"/>
      <c r="M117" s="20"/>
      <c r="N117" s="86"/>
      <c r="O117" s="102"/>
      <c r="P117" s="20"/>
      <c r="Q117" s="20"/>
      <c r="R117" s="86"/>
    </row>
    <row r="118" spans="1:18" s="39" customFormat="1" ht="15" x14ac:dyDescent="0.2">
      <c r="A118" s="29" t="s">
        <v>95</v>
      </c>
      <c r="B118" s="22"/>
      <c r="C118" s="21"/>
      <c r="D118" s="22"/>
      <c r="E118" s="151"/>
      <c r="F118" s="112"/>
      <c r="G118" s="20"/>
      <c r="H118" s="20"/>
      <c r="I118" s="20"/>
      <c r="J118" s="58"/>
      <c r="K118" s="20"/>
      <c r="L118" s="20"/>
      <c r="M118" s="20"/>
      <c r="N118" s="58"/>
      <c r="O118" s="20"/>
      <c r="P118" s="20"/>
      <c r="Q118" s="31"/>
      <c r="R118" s="59"/>
    </row>
    <row r="119" spans="1:18" s="39" customFormat="1" ht="15" x14ac:dyDescent="0.2">
      <c r="A119" s="29"/>
      <c r="B119" s="22"/>
      <c r="C119" s="21"/>
      <c r="D119" s="22"/>
      <c r="E119" s="151"/>
      <c r="F119" s="112"/>
      <c r="G119" s="20"/>
      <c r="H119" s="20"/>
      <c r="I119" s="20"/>
      <c r="J119" s="58"/>
      <c r="K119" s="20"/>
      <c r="L119" s="20"/>
      <c r="M119" s="20"/>
      <c r="N119" s="58"/>
      <c r="O119" s="20"/>
      <c r="P119" s="20"/>
      <c r="Q119" s="31"/>
      <c r="R119" s="59"/>
    </row>
    <row r="120" spans="1:18" s="39" customFormat="1" ht="15" x14ac:dyDescent="0.2">
      <c r="A120" s="29"/>
      <c r="B120" s="22"/>
      <c r="C120" s="21"/>
      <c r="D120" s="22"/>
      <c r="E120" s="151"/>
      <c r="F120" s="112"/>
      <c r="G120" s="20"/>
      <c r="H120" s="20"/>
      <c r="I120" s="20"/>
      <c r="J120" s="58"/>
      <c r="K120" s="20"/>
      <c r="L120" s="20"/>
      <c r="M120" s="20"/>
      <c r="N120" s="58"/>
      <c r="O120" s="20"/>
      <c r="P120" s="20"/>
      <c r="Q120" s="31"/>
      <c r="R120" s="59"/>
    </row>
    <row r="121" spans="1:18" ht="15" x14ac:dyDescent="0.2">
      <c r="A121" s="111" t="s">
        <v>4</v>
      </c>
      <c r="B121" s="30" t="s">
        <v>15</v>
      </c>
      <c r="C121" s="21"/>
      <c r="D121" s="22"/>
      <c r="E121" s="151"/>
      <c r="F121" s="112"/>
    </row>
    <row r="122" spans="1:18" ht="15" x14ac:dyDescent="0.2">
      <c r="A122" s="111"/>
      <c r="B122" s="30"/>
      <c r="C122" s="21"/>
      <c r="D122" s="22"/>
      <c r="E122" s="151"/>
      <c r="F122" s="112"/>
    </row>
    <row r="123" spans="1:18" s="39" customFormat="1" ht="15" x14ac:dyDescent="0.2">
      <c r="A123" s="101" t="s">
        <v>62</v>
      </c>
      <c r="B123" s="30"/>
      <c r="C123" s="22"/>
      <c r="D123" s="31"/>
      <c r="E123" s="151"/>
      <c r="F123" s="112"/>
      <c r="G123" s="20"/>
      <c r="H123" s="20"/>
      <c r="I123" s="20"/>
      <c r="J123" s="58"/>
      <c r="K123" s="20"/>
      <c r="L123" s="20"/>
      <c r="M123" s="20"/>
      <c r="N123" s="58"/>
      <c r="O123" s="20"/>
      <c r="P123" s="20"/>
      <c r="Q123" s="31"/>
      <c r="R123" s="59"/>
    </row>
    <row r="124" spans="1:18" s="39" customFormat="1" ht="15" x14ac:dyDescent="0.2">
      <c r="A124" s="76"/>
      <c r="B124" s="46"/>
      <c r="C124" s="46"/>
      <c r="D124" s="49"/>
      <c r="E124" s="128"/>
      <c r="F124" s="124"/>
      <c r="G124" s="20"/>
      <c r="H124" s="20"/>
      <c r="I124" s="20"/>
      <c r="J124" s="58"/>
      <c r="K124" s="20"/>
      <c r="L124" s="20"/>
      <c r="M124" s="20"/>
      <c r="N124" s="58"/>
      <c r="O124" s="20"/>
      <c r="P124" s="20"/>
      <c r="Q124" s="31"/>
      <c r="R124" s="59"/>
    </row>
    <row r="125" spans="1:18" s="39" customFormat="1" ht="15" x14ac:dyDescent="0.2">
      <c r="A125" s="70" t="s">
        <v>158</v>
      </c>
      <c r="B125" s="22" t="s">
        <v>9</v>
      </c>
      <c r="C125" s="22">
        <v>1</v>
      </c>
      <c r="D125" s="31"/>
      <c r="E125" s="149"/>
      <c r="F125" s="74">
        <f t="shared" ref="F125" si="11">C125*E125</f>
        <v>0</v>
      </c>
      <c r="G125" s="20"/>
      <c r="H125" s="20"/>
      <c r="I125" s="20"/>
      <c r="J125" s="58"/>
      <c r="K125" s="20"/>
      <c r="L125" s="20"/>
      <c r="M125" s="20"/>
      <c r="N125" s="58"/>
      <c r="O125" s="20"/>
      <c r="P125" s="20"/>
      <c r="Q125" s="31"/>
      <c r="R125" s="59"/>
    </row>
    <row r="126" spans="1:18" s="39" customFormat="1" ht="15" x14ac:dyDescent="0.2">
      <c r="A126" s="70"/>
      <c r="B126" s="22"/>
      <c r="C126" s="22"/>
      <c r="D126" s="31"/>
      <c r="E126" s="149"/>
      <c r="F126" s="74"/>
      <c r="G126" s="20"/>
      <c r="H126" s="20"/>
      <c r="I126" s="20"/>
      <c r="J126" s="58"/>
      <c r="K126" s="20"/>
      <c r="L126" s="20"/>
      <c r="M126" s="20"/>
      <c r="N126" s="58"/>
      <c r="O126" s="20"/>
      <c r="P126" s="20"/>
      <c r="Q126" s="20"/>
      <c r="R126" s="58"/>
    </row>
    <row r="127" spans="1:18" s="39" customFormat="1" ht="15" x14ac:dyDescent="0.2">
      <c r="A127" s="70" t="s">
        <v>159</v>
      </c>
      <c r="B127" s="22" t="s">
        <v>9</v>
      </c>
      <c r="C127" s="22">
        <v>1</v>
      </c>
      <c r="D127" s="31"/>
      <c r="E127" s="149"/>
      <c r="F127" s="74">
        <f t="shared" ref="F127" si="12">C127*E127</f>
        <v>0</v>
      </c>
      <c r="G127" s="20"/>
      <c r="H127" s="20"/>
      <c r="I127" s="20"/>
      <c r="J127" s="58"/>
      <c r="K127" s="20"/>
      <c r="L127" s="20"/>
      <c r="M127" s="20"/>
      <c r="N127" s="58"/>
      <c r="O127" s="20"/>
      <c r="P127" s="20"/>
      <c r="Q127" s="31"/>
      <c r="R127" s="59"/>
    </row>
    <row r="128" spans="1:18" s="39" customFormat="1" ht="15" x14ac:dyDescent="0.2">
      <c r="A128" s="76"/>
      <c r="B128" s="46"/>
      <c r="C128" s="46"/>
      <c r="D128" s="49"/>
      <c r="E128" s="128"/>
      <c r="F128" s="124"/>
      <c r="G128" s="20"/>
      <c r="H128" s="20"/>
      <c r="I128" s="20"/>
      <c r="J128" s="58"/>
      <c r="K128" s="20"/>
      <c r="L128" s="20"/>
      <c r="M128" s="20"/>
      <c r="N128" s="58"/>
      <c r="O128" s="20"/>
      <c r="P128" s="20"/>
      <c r="Q128" s="20"/>
      <c r="R128" s="58"/>
    </row>
    <row r="129" spans="1:18" s="39" customFormat="1" ht="15" x14ac:dyDescent="0.2">
      <c r="A129" s="70" t="s">
        <v>160</v>
      </c>
      <c r="B129" s="22" t="s">
        <v>9</v>
      </c>
      <c r="C129" s="22">
        <v>2</v>
      </c>
      <c r="D129" s="31"/>
      <c r="E129" s="149"/>
      <c r="F129" s="74">
        <f t="shared" ref="F129" si="13">C129*E129</f>
        <v>0</v>
      </c>
      <c r="G129" s="20"/>
      <c r="H129" s="20"/>
      <c r="I129" s="20"/>
      <c r="J129" s="58"/>
      <c r="K129" s="20"/>
      <c r="L129" s="20"/>
      <c r="M129" s="20"/>
      <c r="N129" s="58"/>
      <c r="O129" s="20"/>
      <c r="P129" s="20"/>
      <c r="Q129" s="31"/>
      <c r="R129" s="59"/>
    </row>
    <row r="130" spans="1:18" s="39" customFormat="1" ht="15" x14ac:dyDescent="0.2">
      <c r="A130" s="84"/>
      <c r="B130" s="22"/>
      <c r="C130" s="22"/>
      <c r="D130" s="31"/>
      <c r="E130" s="149"/>
      <c r="F130" s="74"/>
      <c r="G130" s="20"/>
      <c r="H130" s="20"/>
      <c r="I130" s="20"/>
      <c r="J130" s="58"/>
      <c r="K130" s="20"/>
      <c r="L130" s="20"/>
      <c r="M130" s="20"/>
      <c r="N130" s="58"/>
      <c r="O130" s="20"/>
      <c r="P130" s="20"/>
      <c r="Q130" s="20"/>
      <c r="R130" s="58"/>
    </row>
    <row r="131" spans="1:18" s="39" customFormat="1" ht="30" x14ac:dyDescent="0.2">
      <c r="A131" s="70" t="s">
        <v>63</v>
      </c>
      <c r="B131" s="22"/>
      <c r="C131" s="22"/>
      <c r="D131" s="22"/>
      <c r="E131" s="73"/>
      <c r="F131" s="72"/>
      <c r="G131" s="20"/>
      <c r="H131" s="20"/>
      <c r="I131" s="20"/>
      <c r="J131" s="58"/>
      <c r="K131" s="20"/>
      <c r="L131" s="20"/>
      <c r="M131" s="20"/>
      <c r="N131" s="58"/>
      <c r="O131" s="20"/>
      <c r="P131" s="20"/>
      <c r="Q131" s="31"/>
      <c r="R131" s="59"/>
    </row>
    <row r="132" spans="1:18" s="39" customFormat="1" ht="15" x14ac:dyDescent="0.2">
      <c r="A132" s="70" t="s">
        <v>161</v>
      </c>
      <c r="B132" s="22" t="s">
        <v>7</v>
      </c>
      <c r="C132" s="22">
        <v>2</v>
      </c>
      <c r="D132" s="22"/>
      <c r="E132" s="73"/>
      <c r="F132" s="74">
        <f t="shared" ref="F132:F133" si="14">C132*E132</f>
        <v>0</v>
      </c>
      <c r="G132" s="20"/>
      <c r="H132" s="20"/>
      <c r="I132" s="20"/>
      <c r="J132" s="58"/>
      <c r="K132" s="20"/>
      <c r="L132" s="20"/>
      <c r="M132" s="20"/>
      <c r="N132" s="58"/>
      <c r="O132" s="20"/>
      <c r="P132" s="20"/>
      <c r="Q132" s="31"/>
      <c r="R132" s="59"/>
    </row>
    <row r="133" spans="1:18" s="39" customFormat="1" ht="15" x14ac:dyDescent="0.2">
      <c r="A133" s="70" t="s">
        <v>172</v>
      </c>
      <c r="B133" s="22" t="s">
        <v>7</v>
      </c>
      <c r="C133" s="22">
        <v>1</v>
      </c>
      <c r="D133" s="22"/>
      <c r="E133" s="73"/>
      <c r="F133" s="74">
        <f t="shared" si="14"/>
        <v>0</v>
      </c>
      <c r="G133" s="20"/>
      <c r="H133" s="20"/>
      <c r="I133" s="20"/>
      <c r="J133" s="58"/>
      <c r="K133" s="20"/>
      <c r="L133" s="20"/>
      <c r="M133" s="20"/>
      <c r="N133" s="58"/>
      <c r="O133" s="20"/>
      <c r="P133" s="20"/>
      <c r="Q133" s="31"/>
      <c r="R133" s="59"/>
    </row>
    <row r="134" spans="1:18" s="39" customFormat="1" ht="15" x14ac:dyDescent="0.2">
      <c r="A134" s="84"/>
      <c r="B134" s="22"/>
      <c r="C134" s="21"/>
      <c r="D134" s="22"/>
      <c r="E134" s="73"/>
      <c r="F134" s="74"/>
      <c r="G134" s="20"/>
      <c r="H134" s="20"/>
      <c r="I134" s="20"/>
      <c r="J134" s="58"/>
      <c r="K134" s="20"/>
      <c r="L134" s="20"/>
      <c r="M134" s="20"/>
      <c r="N134" s="58"/>
      <c r="O134" s="20"/>
      <c r="P134" s="20"/>
      <c r="Q134" s="20"/>
      <c r="R134" s="58"/>
    </row>
    <row r="135" spans="1:18" s="39" customFormat="1" ht="15" x14ac:dyDescent="0.2">
      <c r="A135" s="85" t="s">
        <v>39</v>
      </c>
      <c r="B135" s="22" t="s">
        <v>9</v>
      </c>
      <c r="C135" s="22">
        <v>1</v>
      </c>
      <c r="D135" s="31"/>
      <c r="E135" s="149"/>
      <c r="F135" s="74">
        <f t="shared" ref="F135:F137" si="15">C135*E135</f>
        <v>0</v>
      </c>
      <c r="G135" s="20"/>
      <c r="H135" s="20"/>
      <c r="I135" s="20"/>
      <c r="J135" s="58"/>
      <c r="K135" s="20"/>
      <c r="L135" s="20"/>
      <c r="M135" s="20"/>
      <c r="N135" s="58"/>
      <c r="O135" s="20"/>
      <c r="P135" s="20"/>
      <c r="Q135" s="31"/>
      <c r="R135" s="59"/>
    </row>
    <row r="136" spans="1:18" s="39" customFormat="1" ht="15" x14ac:dyDescent="0.2">
      <c r="A136" s="85" t="s">
        <v>56</v>
      </c>
      <c r="B136" s="22" t="s">
        <v>9</v>
      </c>
      <c r="C136" s="22">
        <v>1</v>
      </c>
      <c r="D136" s="31"/>
      <c r="E136" s="149"/>
      <c r="F136" s="74">
        <f t="shared" si="15"/>
        <v>0</v>
      </c>
      <c r="G136" s="20"/>
      <c r="H136" s="20"/>
      <c r="I136" s="20"/>
      <c r="J136" s="58"/>
      <c r="K136" s="20"/>
      <c r="L136" s="20"/>
      <c r="M136" s="20"/>
      <c r="N136" s="58"/>
      <c r="O136" s="20"/>
      <c r="P136" s="20"/>
      <c r="Q136" s="31"/>
      <c r="R136" s="59"/>
    </row>
    <row r="137" spans="1:18" s="39" customFormat="1" ht="15" x14ac:dyDescent="0.2">
      <c r="A137" s="85" t="s">
        <v>57</v>
      </c>
      <c r="B137" s="22" t="s">
        <v>9</v>
      </c>
      <c r="C137" s="22">
        <v>1</v>
      </c>
      <c r="D137" s="31"/>
      <c r="E137" s="149"/>
      <c r="F137" s="74">
        <f t="shared" si="15"/>
        <v>0</v>
      </c>
      <c r="G137" s="20"/>
      <c r="H137" s="20"/>
      <c r="I137" s="20"/>
      <c r="J137" s="58"/>
      <c r="K137" s="20"/>
      <c r="L137" s="20"/>
      <c r="M137" s="20"/>
      <c r="N137" s="58"/>
      <c r="O137" s="20"/>
      <c r="P137" s="20"/>
      <c r="Q137" s="31"/>
      <c r="R137" s="59"/>
    </row>
    <row r="138" spans="1:18" s="39" customFormat="1" ht="15" x14ac:dyDescent="0.2">
      <c r="A138" s="85"/>
      <c r="B138" s="22"/>
      <c r="C138" s="22"/>
      <c r="D138" s="31"/>
      <c r="E138" s="149"/>
      <c r="F138" s="152"/>
      <c r="G138" s="20"/>
      <c r="H138" s="20"/>
      <c r="I138" s="20"/>
      <c r="J138" s="58"/>
      <c r="K138" s="20"/>
      <c r="L138" s="20"/>
      <c r="M138" s="20"/>
      <c r="N138" s="58"/>
      <c r="O138" s="20"/>
      <c r="P138" s="20"/>
      <c r="Q138" s="31"/>
      <c r="R138" s="59"/>
    </row>
    <row r="139" spans="1:18" s="39" customFormat="1" ht="15" x14ac:dyDescent="0.2">
      <c r="A139" s="85" t="s">
        <v>58</v>
      </c>
      <c r="B139" s="22" t="s">
        <v>9</v>
      </c>
      <c r="C139" s="22">
        <v>1</v>
      </c>
      <c r="D139" s="31"/>
      <c r="E139" s="149"/>
      <c r="F139" s="74">
        <f t="shared" ref="F139" si="16">C139*E139</f>
        <v>0</v>
      </c>
      <c r="G139" s="20"/>
      <c r="H139" s="20"/>
      <c r="I139" s="20"/>
      <c r="J139" s="58"/>
      <c r="K139" s="20"/>
      <c r="L139" s="20"/>
      <c r="M139" s="20"/>
      <c r="N139" s="58"/>
      <c r="O139" s="20"/>
      <c r="P139" s="20"/>
      <c r="Q139" s="31"/>
      <c r="R139" s="59"/>
    </row>
    <row r="140" spans="1:18" s="39" customFormat="1" ht="15" x14ac:dyDescent="0.2">
      <c r="A140" s="153"/>
      <c r="B140" s="22"/>
      <c r="C140" s="154"/>
      <c r="D140" s="155"/>
      <c r="E140" s="149"/>
      <c r="F140" s="83" t="s">
        <v>11</v>
      </c>
      <c r="G140" s="20"/>
      <c r="H140" s="20"/>
      <c r="I140" s="20"/>
      <c r="J140" s="58"/>
      <c r="K140" s="20"/>
      <c r="L140" s="20"/>
      <c r="M140" s="20"/>
      <c r="N140" s="58"/>
      <c r="O140" s="20"/>
      <c r="P140" s="20"/>
      <c r="Q140" s="31"/>
      <c r="R140" s="59"/>
    </row>
    <row r="141" spans="1:18" s="39" customFormat="1" ht="15" x14ac:dyDescent="0.2">
      <c r="A141" s="108" t="s">
        <v>97</v>
      </c>
      <c r="B141" s="22"/>
      <c r="C141" s="22"/>
      <c r="D141" s="31"/>
      <c r="E141" s="149"/>
      <c r="F141" s="109">
        <f>SUM(F125:F140)</f>
        <v>0</v>
      </c>
      <c r="G141" s="20"/>
      <c r="H141" s="20"/>
      <c r="I141" s="20"/>
      <c r="J141" s="58"/>
      <c r="K141" s="20"/>
      <c r="L141" s="20"/>
      <c r="M141" s="20"/>
      <c r="N141" s="58"/>
      <c r="O141" s="20"/>
      <c r="P141" s="20"/>
      <c r="Q141" s="31"/>
      <c r="R141" s="59"/>
    </row>
    <row r="142" spans="1:18" s="39" customFormat="1" ht="15" x14ac:dyDescent="0.2">
      <c r="A142" s="70"/>
      <c r="B142" s="22"/>
      <c r="C142" s="22"/>
      <c r="D142" s="22"/>
      <c r="E142" s="112"/>
      <c r="F142" s="72" t="s">
        <v>10</v>
      </c>
      <c r="G142" s="20"/>
      <c r="H142" s="20"/>
      <c r="I142" s="20"/>
      <c r="J142" s="58"/>
      <c r="K142" s="20"/>
      <c r="L142" s="20"/>
      <c r="M142" s="20"/>
      <c r="N142" s="58"/>
      <c r="O142" s="20"/>
      <c r="P142" s="20"/>
      <c r="Q142" s="31"/>
      <c r="R142" s="59"/>
    </row>
    <row r="143" spans="1:18" s="39" customFormat="1" ht="15" x14ac:dyDescent="0.2">
      <c r="A143" s="100" t="s">
        <v>96</v>
      </c>
      <c r="B143" s="22"/>
      <c r="C143" s="22"/>
      <c r="D143" s="22"/>
      <c r="E143" s="107"/>
      <c r="F143" s="82">
        <f>F141</f>
        <v>0</v>
      </c>
      <c r="G143" s="20"/>
      <c r="H143" s="20"/>
      <c r="I143" s="20"/>
      <c r="J143" s="58"/>
      <c r="K143" s="20"/>
      <c r="L143" s="20"/>
      <c r="M143" s="20"/>
      <c r="N143" s="58"/>
      <c r="O143" s="20"/>
      <c r="P143" s="20"/>
      <c r="Q143" s="31"/>
      <c r="R143" s="59"/>
    </row>
    <row r="144" spans="1:18" s="39" customFormat="1" ht="15" x14ac:dyDescent="0.2">
      <c r="A144" s="100"/>
      <c r="B144" s="22"/>
      <c r="C144" s="22"/>
      <c r="D144" s="22"/>
      <c r="E144" s="107"/>
      <c r="F144" s="93"/>
      <c r="G144" s="20"/>
      <c r="H144" s="20"/>
      <c r="I144" s="20"/>
      <c r="J144" s="58"/>
      <c r="K144" s="20"/>
      <c r="L144" s="20"/>
      <c r="M144" s="20"/>
      <c r="N144" s="58"/>
      <c r="O144" s="20"/>
      <c r="P144" s="20"/>
      <c r="Q144" s="31"/>
      <c r="R144" s="59"/>
    </row>
    <row r="145" spans="1:18" s="39" customFormat="1" ht="15" x14ac:dyDescent="0.2">
      <c r="A145" s="100"/>
      <c r="B145" s="22"/>
      <c r="C145" s="22"/>
      <c r="D145" s="22"/>
      <c r="E145" s="107"/>
      <c r="F145" s="93"/>
      <c r="G145" s="20"/>
      <c r="H145" s="20"/>
      <c r="I145" s="20"/>
      <c r="J145" s="58"/>
      <c r="K145" s="20"/>
      <c r="L145" s="20"/>
      <c r="M145" s="20"/>
      <c r="N145" s="58"/>
      <c r="O145" s="20"/>
      <c r="P145" s="20"/>
      <c r="Q145" s="31"/>
      <c r="R145" s="59"/>
    </row>
    <row r="146" spans="1:18" s="39" customFormat="1" ht="15" x14ac:dyDescent="0.2">
      <c r="A146" s="100"/>
      <c r="B146" s="22"/>
      <c r="C146" s="22"/>
      <c r="D146" s="22"/>
      <c r="E146" s="107"/>
      <c r="F146" s="93"/>
      <c r="G146" s="20"/>
      <c r="H146" s="20"/>
      <c r="I146" s="20"/>
      <c r="J146" s="58"/>
      <c r="K146" s="20"/>
      <c r="L146" s="20"/>
      <c r="M146" s="20"/>
      <c r="N146" s="58"/>
      <c r="O146" s="20"/>
      <c r="P146" s="20"/>
      <c r="Q146" s="31"/>
      <c r="R146" s="59"/>
    </row>
    <row r="147" spans="1:18" s="39" customFormat="1" ht="15.75" thickBot="1" x14ac:dyDescent="0.25">
      <c r="A147" s="193"/>
      <c r="B147" s="172"/>
      <c r="C147" s="172"/>
      <c r="D147" s="172"/>
      <c r="E147" s="194"/>
      <c r="F147" s="185"/>
      <c r="G147" s="20"/>
      <c r="H147" s="20"/>
      <c r="I147" s="20"/>
      <c r="J147" s="58"/>
      <c r="K147" s="20"/>
      <c r="L147" s="20"/>
      <c r="M147" s="20"/>
      <c r="N147" s="58"/>
      <c r="O147" s="20"/>
      <c r="P147" s="20"/>
      <c r="Q147" s="31"/>
      <c r="R147" s="59"/>
    </row>
    <row r="148" spans="1:18" s="39" customFormat="1" ht="15.75" thickBot="1" x14ac:dyDescent="0.25">
      <c r="A148" s="190"/>
      <c r="B148" s="20"/>
      <c r="C148" s="20"/>
      <c r="D148" s="20"/>
      <c r="E148" s="191"/>
      <c r="F148" s="192"/>
      <c r="G148" s="20"/>
      <c r="H148" s="20"/>
      <c r="I148" s="20"/>
      <c r="J148" s="58"/>
      <c r="K148" s="20"/>
      <c r="L148" s="20"/>
      <c r="M148" s="20"/>
      <c r="N148" s="58"/>
      <c r="O148" s="20"/>
      <c r="P148" s="20"/>
      <c r="Q148" s="20"/>
      <c r="R148" s="58"/>
    </row>
    <row r="149" spans="1:18" s="39" customFormat="1" ht="43.5" thickBot="1" x14ac:dyDescent="0.25">
      <c r="A149" s="60" t="s">
        <v>6</v>
      </c>
      <c r="B149" s="61" t="s">
        <v>7</v>
      </c>
      <c r="C149" s="62" t="s">
        <v>48</v>
      </c>
      <c r="D149" s="61" t="s">
        <v>49</v>
      </c>
      <c r="E149" s="63" t="s">
        <v>8</v>
      </c>
      <c r="F149" s="64" t="s">
        <v>50</v>
      </c>
      <c r="G149" s="20"/>
      <c r="H149" s="20"/>
      <c r="I149" s="20"/>
      <c r="J149" s="58"/>
      <c r="K149" s="20"/>
      <c r="L149" s="20"/>
      <c r="M149" s="20"/>
      <c r="N149" s="58"/>
      <c r="O149" s="20"/>
      <c r="P149" s="20"/>
      <c r="Q149" s="31"/>
      <c r="R149" s="59"/>
    </row>
    <row r="150" spans="1:18" s="39" customFormat="1" ht="15" x14ac:dyDescent="0.2">
      <c r="A150" s="100"/>
      <c r="B150" s="22"/>
      <c r="C150" s="22"/>
      <c r="D150" s="22"/>
      <c r="E150" s="107"/>
      <c r="F150" s="93"/>
      <c r="G150" s="20"/>
      <c r="H150" s="20"/>
      <c r="I150" s="20"/>
      <c r="J150" s="58"/>
      <c r="K150" s="20"/>
      <c r="L150" s="20"/>
      <c r="M150" s="20"/>
      <c r="N150" s="58"/>
      <c r="O150" s="20"/>
      <c r="P150" s="20"/>
      <c r="Q150" s="31"/>
      <c r="R150" s="59"/>
    </row>
    <row r="151" spans="1:18" s="39" customFormat="1" ht="15" x14ac:dyDescent="0.2">
      <c r="A151" s="156" t="s">
        <v>98</v>
      </c>
      <c r="B151" s="22"/>
      <c r="C151" s="21"/>
      <c r="D151" s="22"/>
      <c r="E151" s="107"/>
      <c r="F151" s="157"/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31"/>
      <c r="R151" s="59"/>
    </row>
    <row r="152" spans="1:18" s="39" customFormat="1" ht="15" x14ac:dyDescent="0.2">
      <c r="A152" s="158"/>
      <c r="B152" s="22"/>
      <c r="C152" s="20"/>
      <c r="D152" s="22"/>
      <c r="E152" s="107"/>
      <c r="F152" s="159"/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31"/>
      <c r="R152" s="59"/>
    </row>
    <row r="153" spans="1:18" s="39" customFormat="1" ht="15" x14ac:dyDescent="0.2">
      <c r="A153" s="160"/>
      <c r="B153" s="24"/>
      <c r="C153" s="20"/>
      <c r="D153" s="22"/>
      <c r="E153" s="72"/>
      <c r="F153" s="161"/>
      <c r="G153" s="20"/>
      <c r="H153" s="20"/>
      <c r="J153" s="58"/>
      <c r="K153" s="20"/>
      <c r="L153" s="20"/>
      <c r="N153" s="58"/>
      <c r="O153" s="20"/>
      <c r="P153" s="20"/>
      <c r="Q153" s="125"/>
      <c r="R153" s="59"/>
    </row>
    <row r="154" spans="1:18" s="39" customFormat="1" ht="15" x14ac:dyDescent="0.2">
      <c r="A154" s="160" t="s">
        <v>40</v>
      </c>
      <c r="B154" s="22" t="s">
        <v>9</v>
      </c>
      <c r="C154" s="20">
        <v>1</v>
      </c>
      <c r="D154" s="22"/>
      <c r="E154" s="73"/>
      <c r="F154" s="74">
        <f t="shared" ref="F154:F160" si="17">C154*E154</f>
        <v>0</v>
      </c>
      <c r="G154" s="20"/>
      <c r="H154" s="20"/>
      <c r="J154" s="58"/>
      <c r="K154" s="20"/>
      <c r="L154" s="20"/>
      <c r="N154" s="58"/>
      <c r="O154" s="20"/>
      <c r="P154" s="20"/>
      <c r="Q154" s="125"/>
      <c r="R154" s="59"/>
    </row>
    <row r="155" spans="1:18" s="39" customFormat="1" ht="15" x14ac:dyDescent="0.2">
      <c r="A155" s="160" t="s">
        <v>17</v>
      </c>
      <c r="B155" s="22" t="s">
        <v>9</v>
      </c>
      <c r="C155" s="20">
        <v>1</v>
      </c>
      <c r="D155" s="22"/>
      <c r="E155" s="73"/>
      <c r="F155" s="74">
        <f t="shared" si="17"/>
        <v>0</v>
      </c>
      <c r="G155" s="20"/>
      <c r="H155" s="20"/>
      <c r="J155" s="58"/>
      <c r="K155" s="20"/>
      <c r="L155" s="20"/>
      <c r="N155" s="58"/>
      <c r="O155" s="20"/>
      <c r="P155" s="20"/>
      <c r="Q155" s="125"/>
      <c r="R155" s="59"/>
    </row>
    <row r="156" spans="1:18" s="39" customFormat="1" ht="15" x14ac:dyDescent="0.2">
      <c r="A156" s="160" t="s">
        <v>38</v>
      </c>
      <c r="B156" s="22" t="s">
        <v>9</v>
      </c>
      <c r="C156" s="20">
        <v>1</v>
      </c>
      <c r="D156" s="22"/>
      <c r="E156" s="73"/>
      <c r="F156" s="74">
        <f t="shared" si="17"/>
        <v>0</v>
      </c>
      <c r="G156" s="20"/>
      <c r="H156" s="20"/>
      <c r="J156" s="58"/>
      <c r="K156" s="20"/>
      <c r="L156" s="20"/>
      <c r="N156" s="58"/>
      <c r="O156" s="20"/>
      <c r="P156" s="20"/>
      <c r="Q156" s="125"/>
      <c r="R156" s="59"/>
    </row>
    <row r="157" spans="1:18" s="39" customFormat="1" ht="15" x14ac:dyDescent="0.2">
      <c r="A157" s="160" t="s">
        <v>41</v>
      </c>
      <c r="B157" s="22" t="s">
        <v>9</v>
      </c>
      <c r="C157" s="20">
        <v>1</v>
      </c>
      <c r="D157" s="22"/>
      <c r="E157" s="73"/>
      <c r="F157" s="74">
        <f t="shared" si="17"/>
        <v>0</v>
      </c>
      <c r="G157" s="20"/>
      <c r="H157" s="20"/>
      <c r="J157" s="58"/>
      <c r="K157" s="20"/>
      <c r="L157" s="20"/>
      <c r="N157" s="58"/>
      <c r="O157" s="20"/>
      <c r="P157" s="20"/>
      <c r="Q157" s="125"/>
      <c r="R157" s="59"/>
    </row>
    <row r="158" spans="1:18" s="39" customFormat="1" ht="15" x14ac:dyDescent="0.2">
      <c r="A158" s="160" t="s">
        <v>42</v>
      </c>
      <c r="B158" s="22" t="s">
        <v>9</v>
      </c>
      <c r="C158" s="20">
        <v>1</v>
      </c>
      <c r="D158" s="22"/>
      <c r="E158" s="73"/>
      <c r="F158" s="74">
        <f t="shared" si="17"/>
        <v>0</v>
      </c>
      <c r="G158" s="20"/>
      <c r="H158" s="20"/>
      <c r="J158" s="58"/>
      <c r="K158" s="20"/>
      <c r="L158" s="20"/>
      <c r="N158" s="58"/>
      <c r="O158" s="20"/>
      <c r="P158" s="20"/>
      <c r="Q158" s="125"/>
      <c r="R158" s="59"/>
    </row>
    <row r="159" spans="1:18" s="39" customFormat="1" ht="15" x14ac:dyDescent="0.2">
      <c r="A159" s="160" t="s">
        <v>43</v>
      </c>
      <c r="B159" s="22" t="s">
        <v>9</v>
      </c>
      <c r="C159" s="20">
        <v>1</v>
      </c>
      <c r="D159" s="22"/>
      <c r="E159" s="73"/>
      <c r="F159" s="74">
        <f t="shared" si="17"/>
        <v>0</v>
      </c>
      <c r="G159" s="20"/>
      <c r="H159" s="20"/>
      <c r="J159" s="58"/>
      <c r="K159" s="20"/>
      <c r="L159" s="20"/>
      <c r="N159" s="58"/>
      <c r="O159" s="20"/>
      <c r="P159" s="20"/>
      <c r="Q159" s="125"/>
      <c r="R159" s="59"/>
    </row>
    <row r="160" spans="1:18" s="39" customFormat="1" ht="15" x14ac:dyDescent="0.2">
      <c r="A160" s="160" t="s">
        <v>44</v>
      </c>
      <c r="B160" s="22" t="s">
        <v>9</v>
      </c>
      <c r="C160" s="20">
        <v>1</v>
      </c>
      <c r="D160" s="22"/>
      <c r="E160" s="73"/>
      <c r="F160" s="74">
        <f t="shared" si="17"/>
        <v>0</v>
      </c>
    </row>
    <row r="161" spans="1:18" s="39" customFormat="1" ht="15" x14ac:dyDescent="0.2">
      <c r="A161" s="160"/>
      <c r="B161" s="24"/>
      <c r="C161" s="20"/>
      <c r="D161" s="22"/>
      <c r="E161" s="72"/>
      <c r="F161" s="162" t="s">
        <v>10</v>
      </c>
      <c r="G161" s="20"/>
      <c r="H161" s="20"/>
      <c r="J161" s="58"/>
      <c r="K161" s="20"/>
      <c r="L161" s="20"/>
      <c r="N161" s="58"/>
      <c r="O161" s="20"/>
      <c r="P161" s="20"/>
      <c r="Q161" s="125"/>
      <c r="R161" s="59"/>
    </row>
    <row r="162" spans="1:18" s="39" customFormat="1" ht="14.25" customHeight="1" x14ac:dyDescent="0.2">
      <c r="A162" s="163" t="s">
        <v>5</v>
      </c>
      <c r="B162" s="22"/>
      <c r="C162" s="21"/>
      <c r="D162" s="22"/>
      <c r="E162" s="164"/>
      <c r="F162" s="82">
        <f>SUM(F154:F161)</f>
        <v>0</v>
      </c>
      <c r="G162" s="20"/>
      <c r="H162" s="20"/>
      <c r="J162" s="86"/>
      <c r="K162" s="20"/>
      <c r="L162" s="20"/>
      <c r="N162" s="86"/>
      <c r="O162" s="20"/>
      <c r="P162" s="20"/>
      <c r="Q162" s="125"/>
      <c r="R162" s="87"/>
    </row>
    <row r="163" spans="1:18" s="39" customFormat="1" ht="14.25" customHeight="1" x14ac:dyDescent="0.2">
      <c r="A163" s="163"/>
      <c r="B163" s="22"/>
      <c r="C163" s="21"/>
      <c r="D163" s="22"/>
      <c r="E163" s="164"/>
      <c r="F163" s="165"/>
      <c r="G163" s="20"/>
      <c r="H163" s="20"/>
      <c r="J163" s="86"/>
      <c r="K163" s="20"/>
      <c r="L163" s="20"/>
      <c r="N163" s="86"/>
      <c r="O163" s="20"/>
      <c r="P163" s="20"/>
      <c r="R163" s="86"/>
    </row>
    <row r="164" spans="1:18" s="39" customFormat="1" ht="14.25" customHeight="1" x14ac:dyDescent="0.2">
      <c r="A164" s="163"/>
      <c r="B164" s="22"/>
      <c r="C164" s="21"/>
      <c r="D164" s="22"/>
      <c r="E164" s="164"/>
      <c r="F164" s="165"/>
      <c r="G164" s="20"/>
      <c r="H164" s="20"/>
      <c r="J164" s="86"/>
      <c r="K164" s="20"/>
      <c r="L164" s="20"/>
      <c r="N164" s="86"/>
      <c r="O164" s="20"/>
      <c r="P164" s="20"/>
      <c r="R164" s="86"/>
    </row>
    <row r="165" spans="1:18" s="39" customFormat="1" ht="14.25" customHeight="1" x14ac:dyDescent="0.2">
      <c r="A165" s="163"/>
      <c r="B165" s="22"/>
      <c r="C165" s="21"/>
      <c r="D165" s="22"/>
      <c r="E165" s="164"/>
      <c r="F165" s="165"/>
      <c r="G165" s="20"/>
      <c r="H165" s="20"/>
      <c r="J165" s="86"/>
      <c r="K165" s="20"/>
      <c r="L165" s="20"/>
      <c r="N165" s="86"/>
      <c r="O165" s="20"/>
      <c r="P165" s="20"/>
      <c r="R165" s="86"/>
    </row>
    <row r="166" spans="1:18" s="39" customFormat="1" ht="14.25" customHeight="1" x14ac:dyDescent="0.2">
      <c r="A166" s="163"/>
      <c r="B166" s="22"/>
      <c r="C166" s="21"/>
      <c r="D166" s="22"/>
      <c r="E166" s="164"/>
      <c r="F166" s="165"/>
      <c r="G166" s="20"/>
      <c r="H166" s="20"/>
      <c r="J166" s="86"/>
      <c r="K166" s="20"/>
      <c r="L166" s="20"/>
      <c r="N166" s="86"/>
      <c r="O166" s="20"/>
      <c r="P166" s="20"/>
      <c r="R166" s="86"/>
    </row>
    <row r="167" spans="1:18" s="39" customFormat="1" ht="14.25" customHeight="1" x14ac:dyDescent="0.2">
      <c r="A167" s="163"/>
      <c r="B167" s="22"/>
      <c r="C167" s="21"/>
      <c r="D167" s="22"/>
      <c r="E167" s="164"/>
      <c r="F167" s="165"/>
      <c r="G167" s="20"/>
      <c r="H167" s="20"/>
      <c r="J167" s="86"/>
      <c r="K167" s="20"/>
      <c r="L167" s="20"/>
      <c r="N167" s="86"/>
      <c r="O167" s="20"/>
      <c r="P167" s="20"/>
      <c r="R167" s="86"/>
    </row>
    <row r="168" spans="1:18" s="39" customFormat="1" ht="14.25" customHeight="1" x14ac:dyDescent="0.2">
      <c r="A168" s="163"/>
      <c r="B168" s="22"/>
      <c r="C168" s="21"/>
      <c r="D168" s="22"/>
      <c r="E168" s="164"/>
      <c r="F168" s="165"/>
      <c r="G168" s="20"/>
      <c r="H168" s="20"/>
      <c r="J168" s="86"/>
      <c r="K168" s="20"/>
      <c r="L168" s="20"/>
      <c r="N168" s="86"/>
      <c r="O168" s="20"/>
      <c r="P168" s="20"/>
      <c r="R168" s="86"/>
    </row>
    <row r="169" spans="1:18" s="39" customFormat="1" ht="14.25" customHeight="1" x14ac:dyDescent="0.2">
      <c r="A169" s="163"/>
      <c r="B169" s="22"/>
      <c r="C169" s="21"/>
      <c r="D169" s="22"/>
      <c r="E169" s="164"/>
      <c r="F169" s="165"/>
      <c r="G169" s="20"/>
      <c r="H169" s="20"/>
      <c r="J169" s="86"/>
      <c r="K169" s="20"/>
      <c r="L169" s="20"/>
      <c r="N169" s="86"/>
      <c r="O169" s="20"/>
      <c r="P169" s="20"/>
      <c r="R169" s="86"/>
    </row>
    <row r="170" spans="1:18" s="39" customFormat="1" ht="14.25" customHeight="1" x14ac:dyDescent="0.2">
      <c r="A170" s="163"/>
      <c r="B170" s="22"/>
      <c r="C170" s="21"/>
      <c r="D170" s="22"/>
      <c r="E170" s="164"/>
      <c r="F170" s="165"/>
      <c r="G170" s="20"/>
      <c r="H170" s="20"/>
      <c r="J170" s="86"/>
      <c r="K170" s="20"/>
      <c r="L170" s="20"/>
      <c r="N170" s="86"/>
      <c r="O170" s="20"/>
      <c r="P170" s="20"/>
      <c r="R170" s="86"/>
    </row>
    <row r="171" spans="1:18" s="39" customFormat="1" ht="14.25" customHeight="1" x14ac:dyDescent="0.2">
      <c r="A171" s="163"/>
      <c r="B171" s="22"/>
      <c r="C171" s="21"/>
      <c r="D171" s="22"/>
      <c r="E171" s="164"/>
      <c r="F171" s="165"/>
      <c r="G171" s="20"/>
      <c r="H171" s="20"/>
      <c r="J171" s="86"/>
      <c r="K171" s="20"/>
      <c r="L171" s="20"/>
      <c r="N171" s="86"/>
      <c r="O171" s="20"/>
      <c r="P171" s="20"/>
      <c r="R171" s="86"/>
    </row>
    <row r="172" spans="1:18" s="39" customFormat="1" ht="14.25" customHeight="1" x14ac:dyDescent="0.2">
      <c r="A172" s="163"/>
      <c r="B172" s="22"/>
      <c r="C172" s="21"/>
      <c r="D172" s="22"/>
      <c r="E172" s="164"/>
      <c r="F172" s="165"/>
      <c r="G172" s="20"/>
      <c r="H172" s="20"/>
      <c r="J172" s="86"/>
      <c r="K172" s="20"/>
      <c r="L172" s="20"/>
      <c r="N172" s="86"/>
      <c r="O172" s="20"/>
      <c r="P172" s="20"/>
      <c r="R172" s="86"/>
    </row>
    <row r="173" spans="1:18" s="39" customFormat="1" ht="14.25" customHeight="1" x14ac:dyDescent="0.2">
      <c r="A173" s="163"/>
      <c r="B173" s="22"/>
      <c r="C173" s="21"/>
      <c r="D173" s="22"/>
      <c r="E173" s="164"/>
      <c r="F173" s="165"/>
      <c r="G173" s="20"/>
      <c r="H173" s="20"/>
      <c r="J173" s="86"/>
      <c r="K173" s="20"/>
      <c r="L173" s="20"/>
      <c r="N173" s="86"/>
      <c r="O173" s="20"/>
      <c r="P173" s="20"/>
      <c r="R173" s="86"/>
    </row>
    <row r="174" spans="1:18" s="39" customFormat="1" ht="14.25" customHeight="1" x14ac:dyDescent="0.2">
      <c r="A174" s="163"/>
      <c r="B174" s="22"/>
      <c r="C174" s="21"/>
      <c r="D174" s="22"/>
      <c r="E174" s="164"/>
      <c r="F174" s="165"/>
      <c r="G174" s="20"/>
      <c r="H174" s="20"/>
      <c r="J174" s="86"/>
      <c r="K174" s="20"/>
      <c r="L174" s="20"/>
      <c r="N174" s="86"/>
      <c r="O174" s="20"/>
      <c r="P174" s="20"/>
      <c r="R174" s="86"/>
    </row>
    <row r="175" spans="1:18" s="39" customFormat="1" ht="14.25" customHeight="1" x14ac:dyDescent="0.2">
      <c r="A175" s="163"/>
      <c r="B175" s="22"/>
      <c r="C175" s="21"/>
      <c r="D175" s="22"/>
      <c r="E175" s="164"/>
      <c r="F175" s="165"/>
      <c r="G175" s="20"/>
      <c r="H175" s="20"/>
      <c r="J175" s="86"/>
      <c r="K175" s="20"/>
      <c r="L175" s="20"/>
      <c r="N175" s="86"/>
      <c r="O175" s="20"/>
      <c r="P175" s="20"/>
      <c r="R175" s="86"/>
    </row>
    <row r="176" spans="1:18" s="39" customFormat="1" ht="14.25" customHeight="1" x14ac:dyDescent="0.2">
      <c r="A176" s="163"/>
      <c r="B176" s="22"/>
      <c r="C176" s="21"/>
      <c r="D176" s="22"/>
      <c r="E176" s="164"/>
      <c r="F176" s="165"/>
      <c r="G176" s="20"/>
      <c r="H176" s="20"/>
      <c r="J176" s="86"/>
      <c r="K176" s="20"/>
      <c r="L176" s="20"/>
      <c r="N176" s="86"/>
      <c r="O176" s="20"/>
      <c r="P176" s="20"/>
      <c r="R176" s="86"/>
    </row>
    <row r="177" spans="1:18" s="39" customFormat="1" ht="14.25" customHeight="1" x14ac:dyDescent="0.2">
      <c r="A177" s="163"/>
      <c r="B177" s="22"/>
      <c r="C177" s="21"/>
      <c r="D177" s="22"/>
      <c r="E177" s="164"/>
      <c r="F177" s="165"/>
      <c r="G177" s="20"/>
      <c r="H177" s="20"/>
      <c r="J177" s="86"/>
      <c r="K177" s="20"/>
      <c r="L177" s="20"/>
      <c r="N177" s="86"/>
      <c r="O177" s="20"/>
      <c r="P177" s="20"/>
      <c r="R177" s="86"/>
    </row>
    <row r="178" spans="1:18" s="39" customFormat="1" ht="14.25" customHeight="1" x14ac:dyDescent="0.2">
      <c r="A178" s="163"/>
      <c r="B178" s="22"/>
      <c r="C178" s="21"/>
      <c r="D178" s="22"/>
      <c r="E178" s="164"/>
      <c r="F178" s="165"/>
      <c r="G178" s="20"/>
      <c r="H178" s="20"/>
      <c r="J178" s="86"/>
      <c r="K178" s="20"/>
      <c r="L178" s="20"/>
      <c r="N178" s="86"/>
      <c r="O178" s="20"/>
      <c r="P178" s="20"/>
      <c r="R178" s="86"/>
    </row>
    <row r="179" spans="1:18" s="39" customFormat="1" ht="14.25" customHeight="1" x14ac:dyDescent="0.2">
      <c r="A179" s="163"/>
      <c r="B179" s="22"/>
      <c r="C179" s="21"/>
      <c r="D179" s="22"/>
      <c r="E179" s="164"/>
      <c r="F179" s="165"/>
      <c r="G179" s="20"/>
      <c r="H179" s="20"/>
      <c r="J179" s="86"/>
      <c r="K179" s="20"/>
      <c r="L179" s="20"/>
      <c r="N179" s="86"/>
      <c r="O179" s="20"/>
      <c r="P179" s="20"/>
      <c r="R179" s="86"/>
    </row>
    <row r="180" spans="1:18" s="39" customFormat="1" ht="14.25" customHeight="1" x14ac:dyDescent="0.2">
      <c r="A180" s="163"/>
      <c r="B180" s="22"/>
      <c r="C180" s="21"/>
      <c r="D180" s="22"/>
      <c r="E180" s="164"/>
      <c r="F180" s="165"/>
      <c r="G180" s="20"/>
      <c r="H180" s="20"/>
      <c r="J180" s="86"/>
      <c r="K180" s="20"/>
      <c r="L180" s="20"/>
      <c r="N180" s="86"/>
      <c r="O180" s="20"/>
      <c r="P180" s="20"/>
      <c r="R180" s="86"/>
    </row>
    <row r="181" spans="1:18" s="39" customFormat="1" ht="14.25" customHeight="1" x14ac:dyDescent="0.2">
      <c r="A181" s="163"/>
      <c r="B181" s="22"/>
      <c r="C181" s="21"/>
      <c r="D181" s="22"/>
      <c r="E181" s="164"/>
      <c r="F181" s="165"/>
      <c r="G181" s="20"/>
      <c r="H181" s="20"/>
      <c r="J181" s="86"/>
      <c r="K181" s="20"/>
      <c r="L181" s="20"/>
      <c r="N181" s="86"/>
      <c r="O181" s="20"/>
      <c r="P181" s="20"/>
      <c r="R181" s="86"/>
    </row>
    <row r="182" spans="1:18" s="39" customFormat="1" ht="14.25" customHeight="1" x14ac:dyDescent="0.2">
      <c r="A182" s="163"/>
      <c r="B182" s="22"/>
      <c r="C182" s="21"/>
      <c r="D182" s="22"/>
      <c r="E182" s="164"/>
      <c r="F182" s="165"/>
      <c r="G182" s="20"/>
      <c r="H182" s="20"/>
      <c r="J182" s="86"/>
      <c r="K182" s="20"/>
      <c r="L182" s="20"/>
      <c r="N182" s="86"/>
      <c r="O182" s="20"/>
      <c r="P182" s="20"/>
      <c r="R182" s="86"/>
    </row>
    <row r="183" spans="1:18" s="39" customFormat="1" ht="14.25" customHeight="1" x14ac:dyDescent="0.2">
      <c r="A183" s="163"/>
      <c r="B183" s="22"/>
      <c r="C183" s="21"/>
      <c r="D183" s="22"/>
      <c r="E183" s="164"/>
      <c r="F183" s="165"/>
      <c r="G183" s="20"/>
      <c r="H183" s="20"/>
      <c r="J183" s="86"/>
      <c r="K183" s="20"/>
      <c r="L183" s="20"/>
      <c r="N183" s="86"/>
      <c r="O183" s="20"/>
      <c r="P183" s="20"/>
      <c r="R183" s="86"/>
    </row>
    <row r="184" spans="1:18" s="39" customFormat="1" ht="14.25" customHeight="1" x14ac:dyDescent="0.2">
      <c r="A184" s="163"/>
      <c r="B184" s="22"/>
      <c r="C184" s="21"/>
      <c r="D184" s="22"/>
      <c r="E184" s="164"/>
      <c r="F184" s="165"/>
      <c r="G184" s="20"/>
      <c r="H184" s="20"/>
      <c r="J184" s="86"/>
      <c r="K184" s="20"/>
      <c r="L184" s="20"/>
      <c r="N184" s="86"/>
      <c r="O184" s="20"/>
      <c r="P184" s="20"/>
      <c r="R184" s="86"/>
    </row>
    <row r="185" spans="1:18" s="39" customFormat="1" ht="14.25" customHeight="1" x14ac:dyDescent="0.2">
      <c r="A185" s="163"/>
      <c r="B185" s="22"/>
      <c r="C185" s="21"/>
      <c r="D185" s="22"/>
      <c r="E185" s="164"/>
      <c r="F185" s="165"/>
      <c r="G185" s="20"/>
      <c r="H185" s="20"/>
      <c r="J185" s="86"/>
      <c r="K185" s="20"/>
      <c r="L185" s="20"/>
      <c r="N185" s="86"/>
      <c r="O185" s="20"/>
      <c r="P185" s="20"/>
      <c r="R185" s="86"/>
    </row>
    <row r="186" spans="1:18" s="39" customFormat="1" ht="14.25" customHeight="1" x14ac:dyDescent="0.2">
      <c r="A186" s="163"/>
      <c r="B186" s="22"/>
      <c r="C186" s="21"/>
      <c r="D186" s="22"/>
      <c r="E186" s="164"/>
      <c r="F186" s="165"/>
      <c r="G186" s="20"/>
      <c r="H186" s="20"/>
      <c r="J186" s="86"/>
      <c r="K186" s="20"/>
      <c r="L186" s="20"/>
      <c r="N186" s="86"/>
      <c r="O186" s="20"/>
      <c r="P186" s="20"/>
      <c r="R186" s="86"/>
    </row>
    <row r="187" spans="1:18" s="39" customFormat="1" ht="14.25" customHeight="1" x14ac:dyDescent="0.2">
      <c r="A187" s="163"/>
      <c r="B187" s="22"/>
      <c r="C187" s="21"/>
      <c r="D187" s="22"/>
      <c r="E187" s="164"/>
      <c r="F187" s="165"/>
      <c r="G187" s="20"/>
      <c r="H187" s="20"/>
      <c r="J187" s="86"/>
      <c r="K187" s="20"/>
      <c r="L187" s="20"/>
      <c r="N187" s="86"/>
      <c r="O187" s="20"/>
      <c r="P187" s="20"/>
      <c r="R187" s="86"/>
    </row>
    <row r="188" spans="1:18" s="39" customFormat="1" ht="14.25" customHeight="1" x14ac:dyDescent="0.2">
      <c r="A188" s="163"/>
      <c r="B188" s="22"/>
      <c r="C188" s="21"/>
      <c r="D188" s="22"/>
      <c r="E188" s="164"/>
      <c r="F188" s="165"/>
      <c r="G188" s="20"/>
      <c r="H188" s="20"/>
      <c r="J188" s="86"/>
      <c r="K188" s="20"/>
      <c r="L188" s="20"/>
      <c r="N188" s="86"/>
      <c r="O188" s="20"/>
      <c r="P188" s="20"/>
      <c r="R188" s="86"/>
    </row>
    <row r="189" spans="1:18" s="39" customFormat="1" ht="14.25" customHeight="1" x14ac:dyDescent="0.2">
      <c r="A189" s="163"/>
      <c r="B189" s="22"/>
      <c r="C189" s="21"/>
      <c r="D189" s="22"/>
      <c r="E189" s="164"/>
      <c r="F189" s="165"/>
      <c r="G189" s="20"/>
      <c r="H189" s="20"/>
      <c r="J189" s="86"/>
      <c r="K189" s="20"/>
      <c r="L189" s="20"/>
      <c r="N189" s="86"/>
      <c r="O189" s="20"/>
      <c r="P189" s="20"/>
      <c r="R189" s="86"/>
    </row>
    <row r="190" spans="1:18" s="39" customFormat="1" ht="14.25" customHeight="1" x14ac:dyDescent="0.2">
      <c r="A190" s="163"/>
      <c r="B190" s="22"/>
      <c r="C190" s="21"/>
      <c r="D190" s="22"/>
      <c r="E190" s="164"/>
      <c r="F190" s="165"/>
      <c r="G190" s="20"/>
      <c r="H190" s="20"/>
      <c r="J190" s="86"/>
      <c r="K190" s="20"/>
      <c r="L190" s="20"/>
      <c r="N190" s="86"/>
      <c r="O190" s="20"/>
      <c r="P190" s="20"/>
      <c r="R190" s="86"/>
    </row>
    <row r="191" spans="1:18" s="39" customFormat="1" ht="14.25" customHeight="1" x14ac:dyDescent="0.2">
      <c r="A191" s="163"/>
      <c r="B191" s="22"/>
      <c r="C191" s="21"/>
      <c r="D191" s="22"/>
      <c r="E191" s="164"/>
      <c r="F191" s="165"/>
      <c r="G191" s="20"/>
      <c r="H191" s="20"/>
      <c r="J191" s="86"/>
      <c r="K191" s="20"/>
      <c r="L191" s="20"/>
      <c r="N191" s="86"/>
      <c r="O191" s="20"/>
      <c r="P191" s="20"/>
      <c r="R191" s="86"/>
    </row>
    <row r="192" spans="1:18" s="39" customFormat="1" ht="14.25" customHeight="1" x14ac:dyDescent="0.2">
      <c r="A192" s="129"/>
      <c r="B192" s="46"/>
      <c r="C192" s="47"/>
      <c r="D192" s="46"/>
      <c r="E192" s="130"/>
      <c r="F192" s="131"/>
      <c r="G192" s="20"/>
      <c r="H192" s="20"/>
      <c r="J192" s="86"/>
      <c r="K192" s="20"/>
      <c r="L192" s="20"/>
      <c r="N192" s="86"/>
      <c r="O192" s="20"/>
      <c r="P192" s="20"/>
      <c r="R192" s="86"/>
    </row>
    <row r="193" spans="1:18" s="39" customFormat="1" ht="14.25" customHeight="1" x14ac:dyDescent="0.2">
      <c r="A193" s="129"/>
      <c r="B193" s="46"/>
      <c r="C193" s="47"/>
      <c r="D193" s="46"/>
      <c r="E193" s="130"/>
      <c r="F193" s="131"/>
      <c r="G193" s="20"/>
      <c r="H193" s="20"/>
      <c r="J193" s="86"/>
      <c r="K193" s="20"/>
      <c r="L193" s="20"/>
      <c r="N193" s="86"/>
      <c r="O193" s="20"/>
      <c r="P193" s="20"/>
      <c r="R193" s="86"/>
    </row>
    <row r="194" spans="1:18" s="39" customFormat="1" ht="14.25" customHeight="1" x14ac:dyDescent="0.2">
      <c r="A194" s="129"/>
      <c r="B194" s="46"/>
      <c r="C194" s="47"/>
      <c r="D194" s="46"/>
      <c r="E194" s="130"/>
      <c r="F194" s="131"/>
      <c r="G194" s="20"/>
      <c r="H194" s="20"/>
      <c r="J194" s="86"/>
      <c r="K194" s="20"/>
      <c r="L194" s="20"/>
      <c r="N194" s="86"/>
      <c r="O194" s="20"/>
      <c r="P194" s="20"/>
      <c r="R194" s="86"/>
    </row>
    <row r="195" spans="1:18" s="39" customFormat="1" ht="14.25" customHeight="1" x14ac:dyDescent="0.2">
      <c r="A195" s="129"/>
      <c r="B195" s="46"/>
      <c r="C195" s="47"/>
      <c r="D195" s="46"/>
      <c r="E195" s="130"/>
      <c r="F195" s="131"/>
      <c r="G195" s="20"/>
      <c r="H195" s="20"/>
      <c r="J195" s="86"/>
      <c r="K195" s="20"/>
      <c r="L195" s="20"/>
      <c r="N195" s="86"/>
      <c r="O195" s="20"/>
      <c r="P195" s="20"/>
      <c r="R195" s="86"/>
    </row>
    <row r="196" spans="1:18" s="39" customFormat="1" ht="14.25" customHeight="1" x14ac:dyDescent="0.2">
      <c r="A196" s="129"/>
      <c r="B196" s="46"/>
      <c r="C196" s="47"/>
      <c r="D196" s="46"/>
      <c r="E196" s="130"/>
      <c r="F196" s="131"/>
      <c r="G196" s="20"/>
      <c r="H196" s="20"/>
      <c r="J196" s="86"/>
      <c r="K196" s="20"/>
      <c r="L196" s="20"/>
      <c r="N196" s="86"/>
      <c r="O196" s="20"/>
      <c r="P196" s="20"/>
      <c r="R196" s="86"/>
    </row>
    <row r="197" spans="1:18" s="39" customFormat="1" ht="14.25" customHeight="1" x14ac:dyDescent="0.2">
      <c r="A197" s="129"/>
      <c r="B197" s="46"/>
      <c r="C197" s="47"/>
      <c r="D197" s="46"/>
      <c r="E197" s="130"/>
      <c r="F197" s="131"/>
      <c r="G197" s="20"/>
      <c r="H197" s="20"/>
      <c r="J197" s="86"/>
      <c r="K197" s="20"/>
      <c r="L197" s="20"/>
      <c r="N197" s="86"/>
      <c r="O197" s="20"/>
      <c r="P197" s="20"/>
      <c r="R197" s="86"/>
    </row>
    <row r="198" spans="1:18" s="39" customFormat="1" ht="14.25" customHeight="1" x14ac:dyDescent="0.2">
      <c r="A198" s="129"/>
      <c r="B198" s="46"/>
      <c r="C198" s="47"/>
      <c r="D198" s="46"/>
      <c r="E198" s="130"/>
      <c r="F198" s="131"/>
      <c r="G198" s="20"/>
      <c r="H198" s="20"/>
      <c r="J198" s="86"/>
      <c r="K198" s="20"/>
      <c r="L198" s="20"/>
      <c r="N198" s="86"/>
      <c r="O198" s="20"/>
      <c r="P198" s="20"/>
      <c r="R198" s="86"/>
    </row>
    <row r="199" spans="1:18" s="39" customFormat="1" ht="14.25" customHeight="1" x14ac:dyDescent="0.2">
      <c r="A199" s="129"/>
      <c r="B199" s="46"/>
      <c r="C199" s="47"/>
      <c r="D199" s="46"/>
      <c r="E199" s="130"/>
      <c r="F199" s="131"/>
      <c r="G199" s="20"/>
      <c r="H199" s="20"/>
      <c r="J199" s="86"/>
      <c r="K199" s="20"/>
      <c r="L199" s="20"/>
      <c r="N199" s="86"/>
      <c r="O199" s="20"/>
      <c r="P199" s="20"/>
      <c r="R199" s="86"/>
    </row>
    <row r="200" spans="1:18" s="39" customFormat="1" ht="15.75" thickBot="1" x14ac:dyDescent="0.25">
      <c r="A200" s="132"/>
      <c r="B200" s="50"/>
      <c r="C200" s="51"/>
      <c r="D200" s="50"/>
      <c r="E200" s="133"/>
      <c r="F200" s="134"/>
    </row>
    <row r="201" spans="1:18" s="39" customFormat="1" ht="15" x14ac:dyDescent="0.2">
      <c r="A201" s="135"/>
      <c r="B201" s="52"/>
      <c r="C201" s="52"/>
      <c r="D201" s="52"/>
      <c r="E201" s="136"/>
      <c r="F201" s="136"/>
    </row>
    <row r="202" spans="1:18" s="39" customFormat="1" ht="15" x14ac:dyDescent="0.2">
      <c r="A202" s="95"/>
      <c r="B202" s="211"/>
      <c r="C202" s="211"/>
      <c r="D202" s="211"/>
      <c r="E202" s="199"/>
      <c r="F202" s="199"/>
    </row>
    <row r="203" spans="1:18" s="39" customFormat="1" ht="15" x14ac:dyDescent="0.2">
      <c r="A203" s="95"/>
      <c r="B203" s="211"/>
      <c r="C203" s="211"/>
      <c r="D203" s="211"/>
      <c r="E203" s="199"/>
      <c r="F203" s="199"/>
    </row>
    <row r="204" spans="1:18" s="39" customFormat="1" ht="15" x14ac:dyDescent="0.2">
      <c r="A204" s="95"/>
      <c r="B204" s="211"/>
      <c r="C204" s="211"/>
      <c r="D204" s="211"/>
      <c r="E204" s="199"/>
      <c r="F204" s="199"/>
    </row>
    <row r="205" spans="1:18" s="39" customFormat="1" ht="15" x14ac:dyDescent="0.2">
      <c r="A205" s="95"/>
      <c r="B205" s="211"/>
      <c r="C205" s="211"/>
      <c r="D205" s="211"/>
      <c r="E205" s="199"/>
      <c r="F205" s="199"/>
    </row>
    <row r="206" spans="1:18" s="39" customFormat="1" ht="15" x14ac:dyDescent="0.2">
      <c r="A206" s="242" t="s">
        <v>167</v>
      </c>
      <c r="B206" s="242"/>
      <c r="C206" s="242"/>
      <c r="D206" s="242"/>
      <c r="E206" s="242"/>
      <c r="F206" s="242"/>
      <c r="G206" s="23"/>
      <c r="H206" s="23"/>
      <c r="I206" s="137"/>
      <c r="J206" s="86"/>
      <c r="K206" s="23"/>
      <c r="L206" s="23"/>
      <c r="M206" s="137"/>
      <c r="N206" s="86"/>
      <c r="O206" s="23"/>
      <c r="P206" s="23"/>
      <c r="Q206" s="137" t="s">
        <v>18</v>
      </c>
      <c r="R206" s="86" t="e">
        <f>#REF!</f>
        <v>#REF!</v>
      </c>
    </row>
    <row r="207" spans="1:18" s="39" customFormat="1" ht="15" x14ac:dyDescent="0.2">
      <c r="A207" s="137"/>
      <c r="B207" s="137"/>
      <c r="C207" s="137"/>
      <c r="D207" s="137"/>
      <c r="E207" s="137"/>
      <c r="F207" s="137"/>
      <c r="G207" s="23"/>
      <c r="H207" s="23"/>
      <c r="I207" s="137"/>
      <c r="J207" s="86"/>
      <c r="K207" s="23"/>
      <c r="L207" s="23"/>
      <c r="M207" s="137"/>
      <c r="N207" s="86"/>
      <c r="O207" s="23"/>
      <c r="P207" s="23"/>
      <c r="Q207" s="137"/>
      <c r="R207" s="86"/>
    </row>
    <row r="208" spans="1:18" s="39" customFormat="1" ht="15" x14ac:dyDescent="0.2">
      <c r="A208" s="137"/>
      <c r="B208" s="137"/>
      <c r="C208" s="137"/>
      <c r="D208" s="137"/>
      <c r="E208" s="137"/>
      <c r="F208" s="137"/>
      <c r="G208" s="23"/>
      <c r="H208" s="23"/>
      <c r="I208" s="137"/>
      <c r="J208" s="86"/>
      <c r="K208" s="23"/>
      <c r="L208" s="23"/>
      <c r="M208" s="137"/>
      <c r="N208" s="86"/>
      <c r="O208" s="23"/>
      <c r="P208" s="23"/>
      <c r="Q208" s="137"/>
      <c r="R208" s="86"/>
    </row>
    <row r="209" spans="1:18" s="39" customFormat="1" ht="15" x14ac:dyDescent="0.2">
      <c r="A209" s="137"/>
      <c r="B209" s="137"/>
      <c r="C209" s="137"/>
      <c r="D209" s="137"/>
      <c r="E209" s="137"/>
      <c r="F209" s="166"/>
      <c r="G209" s="23"/>
      <c r="H209" s="23"/>
      <c r="I209" s="137"/>
      <c r="J209" s="86"/>
      <c r="K209" s="23"/>
      <c r="L209" s="23"/>
      <c r="M209" s="137"/>
      <c r="N209" s="86"/>
      <c r="O209" s="23"/>
      <c r="P209" s="23"/>
      <c r="Q209" s="137"/>
      <c r="R209" s="86"/>
    </row>
    <row r="210" spans="1:18" s="39" customFormat="1" ht="15" x14ac:dyDescent="0.2">
      <c r="A210" s="23"/>
      <c r="B210" s="23"/>
      <c r="C210" s="23"/>
      <c r="D210" s="23"/>
      <c r="E210" s="142"/>
      <c r="F210" s="142"/>
      <c r="G210" s="23"/>
      <c r="H210" s="23"/>
      <c r="I210" s="23"/>
      <c r="J210" s="86"/>
      <c r="K210" s="23"/>
      <c r="L210" s="23"/>
      <c r="M210" s="23"/>
      <c r="N210" s="86"/>
      <c r="O210" s="23"/>
      <c r="P210" s="23"/>
      <c r="Q210" s="23"/>
      <c r="R210" s="86"/>
    </row>
    <row r="211" spans="1:18" s="39" customFormat="1" ht="15" x14ac:dyDescent="0.2">
      <c r="A211" s="80" t="str">
        <f>A4</f>
        <v>CHAPITRE I \ Généralités</v>
      </c>
      <c r="B211" s="23"/>
      <c r="C211" s="23"/>
      <c r="D211" s="23"/>
      <c r="E211" s="141" t="s">
        <v>18</v>
      </c>
      <c r="F211" s="167">
        <f>F13</f>
        <v>0</v>
      </c>
      <c r="G211" s="23"/>
      <c r="H211" s="23"/>
      <c r="I211" s="137"/>
      <c r="J211" s="86"/>
      <c r="K211" s="23"/>
      <c r="L211" s="23"/>
      <c r="M211" s="137"/>
      <c r="N211" s="86"/>
      <c r="O211" s="23"/>
      <c r="P211" s="23"/>
      <c r="Q211" s="137" t="s">
        <v>18</v>
      </c>
      <c r="R211" s="86" t="e">
        <f>#REF!</f>
        <v>#REF!</v>
      </c>
    </row>
    <row r="212" spans="1:18" s="39" customFormat="1" ht="15" x14ac:dyDescent="0.2">
      <c r="A212" s="80"/>
      <c r="B212" s="23"/>
      <c r="C212" s="23"/>
      <c r="D212" s="23"/>
      <c r="E212" s="141"/>
      <c r="F212" s="167"/>
      <c r="G212" s="23"/>
      <c r="H212" s="23"/>
      <c r="I212" s="23"/>
      <c r="J212" s="86"/>
      <c r="K212" s="23"/>
      <c r="L212" s="23"/>
      <c r="M212" s="23"/>
      <c r="N212" s="86"/>
      <c r="O212" s="23"/>
      <c r="P212" s="23"/>
      <c r="Q212" s="23"/>
      <c r="R212" s="86"/>
    </row>
    <row r="213" spans="1:18" s="39" customFormat="1" ht="15" x14ac:dyDescent="0.2">
      <c r="A213" s="80" t="str">
        <f>A16</f>
        <v>CHAPITRE II \ Installations existantes</v>
      </c>
      <c r="B213" s="23"/>
      <c r="C213" s="23"/>
      <c r="D213" s="23"/>
      <c r="E213" s="141" t="s">
        <v>18</v>
      </c>
      <c r="F213" s="167">
        <f>F22</f>
        <v>0</v>
      </c>
      <c r="G213" s="23"/>
      <c r="H213" s="23"/>
      <c r="I213" s="23"/>
      <c r="J213" s="86"/>
      <c r="K213" s="23"/>
      <c r="L213" s="23"/>
      <c r="M213" s="23"/>
      <c r="N213" s="86"/>
      <c r="O213" s="23"/>
      <c r="P213" s="23"/>
      <c r="Q213" s="23"/>
      <c r="R213" s="86"/>
    </row>
    <row r="214" spans="1:18" s="39" customFormat="1" ht="15" x14ac:dyDescent="0.2">
      <c r="A214" s="80"/>
      <c r="B214" s="23"/>
      <c r="C214" s="23"/>
      <c r="D214" s="23"/>
      <c r="E214" s="141"/>
      <c r="F214" s="167"/>
      <c r="G214" s="23"/>
      <c r="H214" s="23"/>
      <c r="I214" s="23"/>
      <c r="J214" s="86"/>
      <c r="K214" s="23"/>
      <c r="L214" s="23"/>
      <c r="M214" s="23"/>
      <c r="N214" s="86"/>
      <c r="O214" s="23"/>
      <c r="P214" s="23"/>
      <c r="Q214" s="23"/>
      <c r="R214" s="86"/>
    </row>
    <row r="215" spans="1:18" s="39" customFormat="1" ht="15" x14ac:dyDescent="0.2">
      <c r="A215" s="80" t="str">
        <f>A25</f>
        <v>CHAPITRE III \ Installations de chantier</v>
      </c>
      <c r="B215" s="23"/>
      <c r="C215" s="23"/>
      <c r="D215" s="23"/>
      <c r="E215" s="141" t="s">
        <v>18</v>
      </c>
      <c r="F215" s="167">
        <f>F36</f>
        <v>0</v>
      </c>
      <c r="G215" s="23"/>
      <c r="H215" s="23"/>
      <c r="I215" s="137"/>
      <c r="J215" s="86"/>
      <c r="K215" s="23"/>
      <c r="L215" s="23"/>
      <c r="M215" s="137"/>
      <c r="N215" s="86"/>
      <c r="O215" s="23"/>
      <c r="P215" s="23"/>
      <c r="Q215" s="137" t="s">
        <v>18</v>
      </c>
      <c r="R215" s="86" t="e">
        <f>#REF!</f>
        <v>#REF!</v>
      </c>
    </row>
    <row r="216" spans="1:18" s="39" customFormat="1" ht="15" x14ac:dyDescent="0.2">
      <c r="A216" s="23"/>
      <c r="B216" s="23"/>
      <c r="C216" s="23"/>
      <c r="D216" s="23"/>
      <c r="E216" s="142"/>
      <c r="F216" s="167"/>
      <c r="G216" s="23"/>
      <c r="H216" s="23"/>
      <c r="I216" s="23"/>
      <c r="J216" s="86"/>
      <c r="K216" s="23"/>
      <c r="L216" s="23"/>
      <c r="M216" s="23"/>
      <c r="N216" s="86"/>
      <c r="O216" s="23"/>
      <c r="P216" s="23"/>
      <c r="Q216" s="23"/>
      <c r="R216" s="86"/>
    </row>
    <row r="217" spans="1:18" s="39" customFormat="1" ht="15" x14ac:dyDescent="0.2">
      <c r="A217" s="80" t="str">
        <f>A39</f>
        <v>CHAPITRE IV \ Alimentation électrique</v>
      </c>
      <c r="B217" s="23"/>
      <c r="C217" s="23"/>
      <c r="D217" s="23"/>
      <c r="E217" s="141"/>
      <c r="F217" s="210" t="s">
        <v>15</v>
      </c>
      <c r="G217" s="23"/>
      <c r="H217" s="23"/>
      <c r="I217" s="137"/>
      <c r="J217" s="86"/>
      <c r="K217" s="23"/>
      <c r="L217" s="23"/>
      <c r="M217" s="137"/>
      <c r="N217" s="86"/>
      <c r="O217" s="23"/>
      <c r="P217" s="23"/>
      <c r="Q217" s="137" t="s">
        <v>18</v>
      </c>
      <c r="R217" s="86" t="e">
        <f>#REF!</f>
        <v>#REF!</v>
      </c>
    </row>
    <row r="218" spans="1:18" s="39" customFormat="1" ht="15" x14ac:dyDescent="0.2">
      <c r="A218" s="23"/>
      <c r="B218" s="23"/>
      <c r="C218" s="23"/>
      <c r="D218" s="23"/>
      <c r="E218" s="142"/>
      <c r="F218" s="167"/>
      <c r="G218" s="23"/>
      <c r="H218" s="23"/>
      <c r="I218" s="23"/>
      <c r="J218" s="86"/>
      <c r="K218" s="23"/>
      <c r="L218" s="23"/>
      <c r="M218" s="23"/>
      <c r="N218" s="86"/>
      <c r="O218" s="23"/>
      <c r="P218" s="23"/>
      <c r="Q218" s="23"/>
      <c r="R218" s="86"/>
    </row>
    <row r="219" spans="1:18" s="39" customFormat="1" ht="28.5" x14ac:dyDescent="0.2">
      <c r="A219" s="80" t="str">
        <f>A42</f>
        <v>CHAPITRE V \ Prise de terre - Liaisons équipotentielles - Mise à la terre</v>
      </c>
      <c r="B219" s="23"/>
      <c r="C219" s="23"/>
      <c r="D219" s="23"/>
      <c r="E219" s="141" t="s">
        <v>18</v>
      </c>
      <c r="F219" s="167">
        <f>F61</f>
        <v>0</v>
      </c>
      <c r="G219" s="23"/>
      <c r="H219" s="23"/>
      <c r="I219" s="137"/>
      <c r="J219" s="86"/>
      <c r="K219" s="23"/>
      <c r="L219" s="23"/>
      <c r="M219" s="137"/>
      <c r="N219" s="86"/>
      <c r="O219" s="23"/>
      <c r="P219" s="23"/>
      <c r="Q219" s="137" t="s">
        <v>18</v>
      </c>
      <c r="R219" s="86" t="e">
        <f>#REF!</f>
        <v>#REF!</v>
      </c>
    </row>
    <row r="220" spans="1:18" s="39" customFormat="1" ht="15" x14ac:dyDescent="0.2">
      <c r="A220" s="23"/>
      <c r="B220" s="23"/>
      <c r="C220" s="23"/>
      <c r="D220" s="23"/>
      <c r="E220" s="142"/>
      <c r="F220" s="167"/>
      <c r="G220" s="23"/>
      <c r="H220" s="23"/>
      <c r="I220" s="137"/>
      <c r="J220" s="86"/>
      <c r="K220" s="23"/>
      <c r="L220" s="23"/>
      <c r="M220" s="137"/>
      <c r="N220" s="86"/>
      <c r="O220" s="23"/>
      <c r="P220" s="23"/>
      <c r="Q220" s="137"/>
      <c r="R220" s="86"/>
    </row>
    <row r="221" spans="1:18" s="39" customFormat="1" ht="15" customHeight="1" x14ac:dyDescent="0.2">
      <c r="A221" s="80" t="str">
        <f>A64</f>
        <v>CHAPITRE VI \ Armoires de protection des circuits</v>
      </c>
      <c r="B221" s="23"/>
      <c r="C221" s="23"/>
      <c r="D221" s="23"/>
      <c r="E221" s="141"/>
      <c r="F221" s="210" t="s">
        <v>15</v>
      </c>
      <c r="G221" s="23"/>
      <c r="H221" s="23"/>
      <c r="I221" s="137"/>
      <c r="J221" s="86"/>
      <c r="K221" s="23"/>
      <c r="L221" s="23"/>
      <c r="M221" s="137"/>
      <c r="N221" s="86"/>
      <c r="O221" s="23"/>
      <c r="P221" s="23"/>
      <c r="Q221" s="137" t="s">
        <v>18</v>
      </c>
      <c r="R221" s="86" t="e">
        <f>#REF!</f>
        <v>#REF!</v>
      </c>
    </row>
    <row r="222" spans="1:18" s="39" customFormat="1" ht="15" x14ac:dyDescent="0.2">
      <c r="A222" s="23"/>
      <c r="B222" s="23"/>
      <c r="C222" s="23"/>
      <c r="D222" s="23"/>
      <c r="E222" s="142"/>
      <c r="F222" s="167"/>
      <c r="G222" s="23"/>
      <c r="H222" s="23"/>
      <c r="I222" s="137"/>
      <c r="J222" s="86"/>
      <c r="K222" s="23"/>
      <c r="L222" s="23"/>
      <c r="M222" s="137"/>
      <c r="N222" s="86"/>
      <c r="O222" s="23"/>
      <c r="P222" s="23"/>
      <c r="Q222" s="137"/>
      <c r="R222" s="86"/>
    </row>
    <row r="223" spans="1:18" s="39" customFormat="1" ht="15" x14ac:dyDescent="0.2">
      <c r="A223" s="80" t="str">
        <f>A67</f>
        <v>CHAPITRE VII \ Equipement éclairage et prises de courant</v>
      </c>
      <c r="B223" s="23"/>
      <c r="C223" s="23"/>
      <c r="D223" s="23"/>
      <c r="E223" s="141" t="s">
        <v>18</v>
      </c>
      <c r="F223" s="167">
        <f>F109</f>
        <v>0</v>
      </c>
      <c r="G223" s="138"/>
      <c r="H223" s="23"/>
      <c r="I223" s="137"/>
      <c r="J223" s="86"/>
      <c r="K223" s="23"/>
      <c r="L223" s="23"/>
      <c r="M223" s="137"/>
      <c r="N223" s="86"/>
      <c r="O223" s="23"/>
      <c r="P223" s="23"/>
      <c r="Q223" s="137" t="s">
        <v>18</v>
      </c>
      <c r="R223" s="86" t="e">
        <f>#REF!</f>
        <v>#REF!</v>
      </c>
    </row>
    <row r="224" spans="1:18" s="39" customFormat="1" ht="15" x14ac:dyDescent="0.2">
      <c r="A224" s="80"/>
      <c r="B224" s="23"/>
      <c r="C224" s="23"/>
      <c r="D224" s="23"/>
      <c r="E224" s="141"/>
      <c r="F224" s="167"/>
      <c r="G224" s="23"/>
      <c r="H224" s="23"/>
      <c r="I224" s="23"/>
      <c r="J224" s="86"/>
      <c r="K224" s="23"/>
      <c r="L224" s="23"/>
      <c r="M224" s="23"/>
      <c r="N224" s="86"/>
      <c r="O224" s="23"/>
      <c r="P224" s="23"/>
      <c r="Q224" s="23"/>
      <c r="R224" s="86"/>
    </row>
    <row r="225" spans="1:18" s="39" customFormat="1" ht="14.25" customHeight="1" x14ac:dyDescent="0.2">
      <c r="A225" s="80" t="str">
        <f>A112</f>
        <v xml:space="preserve">CHAPITRE VIII \ Alimentations et équipements divers </v>
      </c>
      <c r="B225" s="23"/>
      <c r="C225" s="23"/>
      <c r="D225" s="23"/>
      <c r="E225" s="141"/>
      <c r="F225" s="210" t="s">
        <v>15</v>
      </c>
      <c r="G225" s="139"/>
      <c r="H225" s="23"/>
      <c r="I225" s="137"/>
      <c r="J225" s="86"/>
      <c r="K225" s="23"/>
      <c r="L225" s="23"/>
      <c r="M225" s="137"/>
      <c r="N225" s="86"/>
      <c r="O225" s="23"/>
      <c r="P225" s="23"/>
      <c r="Q225" s="137" t="s">
        <v>18</v>
      </c>
      <c r="R225" s="86" t="e">
        <f>#REF!</f>
        <v>#REF!</v>
      </c>
    </row>
    <row r="226" spans="1:18" s="39" customFormat="1" ht="14.25" customHeight="1" x14ac:dyDescent="0.2">
      <c r="A226" s="80"/>
      <c r="B226" s="23"/>
      <c r="C226" s="23"/>
      <c r="D226" s="23"/>
      <c r="E226" s="141"/>
      <c r="F226" s="167"/>
      <c r="G226" s="139"/>
      <c r="H226" s="23"/>
      <c r="I226" s="137"/>
      <c r="J226" s="86"/>
      <c r="K226" s="23"/>
      <c r="L226" s="23"/>
      <c r="M226" s="137"/>
      <c r="N226" s="86"/>
      <c r="O226" s="23"/>
      <c r="P226" s="23"/>
      <c r="Q226" s="137"/>
      <c r="R226" s="86"/>
    </row>
    <row r="227" spans="1:18" s="39" customFormat="1" ht="14.25" customHeight="1" x14ac:dyDescent="0.2">
      <c r="A227" s="80" t="str">
        <f>A115</f>
        <v>CHAPITRE IX \ Précablage VDI</v>
      </c>
      <c r="B227" s="23"/>
      <c r="C227" s="23"/>
      <c r="D227" s="23"/>
      <c r="E227" s="141"/>
      <c r="F227" s="210" t="s">
        <v>15</v>
      </c>
      <c r="G227" s="139"/>
      <c r="H227" s="23"/>
      <c r="I227" s="137"/>
      <c r="J227" s="86"/>
      <c r="K227" s="23"/>
      <c r="L227" s="23"/>
      <c r="M227" s="137"/>
      <c r="N227" s="86"/>
      <c r="O227" s="23"/>
      <c r="P227" s="23"/>
      <c r="Q227" s="137"/>
      <c r="R227" s="86"/>
    </row>
    <row r="228" spans="1:18" s="39" customFormat="1" ht="15" x14ac:dyDescent="0.2">
      <c r="A228" s="80"/>
      <c r="B228" s="23"/>
      <c r="C228" s="23"/>
      <c r="D228" s="23"/>
      <c r="E228" s="141"/>
      <c r="F228" s="167"/>
      <c r="G228" s="23"/>
      <c r="H228" s="23"/>
      <c r="I228" s="137"/>
      <c r="J228" s="86"/>
      <c r="K228" s="23"/>
      <c r="L228" s="23"/>
      <c r="M228" s="137"/>
      <c r="N228" s="86"/>
      <c r="O228" s="23"/>
      <c r="P228" s="23"/>
      <c r="Q228" s="137"/>
      <c r="R228" s="86"/>
    </row>
    <row r="229" spans="1:18" s="39" customFormat="1" ht="15" x14ac:dyDescent="0.2">
      <c r="A229" s="80" t="str">
        <f>A118</f>
        <v xml:space="preserve">CHAPITRE X \ Alarme incendie </v>
      </c>
      <c r="B229" s="23"/>
      <c r="C229" s="23"/>
      <c r="D229" s="23"/>
      <c r="E229" s="141" t="s">
        <v>18</v>
      </c>
      <c r="F229" s="167">
        <f>F143</f>
        <v>0</v>
      </c>
      <c r="G229" s="23"/>
      <c r="H229" s="23"/>
      <c r="I229" s="137"/>
      <c r="J229" s="86"/>
      <c r="K229" s="23"/>
      <c r="L229" s="23"/>
      <c r="M229" s="137"/>
      <c r="N229" s="86"/>
      <c r="O229" s="23"/>
      <c r="P229" s="23"/>
      <c r="Q229" s="137" t="s">
        <v>18</v>
      </c>
      <c r="R229" s="86" t="e">
        <f>#REF!</f>
        <v>#REF!</v>
      </c>
    </row>
    <row r="230" spans="1:18" s="39" customFormat="1" ht="15" customHeight="1" x14ac:dyDescent="0.2">
      <c r="A230" s="80"/>
      <c r="B230" s="23"/>
      <c r="C230" s="23"/>
      <c r="D230" s="23"/>
      <c r="E230" s="141"/>
      <c r="F230" s="167"/>
      <c r="G230" s="23"/>
      <c r="H230" s="23"/>
      <c r="I230" s="137"/>
      <c r="J230" s="86"/>
      <c r="K230" s="23"/>
      <c r="L230" s="23"/>
      <c r="M230" s="137"/>
      <c r="N230" s="86"/>
      <c r="O230" s="23"/>
      <c r="P230" s="23"/>
      <c r="Q230" s="137"/>
      <c r="R230" s="86"/>
    </row>
    <row r="231" spans="1:18" s="39" customFormat="1" ht="15" x14ac:dyDescent="0.2">
      <c r="A231" s="80" t="str">
        <f>A151</f>
        <v>CHAPITRE XI \ Travaux divers</v>
      </c>
      <c r="B231" s="23"/>
      <c r="C231" s="23"/>
      <c r="D231" s="23"/>
      <c r="E231" s="141" t="s">
        <v>18</v>
      </c>
      <c r="F231" s="167">
        <f>F162</f>
        <v>0</v>
      </c>
      <c r="G231" s="23"/>
      <c r="H231" s="23"/>
      <c r="I231" s="137"/>
      <c r="J231" s="86"/>
      <c r="K231" s="23"/>
      <c r="L231" s="23"/>
      <c r="M231" s="137"/>
      <c r="N231" s="86"/>
      <c r="O231" s="23"/>
      <c r="P231" s="23"/>
      <c r="Q231" s="137" t="s">
        <v>18</v>
      </c>
      <c r="R231" s="86" t="e">
        <f>SUM(#REF!)</f>
        <v>#REF!</v>
      </c>
    </row>
    <row r="232" spans="1:18" s="39" customFormat="1" ht="15" x14ac:dyDescent="0.2">
      <c r="A232" s="169"/>
      <c r="B232" s="20"/>
      <c r="C232" s="20"/>
      <c r="D232" s="20"/>
      <c r="E232" s="143"/>
      <c r="F232" s="142" t="s">
        <v>10</v>
      </c>
      <c r="G232" s="23"/>
      <c r="H232" s="23"/>
      <c r="I232" s="137"/>
      <c r="J232" s="86"/>
      <c r="K232" s="23"/>
      <c r="L232" s="23"/>
      <c r="M232" s="137"/>
      <c r="N232" s="86"/>
      <c r="O232" s="23"/>
      <c r="P232" s="23"/>
      <c r="Q232" s="137"/>
      <c r="R232" s="86"/>
    </row>
    <row r="233" spans="1:18" s="39" customFormat="1" ht="15" customHeight="1" x14ac:dyDescent="0.2">
      <c r="A233" s="140" t="s">
        <v>47</v>
      </c>
      <c r="B233" s="23"/>
      <c r="C233" s="23"/>
      <c r="D233" s="23"/>
      <c r="E233" s="141" t="s">
        <v>18</v>
      </c>
      <c r="F233" s="167">
        <f>SUM(F211:F231)</f>
        <v>0</v>
      </c>
      <c r="G233" s="139"/>
      <c r="H233" s="23"/>
      <c r="I233" s="137"/>
      <c r="J233" s="86"/>
      <c r="K233" s="23"/>
      <c r="L233" s="23"/>
      <c r="M233" s="137"/>
      <c r="N233" s="86"/>
      <c r="O233" s="23"/>
      <c r="P233" s="23"/>
      <c r="Q233" s="137" t="s">
        <v>18</v>
      </c>
      <c r="R233" s="86" t="e">
        <f>#REF!</f>
        <v>#REF!</v>
      </c>
    </row>
    <row r="234" spans="1:18" s="39" customFormat="1" ht="15" x14ac:dyDescent="0.2">
      <c r="A234" s="140"/>
      <c r="B234" s="23"/>
      <c r="C234" s="23"/>
      <c r="D234" s="23"/>
      <c r="E234" s="141"/>
      <c r="F234" s="167"/>
      <c r="G234" s="23"/>
      <c r="H234" s="23"/>
      <c r="I234" s="137"/>
      <c r="J234" s="86"/>
      <c r="K234" s="23"/>
      <c r="L234" s="23"/>
      <c r="M234" s="137"/>
      <c r="N234" s="86"/>
      <c r="O234" s="23"/>
      <c r="P234" s="23"/>
      <c r="Q234" s="137"/>
      <c r="R234" s="86"/>
    </row>
    <row r="235" spans="1:18" s="39" customFormat="1" ht="15" x14ac:dyDescent="0.2">
      <c r="A235" s="140" t="s">
        <v>26</v>
      </c>
      <c r="B235" s="23"/>
      <c r="C235" s="23"/>
      <c r="D235" s="23"/>
      <c r="E235" s="141" t="s">
        <v>18</v>
      </c>
      <c r="F235" s="167">
        <f>F233*0.2</f>
        <v>0</v>
      </c>
      <c r="G235" s="23"/>
      <c r="H235" s="23"/>
      <c r="I235" s="137"/>
      <c r="J235" s="86"/>
      <c r="K235" s="23"/>
      <c r="L235" s="23"/>
      <c r="M235" s="137"/>
      <c r="N235" s="86"/>
      <c r="O235" s="23"/>
      <c r="P235" s="23"/>
      <c r="Q235" s="137"/>
      <c r="R235" s="86"/>
    </row>
    <row r="236" spans="1:18" s="39" customFormat="1" ht="15" x14ac:dyDescent="0.2">
      <c r="A236" s="140"/>
      <c r="B236" s="23"/>
      <c r="C236" s="23"/>
      <c r="D236" s="23"/>
      <c r="E236" s="141"/>
      <c r="F236" s="167"/>
      <c r="G236" s="23"/>
      <c r="H236" s="23"/>
      <c r="I236" s="137"/>
      <c r="J236" s="86"/>
      <c r="K236" s="23"/>
      <c r="L236" s="23"/>
      <c r="M236" s="137"/>
      <c r="N236" s="86"/>
      <c r="O236" s="23"/>
      <c r="P236" s="23"/>
      <c r="Q236" s="137"/>
      <c r="R236" s="86"/>
    </row>
    <row r="237" spans="1:18" s="39" customFormat="1" ht="15" x14ac:dyDescent="0.2">
      <c r="A237" s="140" t="s">
        <v>19</v>
      </c>
      <c r="B237" s="23"/>
      <c r="C237" s="23"/>
      <c r="D237" s="23"/>
      <c r="E237" s="141" t="s">
        <v>18</v>
      </c>
      <c r="F237" s="167">
        <f>SUM(F233:F235)</f>
        <v>0</v>
      </c>
      <c r="G237" s="23"/>
      <c r="H237" s="23"/>
      <c r="I237" s="137"/>
      <c r="J237" s="86"/>
      <c r="K237" s="23"/>
      <c r="L237" s="23"/>
      <c r="M237" s="137"/>
      <c r="N237" s="86"/>
      <c r="O237" s="23"/>
      <c r="P237" s="23"/>
      <c r="Q237" s="137"/>
      <c r="R237" s="86"/>
    </row>
    <row r="238" spans="1:18" s="39" customFormat="1" ht="15" x14ac:dyDescent="0.2">
      <c r="A238" s="140"/>
      <c r="B238" s="23"/>
      <c r="C238" s="23"/>
      <c r="D238" s="23"/>
      <c r="E238" s="141"/>
      <c r="F238" s="142"/>
      <c r="G238" s="23"/>
      <c r="H238" s="23"/>
      <c r="I238" s="137"/>
      <c r="J238" s="86"/>
      <c r="K238" s="23"/>
      <c r="L238" s="23"/>
      <c r="M238" s="137"/>
      <c r="N238" s="86"/>
      <c r="O238" s="23"/>
      <c r="P238" s="23"/>
      <c r="Q238" s="137"/>
      <c r="R238" s="86"/>
    </row>
    <row r="239" spans="1:18" s="39" customFormat="1" ht="15" x14ac:dyDescent="0.2">
      <c r="A239" s="140"/>
      <c r="B239" s="23"/>
      <c r="C239" s="23"/>
      <c r="D239" s="23"/>
      <c r="E239" s="141"/>
      <c r="F239" s="142"/>
      <c r="G239" s="23"/>
      <c r="H239" s="23"/>
      <c r="I239" s="137"/>
      <c r="J239" s="86"/>
      <c r="K239" s="23"/>
      <c r="L239" s="23"/>
      <c r="M239" s="137"/>
      <c r="N239" s="86"/>
      <c r="O239" s="23"/>
      <c r="P239" s="23"/>
      <c r="Q239" s="137"/>
      <c r="R239" s="86"/>
    </row>
    <row r="240" spans="1:18" s="39" customFormat="1" ht="15" x14ac:dyDescent="0.2">
      <c r="A240" s="140"/>
      <c r="B240" s="23"/>
      <c r="C240" s="23"/>
      <c r="D240" s="23"/>
      <c r="E240" s="141"/>
      <c r="F240" s="142"/>
      <c r="G240" s="23"/>
      <c r="H240" s="23"/>
      <c r="I240" s="137"/>
      <c r="J240" s="86"/>
      <c r="K240" s="23"/>
      <c r="L240" s="23"/>
      <c r="M240" s="137"/>
      <c r="N240" s="86"/>
      <c r="O240" s="23"/>
      <c r="P240" s="23"/>
      <c r="Q240" s="137"/>
      <c r="R240" s="86"/>
    </row>
    <row r="241" spans="1:18" s="39" customFormat="1" ht="15" x14ac:dyDescent="0.2">
      <c r="A241" s="140"/>
      <c r="B241" s="23"/>
      <c r="C241" s="23"/>
      <c r="D241" s="23"/>
      <c r="E241" s="141"/>
      <c r="F241" s="142"/>
      <c r="G241" s="23"/>
      <c r="H241" s="23"/>
      <c r="I241" s="137"/>
      <c r="J241" s="86"/>
      <c r="K241" s="23"/>
      <c r="L241" s="23"/>
      <c r="M241" s="137"/>
      <c r="N241" s="86"/>
      <c r="O241" s="23"/>
      <c r="P241" s="23"/>
      <c r="Q241" s="137"/>
      <c r="R241" s="86"/>
    </row>
    <row r="242" spans="1:18" s="39" customFormat="1" ht="15" x14ac:dyDescent="0.2">
      <c r="A242" s="140"/>
      <c r="B242" s="23"/>
      <c r="C242" s="23"/>
      <c r="D242" s="23"/>
      <c r="E242" s="141"/>
      <c r="F242" s="142"/>
      <c r="G242" s="23"/>
      <c r="H242" s="23"/>
      <c r="I242" s="137"/>
      <c r="J242" s="86"/>
      <c r="K242" s="23"/>
      <c r="L242" s="23"/>
      <c r="M242" s="137"/>
      <c r="N242" s="86"/>
      <c r="O242" s="23"/>
      <c r="P242" s="23"/>
      <c r="Q242" s="137"/>
      <c r="R242" s="86"/>
    </row>
    <row r="243" spans="1:18" s="39" customFormat="1" ht="15" x14ac:dyDescent="0.2">
      <c r="A243" s="140"/>
      <c r="B243" s="23"/>
      <c r="C243" s="23"/>
      <c r="D243" s="23"/>
      <c r="E243" s="141"/>
      <c r="F243" s="142"/>
      <c r="G243" s="23"/>
      <c r="H243" s="23"/>
      <c r="I243" s="137"/>
      <c r="J243" s="86"/>
      <c r="K243" s="23"/>
      <c r="L243" s="23"/>
      <c r="M243" s="137"/>
      <c r="N243" s="86"/>
      <c r="O243" s="23"/>
      <c r="P243" s="23"/>
      <c r="Q243" s="137"/>
      <c r="R243" s="86"/>
    </row>
    <row r="244" spans="1:18" s="39" customFormat="1" ht="15" x14ac:dyDescent="0.2">
      <c r="C244" s="20"/>
      <c r="D244" s="20"/>
      <c r="E244" s="143"/>
      <c r="F244" s="144"/>
      <c r="J244" s="105"/>
      <c r="N244" s="105"/>
      <c r="R244" s="105"/>
    </row>
    <row r="245" spans="1:18" x14ac:dyDescent="0.2">
      <c r="A245" s="40"/>
      <c r="F245" s="146"/>
    </row>
    <row r="246" spans="1:18" x14ac:dyDescent="0.2">
      <c r="A246" s="40"/>
      <c r="F246" s="146"/>
    </row>
    <row r="247" spans="1:18" x14ac:dyDescent="0.2">
      <c r="A247" s="40"/>
      <c r="F247" s="146"/>
    </row>
    <row r="248" spans="1:18" x14ac:dyDescent="0.2">
      <c r="A248" s="40"/>
      <c r="F248" s="146"/>
    </row>
    <row r="249" spans="1:18" x14ac:dyDescent="0.2">
      <c r="A249" s="40"/>
      <c r="F249" s="146"/>
    </row>
    <row r="250" spans="1:18" x14ac:dyDescent="0.2">
      <c r="A250" s="40"/>
      <c r="F250" s="146"/>
    </row>
    <row r="251" spans="1:18" x14ac:dyDescent="0.2">
      <c r="A251" s="40"/>
      <c r="F251" s="146"/>
    </row>
    <row r="252" spans="1:18" x14ac:dyDescent="0.2">
      <c r="A252" s="40"/>
      <c r="F252" s="146"/>
    </row>
    <row r="253" spans="1:18" x14ac:dyDescent="0.2">
      <c r="A253" s="40"/>
      <c r="F253" s="146"/>
    </row>
    <row r="254" spans="1:18" x14ac:dyDescent="0.2">
      <c r="A254" s="40"/>
      <c r="F254" s="146"/>
    </row>
    <row r="255" spans="1:18" x14ac:dyDescent="0.2">
      <c r="A255" s="40"/>
      <c r="F255" s="146"/>
    </row>
    <row r="256" spans="1:18" x14ac:dyDescent="0.2">
      <c r="A256" s="40"/>
      <c r="F256" s="146"/>
    </row>
    <row r="257" spans="1:6" x14ac:dyDescent="0.2">
      <c r="A257" s="40"/>
      <c r="F257" s="146"/>
    </row>
    <row r="258" spans="1:6" x14ac:dyDescent="0.2">
      <c r="A258" s="40"/>
      <c r="F258" s="146"/>
    </row>
    <row r="259" spans="1:6" x14ac:dyDescent="0.2">
      <c r="A259" s="40"/>
      <c r="F259" s="146"/>
    </row>
    <row r="260" spans="1:6" x14ac:dyDescent="0.2">
      <c r="A260" s="40"/>
      <c r="F260" s="146"/>
    </row>
    <row r="261" spans="1:6" x14ac:dyDescent="0.2">
      <c r="A261" s="40"/>
      <c r="F261" s="146"/>
    </row>
    <row r="262" spans="1:6" x14ac:dyDescent="0.2">
      <c r="A262" s="40"/>
      <c r="F262" s="146"/>
    </row>
    <row r="263" spans="1:6" x14ac:dyDescent="0.2">
      <c r="A263" s="40"/>
      <c r="F263" s="146"/>
    </row>
    <row r="264" spans="1:6" x14ac:dyDescent="0.2">
      <c r="A264" s="40"/>
      <c r="F264" s="146"/>
    </row>
    <row r="265" spans="1:6" x14ac:dyDescent="0.2">
      <c r="A265" s="40"/>
      <c r="F265" s="146"/>
    </row>
    <row r="266" spans="1:6" x14ac:dyDescent="0.2">
      <c r="A266" s="40"/>
      <c r="F266" s="146"/>
    </row>
    <row r="267" spans="1:6" x14ac:dyDescent="0.2">
      <c r="A267" s="40"/>
      <c r="F267" s="146"/>
    </row>
    <row r="268" spans="1:6" x14ac:dyDescent="0.2">
      <c r="A268" s="40"/>
      <c r="F268" s="146"/>
    </row>
    <row r="269" spans="1:6" x14ac:dyDescent="0.2">
      <c r="A269" s="40"/>
      <c r="F269" s="146"/>
    </row>
    <row r="270" spans="1:6" x14ac:dyDescent="0.2">
      <c r="A270" s="40"/>
      <c r="F270" s="146"/>
    </row>
    <row r="271" spans="1:6" x14ac:dyDescent="0.2">
      <c r="A271" s="40"/>
      <c r="F271" s="146"/>
    </row>
    <row r="272" spans="1:6" x14ac:dyDescent="0.2">
      <c r="A272" s="40"/>
      <c r="F272" s="146"/>
    </row>
    <row r="273" spans="1:6" x14ac:dyDescent="0.2">
      <c r="A273" s="40"/>
      <c r="F273" s="146"/>
    </row>
    <row r="274" spans="1:6" x14ac:dyDescent="0.2">
      <c r="A274" s="40"/>
      <c r="F274" s="146"/>
    </row>
    <row r="275" spans="1:6" x14ac:dyDescent="0.2">
      <c r="A275" s="40"/>
      <c r="F275" s="146"/>
    </row>
    <row r="276" spans="1:6" x14ac:dyDescent="0.2">
      <c r="A276" s="40"/>
      <c r="F276" s="146"/>
    </row>
    <row r="277" spans="1:6" x14ac:dyDescent="0.2">
      <c r="A277" s="40"/>
      <c r="F277" s="146"/>
    </row>
    <row r="278" spans="1:6" x14ac:dyDescent="0.2">
      <c r="A278" s="40"/>
      <c r="F278" s="146"/>
    </row>
    <row r="279" spans="1:6" x14ac:dyDescent="0.2">
      <c r="A279" s="40"/>
      <c r="F279" s="146"/>
    </row>
    <row r="280" spans="1:6" x14ac:dyDescent="0.2">
      <c r="A280" s="40"/>
      <c r="F280" s="146"/>
    </row>
    <row r="281" spans="1:6" x14ac:dyDescent="0.2">
      <c r="A281" s="40"/>
      <c r="F281" s="146"/>
    </row>
    <row r="282" spans="1:6" x14ac:dyDescent="0.2">
      <c r="A282" s="40"/>
      <c r="F282" s="146"/>
    </row>
    <row r="283" spans="1:6" x14ac:dyDescent="0.2">
      <c r="A283" s="40"/>
      <c r="F283" s="146"/>
    </row>
    <row r="284" spans="1:6" x14ac:dyDescent="0.2">
      <c r="A284" s="40"/>
      <c r="F284" s="146"/>
    </row>
    <row r="285" spans="1:6" x14ac:dyDescent="0.2">
      <c r="A285" s="40"/>
      <c r="F285" s="146"/>
    </row>
    <row r="286" spans="1:6" x14ac:dyDescent="0.2">
      <c r="A286" s="40"/>
      <c r="F286" s="146"/>
    </row>
    <row r="287" spans="1:6" x14ac:dyDescent="0.2">
      <c r="A287" s="40"/>
      <c r="F287" s="146"/>
    </row>
    <row r="288" spans="1:6" x14ac:dyDescent="0.2">
      <c r="A288" s="40"/>
      <c r="F288" s="146"/>
    </row>
    <row r="289" spans="1:6" x14ac:dyDescent="0.2">
      <c r="A289" s="40"/>
      <c r="F289" s="146"/>
    </row>
    <row r="290" spans="1:6" x14ac:dyDescent="0.2">
      <c r="A290" s="40"/>
      <c r="F290" s="146"/>
    </row>
    <row r="291" spans="1:6" x14ac:dyDescent="0.2">
      <c r="A291" s="40"/>
      <c r="F291" s="146"/>
    </row>
    <row r="292" spans="1:6" x14ac:dyDescent="0.2">
      <c r="A292" s="40"/>
      <c r="F292" s="146"/>
    </row>
    <row r="293" spans="1:6" x14ac:dyDescent="0.2">
      <c r="A293" s="40"/>
      <c r="F293" s="146"/>
    </row>
    <row r="294" spans="1:6" x14ac:dyDescent="0.2">
      <c r="A294" s="40"/>
      <c r="F294" s="146"/>
    </row>
    <row r="295" spans="1:6" x14ac:dyDescent="0.2">
      <c r="A295" s="40"/>
      <c r="F295" s="146"/>
    </row>
    <row r="296" spans="1:6" x14ac:dyDescent="0.2">
      <c r="A296" s="40"/>
      <c r="F296" s="146"/>
    </row>
    <row r="297" spans="1:6" x14ac:dyDescent="0.2">
      <c r="A297" s="40"/>
      <c r="F297" s="146"/>
    </row>
    <row r="298" spans="1:6" x14ac:dyDescent="0.2">
      <c r="A298" s="40"/>
      <c r="F298" s="146"/>
    </row>
    <row r="299" spans="1:6" x14ac:dyDescent="0.2">
      <c r="A299" s="40"/>
      <c r="F299" s="146"/>
    </row>
    <row r="300" spans="1:6" x14ac:dyDescent="0.2">
      <c r="A300" s="40"/>
      <c r="F300" s="146"/>
    </row>
    <row r="301" spans="1:6" x14ac:dyDescent="0.2">
      <c r="A301" s="40"/>
      <c r="F301" s="146"/>
    </row>
    <row r="302" spans="1:6" x14ac:dyDescent="0.2">
      <c r="A302" s="40"/>
      <c r="F302" s="146"/>
    </row>
    <row r="303" spans="1:6" x14ac:dyDescent="0.2">
      <c r="A303" s="40"/>
      <c r="F303" s="146"/>
    </row>
    <row r="304" spans="1:6" x14ac:dyDescent="0.2">
      <c r="A304" s="40"/>
      <c r="F304" s="146"/>
    </row>
    <row r="305" spans="1:6" x14ac:dyDescent="0.2">
      <c r="A305" s="40"/>
      <c r="F305" s="146"/>
    </row>
    <row r="306" spans="1:6" x14ac:dyDescent="0.2">
      <c r="A306" s="40"/>
      <c r="F306" s="146"/>
    </row>
    <row r="307" spans="1:6" x14ac:dyDescent="0.2">
      <c r="A307" s="40"/>
      <c r="F307" s="146"/>
    </row>
    <row r="308" spans="1:6" x14ac:dyDescent="0.2">
      <c r="A308" s="40"/>
      <c r="F308" s="146"/>
    </row>
    <row r="309" spans="1:6" x14ac:dyDescent="0.2">
      <c r="A309" s="40"/>
      <c r="F309" s="146"/>
    </row>
    <row r="310" spans="1:6" x14ac:dyDescent="0.2">
      <c r="A310" s="40"/>
      <c r="F310" s="146"/>
    </row>
    <row r="311" spans="1:6" x14ac:dyDescent="0.2">
      <c r="A311" s="40"/>
      <c r="F311" s="146"/>
    </row>
    <row r="312" spans="1:6" x14ac:dyDescent="0.2">
      <c r="A312" s="40"/>
      <c r="F312" s="146"/>
    </row>
    <row r="313" spans="1:6" x14ac:dyDescent="0.2">
      <c r="A313" s="40"/>
      <c r="F313" s="146"/>
    </row>
    <row r="314" spans="1:6" x14ac:dyDescent="0.2">
      <c r="A314" s="40"/>
      <c r="F314" s="146"/>
    </row>
    <row r="315" spans="1:6" x14ac:dyDescent="0.2">
      <c r="A315" s="40"/>
      <c r="F315" s="146"/>
    </row>
    <row r="316" spans="1:6" x14ac:dyDescent="0.2">
      <c r="A316" s="40"/>
      <c r="F316" s="146"/>
    </row>
    <row r="317" spans="1:6" x14ac:dyDescent="0.2">
      <c r="A317" s="40"/>
      <c r="F317" s="146"/>
    </row>
    <row r="318" spans="1:6" x14ac:dyDescent="0.2">
      <c r="A318" s="40"/>
      <c r="F318" s="146"/>
    </row>
    <row r="319" spans="1:6" x14ac:dyDescent="0.2">
      <c r="A319" s="40"/>
      <c r="F319" s="146"/>
    </row>
    <row r="320" spans="1:6" x14ac:dyDescent="0.2">
      <c r="A320" s="40"/>
      <c r="F320" s="146"/>
    </row>
    <row r="321" spans="1:6" x14ac:dyDescent="0.2">
      <c r="A321" s="40"/>
      <c r="F321" s="146"/>
    </row>
    <row r="322" spans="1:6" x14ac:dyDescent="0.2">
      <c r="A322" s="40"/>
      <c r="F322" s="146"/>
    </row>
    <row r="323" spans="1:6" x14ac:dyDescent="0.2">
      <c r="A323" s="40"/>
      <c r="F323" s="146"/>
    </row>
    <row r="324" spans="1:6" x14ac:dyDescent="0.2">
      <c r="A324" s="40"/>
      <c r="F324" s="146"/>
    </row>
    <row r="325" spans="1:6" x14ac:dyDescent="0.2">
      <c r="A325" s="40"/>
      <c r="F325" s="146"/>
    </row>
    <row r="326" spans="1:6" x14ac:dyDescent="0.2">
      <c r="A326" s="40"/>
      <c r="F326" s="146"/>
    </row>
    <row r="327" spans="1:6" x14ac:dyDescent="0.2">
      <c r="A327" s="40"/>
      <c r="F327" s="146"/>
    </row>
    <row r="328" spans="1:6" x14ac:dyDescent="0.2">
      <c r="A328" s="40"/>
      <c r="F328" s="146"/>
    </row>
    <row r="329" spans="1:6" x14ac:dyDescent="0.2">
      <c r="A329" s="40"/>
      <c r="F329" s="146"/>
    </row>
    <row r="330" spans="1:6" x14ac:dyDescent="0.2">
      <c r="A330" s="40"/>
      <c r="F330" s="146"/>
    </row>
    <row r="331" spans="1:6" x14ac:dyDescent="0.2">
      <c r="A331" s="40"/>
      <c r="F331" s="146"/>
    </row>
    <row r="332" spans="1:6" x14ac:dyDescent="0.2">
      <c r="A332" s="40"/>
      <c r="F332" s="146"/>
    </row>
    <row r="333" spans="1:6" x14ac:dyDescent="0.2">
      <c r="A333" s="40"/>
      <c r="F333" s="146"/>
    </row>
    <row r="334" spans="1:6" x14ac:dyDescent="0.2">
      <c r="A334" s="40"/>
      <c r="F334" s="146"/>
    </row>
    <row r="335" spans="1:6" x14ac:dyDescent="0.2">
      <c r="A335" s="40"/>
      <c r="F335" s="146"/>
    </row>
    <row r="336" spans="1:6" x14ac:dyDescent="0.2">
      <c r="A336" s="40"/>
      <c r="F336" s="146"/>
    </row>
    <row r="337" spans="1:6" x14ac:dyDescent="0.2">
      <c r="A337" s="40"/>
      <c r="F337" s="146"/>
    </row>
    <row r="338" spans="1:6" x14ac:dyDescent="0.2">
      <c r="A338" s="40"/>
      <c r="F338" s="146"/>
    </row>
    <row r="339" spans="1:6" x14ac:dyDescent="0.2">
      <c r="A339" s="40"/>
      <c r="F339" s="146"/>
    </row>
    <row r="340" spans="1:6" x14ac:dyDescent="0.2">
      <c r="A340" s="40"/>
      <c r="F340" s="146"/>
    </row>
    <row r="341" spans="1:6" x14ac:dyDescent="0.2">
      <c r="A341" s="40"/>
      <c r="F341" s="146"/>
    </row>
    <row r="342" spans="1:6" x14ac:dyDescent="0.2">
      <c r="A342" s="40"/>
      <c r="F342" s="146"/>
    </row>
    <row r="343" spans="1:6" x14ac:dyDescent="0.2">
      <c r="A343" s="40"/>
      <c r="F343" s="146"/>
    </row>
    <row r="344" spans="1:6" x14ac:dyDescent="0.2">
      <c r="A344" s="40"/>
      <c r="F344" s="146"/>
    </row>
    <row r="345" spans="1:6" x14ac:dyDescent="0.2">
      <c r="A345" s="40"/>
      <c r="F345" s="146"/>
    </row>
    <row r="346" spans="1:6" x14ac:dyDescent="0.2">
      <c r="A346" s="40"/>
      <c r="F346" s="146"/>
    </row>
    <row r="347" spans="1:6" x14ac:dyDescent="0.2">
      <c r="A347" s="40"/>
      <c r="F347" s="146"/>
    </row>
    <row r="348" spans="1:6" x14ac:dyDescent="0.2">
      <c r="A348" s="40"/>
      <c r="F348" s="146"/>
    </row>
    <row r="349" spans="1:6" x14ac:dyDescent="0.2">
      <c r="A349" s="40"/>
      <c r="F349" s="146"/>
    </row>
    <row r="350" spans="1:6" x14ac:dyDescent="0.2">
      <c r="A350" s="40"/>
      <c r="F350" s="146"/>
    </row>
    <row r="351" spans="1:6" x14ac:dyDescent="0.2">
      <c r="A351" s="40"/>
      <c r="F351" s="146"/>
    </row>
    <row r="352" spans="1:6" x14ac:dyDescent="0.2">
      <c r="A352" s="40"/>
      <c r="F352" s="146"/>
    </row>
    <row r="353" spans="1:6" x14ac:dyDescent="0.2">
      <c r="A353" s="40"/>
      <c r="F353" s="146"/>
    </row>
    <row r="354" spans="1:6" x14ac:dyDescent="0.2">
      <c r="A354" s="40"/>
      <c r="F354" s="146"/>
    </row>
    <row r="355" spans="1:6" x14ac:dyDescent="0.2">
      <c r="A355" s="40"/>
      <c r="F355" s="146"/>
    </row>
    <row r="356" spans="1:6" x14ac:dyDescent="0.2">
      <c r="A356" s="40"/>
      <c r="F356" s="146"/>
    </row>
    <row r="357" spans="1:6" x14ac:dyDescent="0.2">
      <c r="A357" s="40"/>
      <c r="F357" s="146"/>
    </row>
    <row r="358" spans="1:6" x14ac:dyDescent="0.2">
      <c r="A358" s="40"/>
      <c r="F358" s="146"/>
    </row>
    <row r="359" spans="1:6" x14ac:dyDescent="0.2">
      <c r="A359" s="40"/>
      <c r="F359" s="146"/>
    </row>
    <row r="360" spans="1:6" x14ac:dyDescent="0.2">
      <c r="A360" s="40"/>
      <c r="F360" s="146"/>
    </row>
    <row r="361" spans="1:6" x14ac:dyDescent="0.2">
      <c r="A361" s="40"/>
      <c r="F361" s="146"/>
    </row>
    <row r="362" spans="1:6" x14ac:dyDescent="0.2">
      <c r="A362" s="40"/>
      <c r="F362" s="146"/>
    </row>
    <row r="363" spans="1:6" x14ac:dyDescent="0.2">
      <c r="A363" s="40"/>
      <c r="F363" s="146"/>
    </row>
    <row r="364" spans="1:6" x14ac:dyDescent="0.2">
      <c r="A364" s="40"/>
      <c r="F364" s="146"/>
    </row>
    <row r="365" spans="1:6" x14ac:dyDescent="0.2">
      <c r="A365" s="40"/>
      <c r="F365" s="146"/>
    </row>
    <row r="366" spans="1:6" x14ac:dyDescent="0.2">
      <c r="A366" s="40"/>
      <c r="F366" s="146"/>
    </row>
    <row r="367" spans="1:6" x14ac:dyDescent="0.2">
      <c r="A367" s="40"/>
      <c r="F367" s="146"/>
    </row>
    <row r="368" spans="1:6" x14ac:dyDescent="0.2">
      <c r="A368" s="40"/>
      <c r="F368" s="146"/>
    </row>
    <row r="369" spans="1:6" x14ac:dyDescent="0.2">
      <c r="A369" s="40"/>
      <c r="F369" s="146"/>
    </row>
    <row r="370" spans="1:6" x14ac:dyDescent="0.2">
      <c r="A370" s="40"/>
      <c r="F370" s="146"/>
    </row>
    <row r="371" spans="1:6" x14ac:dyDescent="0.2">
      <c r="A371" s="40"/>
      <c r="F371" s="146"/>
    </row>
    <row r="372" spans="1:6" x14ac:dyDescent="0.2">
      <c r="A372" s="40"/>
      <c r="F372" s="146"/>
    </row>
    <row r="373" spans="1:6" x14ac:dyDescent="0.2">
      <c r="A373" s="40"/>
      <c r="F373" s="146"/>
    </row>
    <row r="374" spans="1:6" x14ac:dyDescent="0.2">
      <c r="A374" s="40"/>
      <c r="F374" s="146"/>
    </row>
    <row r="375" spans="1:6" x14ac:dyDescent="0.2">
      <c r="A375" s="40"/>
      <c r="F375" s="146"/>
    </row>
    <row r="376" spans="1:6" x14ac:dyDescent="0.2">
      <c r="A376" s="40"/>
      <c r="F376" s="146"/>
    </row>
    <row r="377" spans="1:6" x14ac:dyDescent="0.2">
      <c r="A377" s="40"/>
      <c r="F377" s="146"/>
    </row>
    <row r="378" spans="1:6" x14ac:dyDescent="0.2">
      <c r="A378" s="40"/>
      <c r="F378" s="146"/>
    </row>
    <row r="379" spans="1:6" x14ac:dyDescent="0.2">
      <c r="A379" s="40"/>
      <c r="F379" s="146"/>
    </row>
    <row r="380" spans="1:6" x14ac:dyDescent="0.2">
      <c r="A380" s="40"/>
      <c r="F380" s="146"/>
    </row>
    <row r="381" spans="1:6" x14ac:dyDescent="0.2">
      <c r="A381" s="40"/>
      <c r="F381" s="146"/>
    </row>
    <row r="382" spans="1:6" x14ac:dyDescent="0.2">
      <c r="A382" s="40"/>
      <c r="F382" s="146"/>
    </row>
    <row r="383" spans="1:6" x14ac:dyDescent="0.2">
      <c r="A383" s="40"/>
      <c r="F383" s="146"/>
    </row>
    <row r="384" spans="1:6" x14ac:dyDescent="0.2">
      <c r="A384" s="40"/>
      <c r="F384" s="146"/>
    </row>
    <row r="385" spans="1:6" x14ac:dyDescent="0.2">
      <c r="A385" s="40"/>
      <c r="F385" s="146"/>
    </row>
    <row r="386" spans="1:6" x14ac:dyDescent="0.2">
      <c r="A386" s="40"/>
      <c r="F386" s="146"/>
    </row>
    <row r="387" spans="1:6" x14ac:dyDescent="0.2">
      <c r="A387" s="40"/>
      <c r="F387" s="146"/>
    </row>
    <row r="388" spans="1:6" x14ac:dyDescent="0.2">
      <c r="A388" s="40"/>
      <c r="F388" s="146"/>
    </row>
    <row r="389" spans="1:6" x14ac:dyDescent="0.2">
      <c r="A389" s="40"/>
      <c r="F389" s="146"/>
    </row>
    <row r="390" spans="1:6" x14ac:dyDescent="0.2">
      <c r="A390" s="40"/>
      <c r="F390" s="146"/>
    </row>
    <row r="391" spans="1:6" x14ac:dyDescent="0.2">
      <c r="A391" s="40"/>
      <c r="F391" s="146"/>
    </row>
    <row r="392" spans="1:6" x14ac:dyDescent="0.2">
      <c r="A392" s="40"/>
      <c r="F392" s="146"/>
    </row>
    <row r="393" spans="1:6" x14ac:dyDescent="0.2">
      <c r="A393" s="40"/>
      <c r="F393" s="146"/>
    </row>
    <row r="394" spans="1:6" x14ac:dyDescent="0.2">
      <c r="A394" s="40"/>
      <c r="F394" s="146"/>
    </row>
    <row r="395" spans="1:6" x14ac:dyDescent="0.2">
      <c r="A395" s="40"/>
      <c r="F395" s="146"/>
    </row>
    <row r="396" spans="1:6" x14ac:dyDescent="0.2">
      <c r="A396" s="40"/>
      <c r="F396" s="146"/>
    </row>
    <row r="397" spans="1:6" x14ac:dyDescent="0.2">
      <c r="A397" s="40"/>
      <c r="F397" s="146"/>
    </row>
    <row r="398" spans="1:6" x14ac:dyDescent="0.2">
      <c r="A398" s="40"/>
      <c r="F398" s="146"/>
    </row>
    <row r="399" spans="1:6" x14ac:dyDescent="0.2">
      <c r="A399" s="40"/>
      <c r="F399" s="146"/>
    </row>
    <row r="400" spans="1:6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  <row r="431" spans="1:6" x14ac:dyDescent="0.2">
      <c r="A431" s="40"/>
      <c r="F431" s="146"/>
    </row>
    <row r="432" spans="1:6" x14ac:dyDescent="0.2">
      <c r="A432" s="40"/>
      <c r="F432" s="146"/>
    </row>
  </sheetData>
  <protectedRanges>
    <protectedRange sqref="E140:F141 C28:D31 E63 B44 C59:F60 C57:E58 C141:D141 F154:F161 E106:F106 F28 E153:E161 C131:F131 C128:F128 C12:F18 C1:F6 C61:E62 C56:F56 C33:D34 F125:F127 C125:D127 C21:F27 C7:D10 C87:D92 C132:D139 C19:E20 C79:F84 C129:D130 F129:F130 F132:F139 C162:F205 C209:F243 F73:F77 C73:D78 E94:E95 C64:F72 C96:F103 C107:F124 C142:F152 C35:F54 F85:F92" name="Plage1"/>
    <protectedRange sqref="C55:D55" name="Plage35"/>
    <protectedRange sqref="C85:D86" name="Plage1_1"/>
    <protectedRange sqref="C94:D95 F94:F95" name="Plage1_3"/>
    <protectedRange sqref="C32:D32" name="Plage1_9"/>
    <protectedRange sqref="E7:E10 E78" name="Plage1_18"/>
    <protectedRange sqref="E28:E30" name="Plage1_20"/>
    <protectedRange sqref="E33:E34 E31" name="Plage1_22"/>
    <protectedRange sqref="E32" name="Plage1_9_2"/>
    <protectedRange sqref="E55" name="Plage1_24"/>
    <protectedRange sqref="E73:E77" name="Plage1_27"/>
    <protectedRange sqref="E85:E86" name="Plage1_12_2"/>
    <protectedRange sqref="E87:E92" name="Plage1_28"/>
    <protectedRange sqref="E132:E134" name="Plage1_33"/>
    <protectedRange sqref="E125:E127 E129:E130 E135:E139" name="Plage1_35"/>
    <protectedRange sqref="F7:F10 F78" name="Plage11_1_1_3_1"/>
    <protectedRange sqref="F7:F10 F78" name="Plage3_1_1_3_1"/>
    <protectedRange sqref="F7:F10 F78" name="Plage4_1_1_3_1"/>
    <protectedRange sqref="F19:F20" name="Plage11_1_1_3_2"/>
    <protectedRange sqref="F19:F20" name="Plage3_1_1_3_2"/>
    <protectedRange sqref="F19:F20" name="Plage4_1_1_3_2"/>
    <protectedRange sqref="F29:F34" name="Plage11_1_1_3_3"/>
    <protectedRange sqref="F29:F34" name="Plage3_1_1_3_3"/>
    <protectedRange sqref="F29:F34" name="Plage4_1_1_3_3"/>
    <protectedRange sqref="F55" name="Plage11_1_1_3_7"/>
    <protectedRange sqref="F55" name="Plage3_1_1_3_7"/>
    <protectedRange sqref="F55" name="Plage4_1_1_3_7"/>
    <protectedRange sqref="F57:F58 F61:F62" name="Plage11_1_1_3_8"/>
    <protectedRange sqref="F57:F58 F61:F62" name="Plage3_1_1_3_8"/>
    <protectedRange sqref="F57:F58 F61:F62" name="Plage4_1_1_3_8"/>
    <protectedRange sqref="F104 E105:F105" name="Plage1_8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206:F208" name="Plage1_2"/>
  </protectedRanges>
  <mergeCells count="2">
    <mergeCell ref="A2:F2"/>
    <mergeCell ref="A206:F20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2 Travaux Ville de Clermont-Fd - PHASE DCE – 24 JANVIER 2025 – LOT 06 - ELECTRICITE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165C0-5488-49E0-BA9C-075891F8BD43}">
  <sheetPr>
    <pageSetUpPr fitToPage="1"/>
  </sheetPr>
  <dimension ref="A1:S433"/>
  <sheetViews>
    <sheetView view="pageBreakPreview" topLeftCell="A127" zoomScaleNormal="100" zoomScaleSheetLayoutView="100" workbookViewId="0">
      <selection activeCell="J140" sqref="J140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173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11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si="0"/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si="0"/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/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30" x14ac:dyDescent="0.2">
      <c r="A19" s="84" t="s">
        <v>65</v>
      </c>
      <c r="B19" s="22"/>
      <c r="C19" s="20"/>
      <c r="D19" s="22"/>
      <c r="E19" s="73"/>
      <c r="F19" s="74"/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84" t="s">
        <v>175</v>
      </c>
      <c r="B20" s="22" t="s">
        <v>9</v>
      </c>
      <c r="C20" s="20">
        <v>1</v>
      </c>
      <c r="D20" s="22"/>
      <c r="E20" s="73"/>
      <c r="F20" s="74">
        <f t="shared" ref="F20" si="1">+C20*E20</f>
        <v>0</v>
      </c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customHeight="1" x14ac:dyDescent="0.2">
      <c r="A21" s="85"/>
      <c r="B21" s="24"/>
      <c r="C21" s="20"/>
      <c r="D21" s="22"/>
      <c r="E21" s="73"/>
      <c r="F21" s="72" t="s">
        <v>24</v>
      </c>
      <c r="G21" s="23"/>
      <c r="H21" s="20"/>
      <c r="I21" s="20"/>
      <c r="J21" s="86"/>
      <c r="K21" s="23"/>
      <c r="L21" s="20"/>
      <c r="M21" s="20"/>
      <c r="N21" s="86"/>
      <c r="O21" s="23"/>
      <c r="P21" s="20"/>
      <c r="Q21" s="31"/>
      <c r="R21" s="87" t="s">
        <v>10</v>
      </c>
    </row>
    <row r="22" spans="1:18" s="39" customFormat="1" ht="15" x14ac:dyDescent="0.2">
      <c r="A22" s="81" t="s">
        <v>13</v>
      </c>
      <c r="B22" s="22"/>
      <c r="C22" s="20"/>
      <c r="D22" s="22"/>
      <c r="E22" s="73"/>
      <c r="F22" s="82">
        <f>SUM(F19:F21)</f>
        <v>0</v>
      </c>
      <c r="G22" s="20"/>
      <c r="H22" s="20"/>
      <c r="I22" s="20"/>
      <c r="J22" s="86"/>
      <c r="K22" s="20"/>
      <c r="L22" s="20"/>
      <c r="M22" s="20"/>
      <c r="N22" s="86"/>
      <c r="O22" s="20"/>
      <c r="P22" s="20"/>
      <c r="Q22" s="31"/>
      <c r="R22" s="87">
        <f>SUM(R19:R21)</f>
        <v>0</v>
      </c>
    </row>
    <row r="23" spans="1:18" s="39" customFormat="1" ht="15" x14ac:dyDescent="0.2">
      <c r="A23" s="88"/>
      <c r="B23" s="46"/>
      <c r="C23" s="45"/>
      <c r="D23" s="46"/>
      <c r="E23" s="77"/>
      <c r="F23" s="78"/>
      <c r="G23" s="20"/>
      <c r="H23" s="20"/>
      <c r="I23" s="20"/>
      <c r="J23" s="86"/>
      <c r="K23" s="20"/>
      <c r="L23" s="20"/>
      <c r="M23" s="20"/>
      <c r="N23" s="86"/>
      <c r="O23" s="20"/>
      <c r="P23" s="20"/>
      <c r="Q23" s="31"/>
      <c r="R23" s="87"/>
    </row>
    <row r="24" spans="1:18" s="39" customFormat="1" ht="15" customHeight="1" x14ac:dyDescent="0.2">
      <c r="A24" s="76"/>
      <c r="B24" s="46"/>
      <c r="C24" s="45"/>
      <c r="D24" s="46"/>
      <c r="E24" s="77"/>
      <c r="F24" s="89"/>
      <c r="G24" s="20"/>
      <c r="H24" s="20"/>
      <c r="I24" s="20"/>
      <c r="J24" s="58"/>
      <c r="K24" s="20"/>
      <c r="L24" s="20"/>
      <c r="M24" s="20"/>
      <c r="N24" s="58"/>
      <c r="O24" s="20"/>
      <c r="P24" s="20"/>
      <c r="Q24" s="31"/>
      <c r="R24" s="59"/>
    </row>
    <row r="25" spans="1:18" s="39" customFormat="1" ht="15" x14ac:dyDescent="0.2">
      <c r="A25" s="79" t="s">
        <v>67</v>
      </c>
      <c r="B25" s="30"/>
      <c r="C25" s="20"/>
      <c r="D25" s="22"/>
      <c r="E25" s="73"/>
      <c r="F25" s="83"/>
      <c r="G25" s="20"/>
      <c r="H25" s="20"/>
      <c r="I25" s="20"/>
      <c r="J25" s="58"/>
      <c r="K25" s="20"/>
      <c r="L25" s="20"/>
      <c r="M25" s="20"/>
      <c r="N25" s="58"/>
      <c r="O25" s="20"/>
      <c r="P25" s="20"/>
      <c r="Q25" s="31"/>
      <c r="R25" s="59"/>
    </row>
    <row r="26" spans="1:18" s="39" customFormat="1" ht="15" x14ac:dyDescent="0.2">
      <c r="A26" s="79"/>
      <c r="B26" s="30"/>
      <c r="C26" s="20"/>
      <c r="D26" s="22"/>
      <c r="E26" s="73"/>
      <c r="F26" s="83"/>
      <c r="G26" s="20"/>
      <c r="H26" s="20"/>
      <c r="I26" s="20"/>
      <c r="J26" s="58"/>
      <c r="K26" s="20"/>
      <c r="L26" s="20"/>
      <c r="M26" s="20"/>
      <c r="N26" s="58"/>
      <c r="O26" s="20"/>
      <c r="P26" s="20"/>
      <c r="Q26" s="31"/>
      <c r="R26" s="59"/>
    </row>
    <row r="27" spans="1:18" s="39" customFormat="1" ht="15" x14ac:dyDescent="0.2">
      <c r="A27" s="79"/>
      <c r="B27" s="30"/>
      <c r="C27" s="20"/>
      <c r="D27" s="22"/>
      <c r="E27" s="73"/>
      <c r="F27" s="83"/>
      <c r="G27" s="20"/>
      <c r="H27" s="20"/>
      <c r="I27" s="20"/>
      <c r="J27" s="58"/>
      <c r="K27" s="20"/>
      <c r="L27" s="20"/>
      <c r="M27" s="20"/>
      <c r="N27" s="58"/>
      <c r="O27" s="20"/>
      <c r="P27" s="20"/>
      <c r="Q27" s="31"/>
      <c r="R27" s="59"/>
    </row>
    <row r="28" spans="1:18" s="39" customFormat="1" ht="15" x14ac:dyDescent="0.2">
      <c r="A28" s="84" t="s">
        <v>34</v>
      </c>
      <c r="B28" s="22"/>
      <c r="C28" s="20"/>
      <c r="D28" s="22"/>
      <c r="E28" s="73"/>
      <c r="F28" s="72"/>
      <c r="G28" s="20"/>
      <c r="H28" s="20"/>
      <c r="I28" s="20"/>
      <c r="J28" s="58"/>
      <c r="K28" s="20"/>
      <c r="L28" s="20"/>
      <c r="M28" s="20"/>
      <c r="N28" s="58"/>
      <c r="O28" s="20"/>
      <c r="P28" s="20"/>
      <c r="Q28" s="31"/>
      <c r="R28" s="59">
        <v>70</v>
      </c>
    </row>
    <row r="29" spans="1:18" s="39" customFormat="1" ht="15" x14ac:dyDescent="0.2">
      <c r="A29" s="84" t="s">
        <v>131</v>
      </c>
      <c r="B29" s="22" t="s">
        <v>9</v>
      </c>
      <c r="C29" s="20">
        <v>1</v>
      </c>
      <c r="D29" s="22"/>
      <c r="E29" s="73"/>
      <c r="F29" s="74" t="s">
        <v>15</v>
      </c>
      <c r="G29" s="20"/>
      <c r="H29" s="20"/>
      <c r="I29" s="20"/>
      <c r="J29" s="58"/>
      <c r="K29" s="20"/>
      <c r="L29" s="20"/>
      <c r="M29" s="20"/>
      <c r="N29" s="58"/>
      <c r="O29" s="20"/>
      <c r="P29" s="20"/>
      <c r="Q29" s="31"/>
      <c r="R29" s="59">
        <v>70</v>
      </c>
    </row>
    <row r="30" spans="1:18" s="39" customFormat="1" ht="15" x14ac:dyDescent="0.2">
      <c r="A30" s="84" t="s">
        <v>132</v>
      </c>
      <c r="B30" s="22" t="s">
        <v>9</v>
      </c>
      <c r="C30" s="20">
        <v>1</v>
      </c>
      <c r="D30" s="22"/>
      <c r="E30" s="73"/>
      <c r="F30" s="74" t="s">
        <v>15</v>
      </c>
      <c r="G30" s="20"/>
      <c r="H30" s="20"/>
      <c r="I30" s="20"/>
      <c r="J30" s="58"/>
      <c r="K30" s="20"/>
      <c r="L30" s="20"/>
      <c r="M30" s="20"/>
      <c r="N30" s="58"/>
      <c r="O30" s="20"/>
      <c r="P30" s="20"/>
      <c r="Q30" s="31"/>
      <c r="R30" s="59"/>
    </row>
    <row r="31" spans="1:18" s="39" customFormat="1" ht="15" x14ac:dyDescent="0.2">
      <c r="A31" s="84" t="s">
        <v>133</v>
      </c>
      <c r="B31" s="22" t="s">
        <v>9</v>
      </c>
      <c r="C31" s="20">
        <v>1</v>
      </c>
      <c r="D31" s="22"/>
      <c r="E31" s="73"/>
      <c r="F31" s="74" t="s">
        <v>15</v>
      </c>
      <c r="G31" s="20"/>
      <c r="H31" s="20"/>
      <c r="I31" s="20"/>
      <c r="J31" s="58"/>
      <c r="K31" s="20"/>
      <c r="L31" s="20"/>
      <c r="M31" s="20"/>
      <c r="N31" s="58"/>
      <c r="O31" s="20"/>
      <c r="P31" s="20"/>
      <c r="Q31" s="31" t="s">
        <v>20</v>
      </c>
      <c r="R31" s="59">
        <v>350</v>
      </c>
    </row>
    <row r="32" spans="1:18" s="39" customFormat="1" ht="15" x14ac:dyDescent="0.2">
      <c r="A32" s="90"/>
      <c r="B32" s="46"/>
      <c r="C32" s="45"/>
      <c r="D32" s="46"/>
      <c r="E32" s="91"/>
      <c r="F32" s="92"/>
      <c r="G32" s="20"/>
      <c r="H32" s="20"/>
      <c r="I32" s="20"/>
      <c r="J32" s="58"/>
      <c r="K32" s="20"/>
      <c r="L32" s="20"/>
      <c r="M32" s="20"/>
      <c r="N32" s="58"/>
      <c r="O32" s="20"/>
      <c r="P32" s="20"/>
      <c r="Q32" s="31"/>
      <c r="R32" s="59"/>
    </row>
    <row r="33" spans="1:18" s="39" customFormat="1" ht="15" customHeight="1" x14ac:dyDescent="0.2">
      <c r="A33" s="84" t="s">
        <v>134</v>
      </c>
      <c r="B33" s="22" t="s">
        <v>9</v>
      </c>
      <c r="C33" s="20">
        <v>1</v>
      </c>
      <c r="D33" s="22"/>
      <c r="E33" s="73"/>
      <c r="F33" s="74" t="s">
        <v>15</v>
      </c>
      <c r="G33" s="20"/>
      <c r="H33" s="20"/>
      <c r="I33" s="20"/>
      <c r="J33" s="58"/>
      <c r="K33" s="20"/>
      <c r="L33" s="20"/>
      <c r="M33" s="20"/>
      <c r="N33" s="58"/>
      <c r="O33" s="20"/>
      <c r="P33" s="20"/>
      <c r="Q33" s="31"/>
      <c r="R33" s="59"/>
    </row>
    <row r="34" spans="1:18" s="39" customFormat="1" ht="15" customHeight="1" x14ac:dyDescent="0.2">
      <c r="A34" s="84" t="s">
        <v>135</v>
      </c>
      <c r="B34" s="22" t="s">
        <v>9</v>
      </c>
      <c r="C34" s="20">
        <v>1</v>
      </c>
      <c r="D34" s="22"/>
      <c r="E34" s="73"/>
      <c r="F34" s="74" t="s">
        <v>15</v>
      </c>
      <c r="G34" s="20"/>
      <c r="H34" s="20"/>
      <c r="I34" s="20"/>
      <c r="J34" s="58"/>
      <c r="K34" s="20"/>
      <c r="L34" s="20"/>
      <c r="M34" s="20"/>
      <c r="N34" s="58"/>
      <c r="O34" s="20"/>
      <c r="P34" s="20"/>
      <c r="Q34" s="31"/>
      <c r="R34" s="59"/>
    </row>
    <row r="35" spans="1:18" s="39" customFormat="1" ht="15" customHeight="1" x14ac:dyDescent="0.2">
      <c r="A35" s="21"/>
      <c r="B35" s="24"/>
      <c r="C35" s="20"/>
      <c r="D35" s="22"/>
      <c r="E35" s="73"/>
      <c r="F35" s="72" t="s">
        <v>24</v>
      </c>
      <c r="G35" s="23"/>
      <c r="H35" s="20"/>
      <c r="I35" s="20"/>
      <c r="J35" s="86"/>
      <c r="K35" s="23"/>
      <c r="L35" s="20"/>
      <c r="M35" s="20"/>
      <c r="N35" s="86"/>
      <c r="O35" s="23"/>
      <c r="P35" s="20"/>
      <c r="Q35" s="31"/>
      <c r="R35" s="87" t="s">
        <v>10</v>
      </c>
    </row>
    <row r="36" spans="1:18" s="39" customFormat="1" ht="15" x14ac:dyDescent="0.2">
      <c r="A36" s="81" t="s">
        <v>14</v>
      </c>
      <c r="B36" s="22"/>
      <c r="C36" s="20"/>
      <c r="D36" s="22"/>
      <c r="E36" s="73"/>
      <c r="F36" s="82" t="s">
        <v>15</v>
      </c>
      <c r="G36" s="20"/>
      <c r="H36" s="20"/>
      <c r="I36" s="20"/>
      <c r="J36" s="86"/>
      <c r="K36" s="20"/>
      <c r="L36" s="20"/>
      <c r="M36" s="20"/>
      <c r="N36" s="86"/>
      <c r="O36" s="20"/>
      <c r="P36" s="20"/>
      <c r="Q36" s="31"/>
      <c r="R36" s="87">
        <f>SUM(R15:R35)</f>
        <v>490</v>
      </c>
    </row>
    <row r="37" spans="1:18" s="39" customFormat="1" ht="15" x14ac:dyDescent="0.2">
      <c r="A37" s="81"/>
      <c r="B37" s="22"/>
      <c r="C37" s="20"/>
      <c r="D37" s="22"/>
      <c r="E37" s="73"/>
      <c r="F37" s="93"/>
      <c r="G37" s="20"/>
      <c r="H37" s="20"/>
      <c r="I37" s="20"/>
      <c r="J37" s="86"/>
      <c r="K37" s="20"/>
      <c r="L37" s="20"/>
      <c r="M37" s="20"/>
      <c r="N37" s="86"/>
      <c r="O37" s="20"/>
      <c r="P37" s="20"/>
      <c r="Q37" s="31"/>
      <c r="R37" s="87"/>
    </row>
    <row r="38" spans="1:18" s="39" customFormat="1" ht="15" x14ac:dyDescent="0.2">
      <c r="A38" s="81"/>
      <c r="B38" s="22"/>
      <c r="C38" s="20"/>
      <c r="D38" s="22"/>
      <c r="E38" s="73"/>
      <c r="F38" s="93"/>
      <c r="G38" s="20"/>
      <c r="H38" s="20"/>
      <c r="I38" s="20"/>
      <c r="J38" s="86"/>
      <c r="K38" s="20"/>
      <c r="L38" s="20"/>
      <c r="M38" s="20"/>
      <c r="N38" s="86"/>
      <c r="O38" s="20"/>
      <c r="P38" s="20"/>
      <c r="Q38" s="31"/>
      <c r="R38" s="87"/>
    </row>
    <row r="39" spans="1:18" s="39" customFormat="1" ht="15" x14ac:dyDescent="0.2">
      <c r="A39" s="79" t="s">
        <v>68</v>
      </c>
      <c r="B39" s="22"/>
      <c r="C39" s="20"/>
      <c r="D39" s="22"/>
      <c r="E39" s="73"/>
      <c r="F39" s="83" t="s">
        <v>15</v>
      </c>
      <c r="G39" s="20"/>
      <c r="H39" s="20"/>
      <c r="I39" s="20"/>
      <c r="J39" s="86"/>
      <c r="K39" s="20"/>
      <c r="L39" s="20"/>
      <c r="M39" s="20"/>
      <c r="N39" s="86"/>
      <c r="O39" s="20"/>
      <c r="P39" s="20"/>
      <c r="Q39" s="31"/>
      <c r="R39" s="87"/>
    </row>
    <row r="40" spans="1:18" s="39" customFormat="1" ht="15" x14ac:dyDescent="0.2">
      <c r="A40" s="79"/>
      <c r="B40" s="22"/>
      <c r="C40" s="20"/>
      <c r="D40" s="22"/>
      <c r="E40" s="73"/>
      <c r="F40" s="98"/>
      <c r="G40" s="20"/>
      <c r="H40" s="20"/>
      <c r="I40" s="20"/>
      <c r="J40" s="86"/>
      <c r="K40" s="20"/>
      <c r="L40" s="20"/>
      <c r="M40" s="20"/>
      <c r="N40" s="86"/>
      <c r="O40" s="20"/>
      <c r="P40" s="20"/>
      <c r="Q40" s="31"/>
      <c r="R40" s="87"/>
    </row>
    <row r="41" spans="1:18" s="39" customFormat="1" ht="15" x14ac:dyDescent="0.2">
      <c r="A41" s="81"/>
      <c r="B41" s="22"/>
      <c r="C41" s="20"/>
      <c r="D41" s="22"/>
      <c r="E41" s="73"/>
      <c r="F41" s="93"/>
      <c r="G41" s="20"/>
      <c r="H41" s="20"/>
      <c r="I41" s="20"/>
      <c r="J41" s="86"/>
      <c r="K41" s="20"/>
      <c r="L41" s="20"/>
      <c r="M41" s="20"/>
      <c r="N41" s="86"/>
      <c r="O41" s="20"/>
      <c r="P41" s="20"/>
      <c r="Q41" s="31"/>
      <c r="R41" s="87"/>
    </row>
    <row r="42" spans="1:18" s="39" customFormat="1" ht="28.5" x14ac:dyDescent="0.2">
      <c r="A42" s="100" t="s">
        <v>69</v>
      </c>
      <c r="B42" s="22"/>
      <c r="C42" s="21"/>
      <c r="D42" s="22"/>
      <c r="E42" s="73"/>
      <c r="F42" s="83"/>
      <c r="G42" s="20"/>
      <c r="H42" s="20"/>
      <c r="I42" s="20"/>
      <c r="J42" s="58"/>
      <c r="K42" s="20"/>
      <c r="L42" s="20"/>
      <c r="M42" s="20"/>
      <c r="N42" s="58"/>
      <c r="O42" s="20"/>
      <c r="P42" s="20"/>
      <c r="Q42" s="31"/>
      <c r="R42" s="59"/>
    </row>
    <row r="43" spans="1:18" s="39" customFormat="1" ht="15" x14ac:dyDescent="0.2">
      <c r="A43" s="70"/>
      <c r="B43" s="22"/>
      <c r="C43" s="21"/>
      <c r="D43" s="22"/>
      <c r="E43" s="73"/>
      <c r="F43" s="83"/>
      <c r="G43" s="20"/>
      <c r="H43" s="20"/>
      <c r="I43" s="20"/>
      <c r="J43" s="58"/>
      <c r="K43" s="20"/>
      <c r="L43" s="20"/>
      <c r="M43" s="20"/>
      <c r="N43" s="58"/>
      <c r="O43" s="20"/>
      <c r="P43" s="20"/>
      <c r="Q43" s="31"/>
      <c r="R43" s="59"/>
    </row>
    <row r="44" spans="1:18" s="39" customFormat="1" ht="15" x14ac:dyDescent="0.2">
      <c r="A44" s="101" t="s">
        <v>70</v>
      </c>
      <c r="B44" s="98" t="s">
        <v>15</v>
      </c>
      <c r="C44" s="65"/>
      <c r="D44" s="66"/>
      <c r="E44" s="73"/>
      <c r="F44" s="83"/>
      <c r="G44" s="102"/>
      <c r="H44" s="103"/>
      <c r="I44" s="20"/>
      <c r="J44" s="58"/>
      <c r="K44" s="102"/>
      <c r="L44" s="103"/>
      <c r="M44" s="20"/>
      <c r="N44" s="58"/>
      <c r="O44" s="102"/>
      <c r="P44" s="103"/>
      <c r="Q44" s="31"/>
      <c r="R44" s="59"/>
    </row>
    <row r="45" spans="1:18" s="39" customFormat="1" ht="15" x14ac:dyDescent="0.2">
      <c r="A45" s="84"/>
      <c r="B45" s="30"/>
      <c r="C45" s="65"/>
      <c r="D45" s="66"/>
      <c r="E45" s="73"/>
      <c r="F45" s="72"/>
      <c r="G45" s="102"/>
      <c r="H45" s="103"/>
      <c r="I45" s="20"/>
      <c r="J45" s="58"/>
      <c r="K45" s="102"/>
      <c r="L45" s="103"/>
      <c r="M45" s="20"/>
      <c r="N45" s="58"/>
      <c r="O45" s="102"/>
      <c r="P45" s="103"/>
      <c r="Q45" s="31"/>
      <c r="R45" s="59"/>
    </row>
    <row r="46" spans="1:18" s="39" customFormat="1" ht="15" x14ac:dyDescent="0.2">
      <c r="A46" s="84"/>
      <c r="B46" s="30"/>
      <c r="C46" s="65"/>
      <c r="D46" s="66"/>
      <c r="E46" s="73"/>
      <c r="F46" s="83"/>
      <c r="G46" s="102"/>
      <c r="H46" s="103"/>
      <c r="I46" s="20"/>
      <c r="J46" s="58"/>
      <c r="K46" s="102"/>
      <c r="L46" s="103"/>
      <c r="M46" s="20"/>
      <c r="N46" s="58"/>
      <c r="O46" s="102"/>
      <c r="P46" s="103"/>
      <c r="Q46" s="31"/>
      <c r="R46" s="59"/>
    </row>
    <row r="47" spans="1:18" s="39" customFormat="1" ht="15" x14ac:dyDescent="0.2">
      <c r="A47" s="84"/>
      <c r="B47" s="30"/>
      <c r="C47" s="65"/>
      <c r="D47" s="66"/>
      <c r="E47" s="73"/>
      <c r="F47" s="83"/>
      <c r="G47" s="102"/>
      <c r="H47" s="103"/>
      <c r="I47" s="20"/>
      <c r="J47" s="58"/>
      <c r="K47" s="102"/>
      <c r="L47" s="103"/>
      <c r="M47" s="20"/>
      <c r="N47" s="58"/>
      <c r="O47" s="102"/>
      <c r="P47" s="103"/>
      <c r="Q47" s="31"/>
      <c r="R47" s="59"/>
    </row>
    <row r="48" spans="1:18" s="39" customFormat="1" ht="15" x14ac:dyDescent="0.2">
      <c r="A48" s="84"/>
      <c r="B48" s="30"/>
      <c r="C48" s="65"/>
      <c r="D48" s="66"/>
      <c r="E48" s="73"/>
      <c r="F48" s="83"/>
      <c r="G48" s="102"/>
      <c r="H48" s="103"/>
      <c r="I48" s="20"/>
      <c r="J48" s="58"/>
      <c r="K48" s="102"/>
      <c r="L48" s="103"/>
      <c r="M48" s="20"/>
      <c r="N48" s="58"/>
      <c r="O48" s="102"/>
      <c r="P48" s="103"/>
      <c r="Q48" s="31"/>
      <c r="R48" s="59"/>
    </row>
    <row r="49" spans="1:18" s="39" customFormat="1" ht="15" x14ac:dyDescent="0.2">
      <c r="A49" s="84"/>
      <c r="B49" s="30"/>
      <c r="C49" s="65"/>
      <c r="D49" s="66"/>
      <c r="E49" s="73"/>
      <c r="F49" s="83"/>
      <c r="G49" s="102"/>
      <c r="H49" s="103"/>
      <c r="I49" s="20"/>
      <c r="J49" s="58"/>
      <c r="K49" s="102"/>
      <c r="L49" s="103"/>
      <c r="M49" s="20"/>
      <c r="N49" s="58"/>
      <c r="O49" s="102"/>
      <c r="P49" s="103"/>
      <c r="Q49" s="31"/>
      <c r="R49" s="59"/>
    </row>
    <row r="50" spans="1:18" s="39" customFormat="1" ht="15.75" thickBot="1" x14ac:dyDescent="0.25">
      <c r="A50" s="188"/>
      <c r="B50" s="196"/>
      <c r="C50" s="207"/>
      <c r="D50" s="208"/>
      <c r="E50" s="174"/>
      <c r="F50" s="198"/>
      <c r="G50" s="102"/>
      <c r="H50" s="103"/>
      <c r="I50" s="20"/>
      <c r="J50" s="58"/>
      <c r="K50" s="102"/>
      <c r="L50" s="103"/>
      <c r="M50" s="20"/>
      <c r="N50" s="58"/>
      <c r="O50" s="102"/>
      <c r="P50" s="103"/>
      <c r="Q50" s="31"/>
      <c r="R50" s="59"/>
    </row>
    <row r="51" spans="1:18" s="39" customFormat="1" ht="15.75" thickBot="1" x14ac:dyDescent="0.25">
      <c r="A51" s="169"/>
      <c r="B51" s="102"/>
      <c r="C51" s="103"/>
      <c r="D51" s="103"/>
      <c r="E51" s="175"/>
      <c r="F51" s="142"/>
      <c r="G51" s="102"/>
      <c r="H51" s="103"/>
      <c r="I51" s="20"/>
      <c r="J51" s="58"/>
      <c r="K51" s="102"/>
      <c r="L51" s="103"/>
      <c r="M51" s="20"/>
      <c r="N51" s="58"/>
      <c r="O51" s="102"/>
      <c r="P51" s="103"/>
      <c r="Q51" s="20"/>
      <c r="R51" s="58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102"/>
      <c r="H52" s="103"/>
      <c r="I52" s="20"/>
      <c r="J52" s="58"/>
      <c r="K52" s="102"/>
      <c r="L52" s="103"/>
      <c r="M52" s="20"/>
      <c r="N52" s="58"/>
      <c r="O52" s="102"/>
      <c r="P52" s="103"/>
      <c r="Q52" s="31"/>
      <c r="R52" s="59"/>
    </row>
    <row r="53" spans="1:18" s="39" customFormat="1" ht="15" x14ac:dyDescent="0.2">
      <c r="A53" s="84"/>
      <c r="B53" s="30"/>
      <c r="C53" s="65"/>
      <c r="D53" s="66"/>
      <c r="E53" s="73"/>
      <c r="F53" s="83"/>
      <c r="G53" s="102"/>
      <c r="H53" s="103"/>
      <c r="I53" s="20"/>
      <c r="J53" s="58"/>
      <c r="K53" s="102"/>
      <c r="L53" s="103"/>
      <c r="M53" s="20"/>
      <c r="N53" s="58"/>
      <c r="O53" s="102"/>
      <c r="P53" s="103"/>
      <c r="Q53" s="31"/>
      <c r="R53" s="59"/>
    </row>
    <row r="54" spans="1:18" s="39" customFormat="1" ht="15" x14ac:dyDescent="0.2">
      <c r="A54" s="101" t="s">
        <v>71</v>
      </c>
      <c r="B54" s="22"/>
      <c r="C54" s="21"/>
      <c r="D54" s="22"/>
      <c r="E54" s="73"/>
      <c r="F54" s="104"/>
      <c r="G54" s="20"/>
      <c r="H54" s="20"/>
      <c r="I54" s="20"/>
      <c r="J54" s="105"/>
      <c r="K54" s="20"/>
      <c r="L54" s="20"/>
      <c r="M54" s="20"/>
      <c r="N54" s="105"/>
      <c r="O54" s="20"/>
      <c r="P54" s="20"/>
      <c r="Q54" s="31"/>
      <c r="R54" s="106"/>
    </row>
    <row r="55" spans="1:18" s="39" customFormat="1" ht="15" x14ac:dyDescent="0.2">
      <c r="A55" s="22"/>
      <c r="B55" s="24"/>
      <c r="C55" s="21"/>
      <c r="D55" s="22"/>
      <c r="E55" s="73"/>
      <c r="F55" s="83"/>
      <c r="G55" s="23"/>
      <c r="H55" s="20"/>
      <c r="I55" s="20"/>
      <c r="J55" s="86"/>
      <c r="K55" s="23"/>
      <c r="L55" s="20"/>
      <c r="M55" s="20"/>
      <c r="N55" s="86"/>
      <c r="O55" s="23"/>
      <c r="P55" s="20"/>
      <c r="Q55" s="31"/>
      <c r="R55" s="87"/>
    </row>
    <row r="56" spans="1:18" s="39" customFormat="1" ht="30" x14ac:dyDescent="0.2">
      <c r="A56" s="70" t="s">
        <v>59</v>
      </c>
      <c r="B56" s="22"/>
      <c r="C56" s="21"/>
      <c r="D56" s="22"/>
      <c r="E56" s="73"/>
      <c r="F56" s="72"/>
      <c r="G56" s="20"/>
      <c r="H56" s="20"/>
      <c r="I56" s="20"/>
      <c r="J56" s="58"/>
      <c r="K56" s="20"/>
      <c r="L56" s="20"/>
      <c r="M56" s="20"/>
      <c r="N56" s="58"/>
      <c r="O56" s="20"/>
      <c r="P56" s="20"/>
      <c r="Q56" s="31"/>
      <c r="R56" s="59">
        <v>150</v>
      </c>
    </row>
    <row r="57" spans="1:18" s="39" customFormat="1" ht="15" x14ac:dyDescent="0.2">
      <c r="A57" s="70" t="s">
        <v>140</v>
      </c>
      <c r="B57" s="22" t="s">
        <v>9</v>
      </c>
      <c r="C57" s="21">
        <v>1</v>
      </c>
      <c r="D57" s="22"/>
      <c r="E57" s="107"/>
      <c r="F57" s="74">
        <f t="shared" ref="F57" si="2">+C57*E57</f>
        <v>0</v>
      </c>
      <c r="G57" s="20"/>
      <c r="H57" s="20"/>
      <c r="I57" s="20"/>
      <c r="J57" s="58"/>
      <c r="K57" s="20"/>
      <c r="L57" s="20"/>
      <c r="M57" s="20"/>
      <c r="N57" s="58"/>
      <c r="O57" s="20"/>
      <c r="P57" s="20"/>
      <c r="Q57" s="31"/>
      <c r="R57" s="59"/>
    </row>
    <row r="58" spans="1:18" s="39" customFormat="1" ht="15" x14ac:dyDescent="0.2">
      <c r="A58" s="70"/>
      <c r="B58" s="22"/>
      <c r="C58" s="21"/>
      <c r="D58" s="22"/>
      <c r="E58" s="73"/>
      <c r="F58" s="83" t="s">
        <v>11</v>
      </c>
      <c r="G58" s="20"/>
      <c r="H58" s="20"/>
      <c r="I58" s="20"/>
      <c r="J58" s="58"/>
      <c r="K58" s="20"/>
      <c r="L58" s="20"/>
      <c r="M58" s="20"/>
      <c r="N58" s="58"/>
      <c r="O58" s="20"/>
      <c r="P58" s="20"/>
      <c r="Q58" s="31"/>
      <c r="R58" s="59"/>
    </row>
    <row r="59" spans="1:18" s="39" customFormat="1" ht="15" x14ac:dyDescent="0.2">
      <c r="A59" s="108" t="s">
        <v>72</v>
      </c>
      <c r="B59" s="22"/>
      <c r="C59" s="21"/>
      <c r="D59" s="22"/>
      <c r="E59" s="73"/>
      <c r="F59" s="109">
        <f>SUM(F57)</f>
        <v>0</v>
      </c>
      <c r="G59" s="20"/>
      <c r="H59" s="20"/>
      <c r="I59" s="20"/>
      <c r="J59" s="58"/>
      <c r="K59" s="20"/>
      <c r="L59" s="20"/>
      <c r="M59" s="20"/>
      <c r="N59" s="58"/>
      <c r="O59" s="20"/>
      <c r="P59" s="20"/>
      <c r="Q59" s="31"/>
      <c r="R59" s="59"/>
    </row>
    <row r="60" spans="1:18" s="39" customFormat="1" ht="15" x14ac:dyDescent="0.2">
      <c r="A60" s="108"/>
      <c r="B60" s="22"/>
      <c r="C60" s="21"/>
      <c r="D60" s="22"/>
      <c r="E60" s="73"/>
      <c r="F60" s="110"/>
      <c r="G60" s="20"/>
      <c r="H60" s="20"/>
      <c r="I60" s="20"/>
      <c r="J60" s="58"/>
      <c r="K60" s="20"/>
      <c r="L60" s="20"/>
      <c r="M60" s="20"/>
      <c r="N60" s="58"/>
      <c r="O60" s="20"/>
      <c r="P60" s="20"/>
      <c r="Q60" s="31"/>
      <c r="R60" s="59"/>
    </row>
    <row r="61" spans="1:18" s="39" customFormat="1" ht="15" x14ac:dyDescent="0.2">
      <c r="A61" s="111" t="s">
        <v>73</v>
      </c>
      <c r="B61" s="30" t="s">
        <v>15</v>
      </c>
      <c r="C61" s="67"/>
      <c r="D61" s="24"/>
      <c r="E61" s="112"/>
      <c r="F61" s="113"/>
      <c r="G61" s="102"/>
      <c r="H61" s="23"/>
      <c r="I61" s="23"/>
      <c r="J61" s="114"/>
      <c r="K61" s="102"/>
      <c r="L61" s="23"/>
      <c r="M61" s="23"/>
      <c r="N61" s="114"/>
      <c r="O61" s="102"/>
      <c r="P61" s="23"/>
      <c r="Q61" s="115"/>
      <c r="R61" s="116"/>
    </row>
    <row r="62" spans="1:18" s="39" customFormat="1" ht="16.5" customHeight="1" x14ac:dyDescent="0.2">
      <c r="A62" s="24"/>
      <c r="B62" s="24"/>
      <c r="C62" s="67"/>
      <c r="D62" s="24"/>
      <c r="E62" s="72"/>
      <c r="F62" s="83" t="s">
        <v>10</v>
      </c>
      <c r="G62" s="23"/>
      <c r="H62" s="23"/>
      <c r="I62" s="23"/>
      <c r="J62" s="86"/>
      <c r="K62" s="23"/>
      <c r="L62" s="23"/>
      <c r="M62" s="23"/>
      <c r="N62" s="86"/>
      <c r="O62" s="23"/>
      <c r="P62" s="23"/>
      <c r="Q62" s="115"/>
      <c r="R62" s="87" t="s">
        <v>10</v>
      </c>
    </row>
    <row r="63" spans="1:18" s="39" customFormat="1" ht="15" x14ac:dyDescent="0.2">
      <c r="A63" s="100" t="s">
        <v>74</v>
      </c>
      <c r="B63" s="24"/>
      <c r="C63" s="67"/>
      <c r="D63" s="24"/>
      <c r="E63" s="72"/>
      <c r="F63" s="82">
        <f>F59</f>
        <v>0</v>
      </c>
      <c r="G63" s="23"/>
      <c r="H63" s="23"/>
      <c r="I63" s="23"/>
      <c r="J63" s="86"/>
      <c r="K63" s="23"/>
      <c r="L63" s="23"/>
      <c r="M63" s="23"/>
      <c r="N63" s="86"/>
      <c r="O63" s="23"/>
      <c r="P63" s="23"/>
      <c r="Q63" s="115"/>
      <c r="R63" s="87" t="e">
        <f>#REF!</f>
        <v>#REF!</v>
      </c>
    </row>
    <row r="64" spans="1:18" s="39" customFormat="1" ht="15" x14ac:dyDescent="0.2">
      <c r="A64" s="81"/>
      <c r="B64" s="24"/>
      <c r="C64" s="23"/>
      <c r="D64" s="24"/>
      <c r="E64" s="72"/>
      <c r="F64" s="93"/>
      <c r="G64" s="23"/>
      <c r="H64" s="23"/>
      <c r="I64" s="23"/>
      <c r="J64" s="86"/>
      <c r="K64" s="23"/>
      <c r="L64" s="23"/>
      <c r="M64" s="23"/>
      <c r="N64" s="86"/>
      <c r="O64" s="23"/>
      <c r="P64" s="23"/>
      <c r="Q64" s="23"/>
      <c r="R64" s="86"/>
    </row>
    <row r="65" spans="1:18" ht="15" x14ac:dyDescent="0.2">
      <c r="A65" s="153"/>
      <c r="B65" s="22"/>
      <c r="D65" s="154"/>
      <c r="E65" s="73"/>
      <c r="F65" s="182"/>
    </row>
    <row r="66" spans="1:18" s="39" customFormat="1" ht="15" x14ac:dyDescent="0.2">
      <c r="A66" s="100" t="s">
        <v>75</v>
      </c>
      <c r="B66" s="22"/>
      <c r="C66" s="21"/>
      <c r="D66" s="22"/>
      <c r="E66" s="72"/>
      <c r="F66" s="83" t="s">
        <v>15</v>
      </c>
      <c r="G66" s="23"/>
      <c r="H66" s="23"/>
      <c r="I66" s="23"/>
      <c r="J66" s="86"/>
      <c r="K66" s="23"/>
      <c r="L66" s="23"/>
      <c r="M66" s="23"/>
      <c r="N66" s="86"/>
      <c r="O66" s="23"/>
      <c r="P66" s="23"/>
      <c r="Q66" s="115"/>
      <c r="R66" s="87"/>
    </row>
    <row r="67" spans="1:18" s="39" customFormat="1" ht="15" x14ac:dyDescent="0.2">
      <c r="A67" s="100"/>
      <c r="B67" s="22"/>
      <c r="C67" s="21"/>
      <c r="D67" s="22"/>
      <c r="E67" s="72"/>
      <c r="F67" s="83"/>
      <c r="G67" s="23"/>
      <c r="H67" s="23"/>
      <c r="I67" s="23"/>
      <c r="J67" s="86"/>
      <c r="K67" s="23"/>
      <c r="L67" s="23"/>
      <c r="M67" s="23"/>
      <c r="N67" s="86"/>
      <c r="O67" s="23"/>
      <c r="P67" s="23"/>
      <c r="Q67" s="115"/>
      <c r="R67" s="87"/>
    </row>
    <row r="68" spans="1:18" s="39" customFormat="1" ht="15" x14ac:dyDescent="0.2">
      <c r="A68" s="88"/>
      <c r="B68" s="46"/>
      <c r="C68" s="45"/>
      <c r="D68" s="46"/>
      <c r="E68" s="77"/>
      <c r="F68" s="94"/>
      <c r="G68" s="20"/>
      <c r="H68" s="20"/>
      <c r="I68" s="20"/>
      <c r="J68" s="58"/>
      <c r="K68" s="20"/>
      <c r="L68" s="20"/>
      <c r="M68" s="20"/>
      <c r="N68" s="58"/>
      <c r="O68" s="20"/>
      <c r="P68" s="20"/>
      <c r="Q68" s="31"/>
      <c r="R68" s="59"/>
    </row>
    <row r="69" spans="1:18" s="39" customFormat="1" ht="15" x14ac:dyDescent="0.2">
      <c r="A69" s="29" t="s">
        <v>81</v>
      </c>
      <c r="B69" s="22"/>
      <c r="C69" s="21"/>
      <c r="D69" s="22"/>
      <c r="E69" s="73"/>
      <c r="F69" s="83"/>
      <c r="G69" s="20"/>
      <c r="H69" s="20"/>
      <c r="I69" s="20"/>
      <c r="J69" s="58"/>
      <c r="K69" s="20"/>
      <c r="L69" s="20"/>
      <c r="M69" s="20"/>
      <c r="N69" s="58"/>
      <c r="O69" s="20"/>
      <c r="P69" s="20"/>
      <c r="Q69" s="31"/>
      <c r="R69" s="59"/>
    </row>
    <row r="70" spans="1:18" s="39" customFormat="1" ht="15" x14ac:dyDescent="0.2">
      <c r="A70" s="29"/>
      <c r="B70" s="22"/>
      <c r="C70" s="21"/>
      <c r="D70" s="22"/>
      <c r="E70" s="73"/>
      <c r="F70" s="83"/>
      <c r="G70" s="20"/>
      <c r="H70" s="20"/>
      <c r="I70" s="20"/>
      <c r="J70" s="58"/>
      <c r="K70" s="20"/>
      <c r="L70" s="20"/>
      <c r="M70" s="20"/>
      <c r="N70" s="58"/>
      <c r="O70" s="20"/>
      <c r="P70" s="20"/>
      <c r="Q70" s="20"/>
      <c r="R70" s="58"/>
    </row>
    <row r="71" spans="1:18" s="39" customFormat="1" ht="15" x14ac:dyDescent="0.2">
      <c r="A71" s="29"/>
      <c r="B71" s="22"/>
      <c r="C71" s="21"/>
      <c r="D71" s="22"/>
      <c r="E71" s="73"/>
      <c r="F71" s="83"/>
      <c r="G71" s="20"/>
      <c r="H71" s="20"/>
      <c r="I71" s="20"/>
      <c r="J71" s="58"/>
      <c r="K71" s="20"/>
      <c r="L71" s="20"/>
      <c r="M71" s="20"/>
      <c r="N71" s="58"/>
      <c r="O71" s="20"/>
      <c r="P71" s="20"/>
      <c r="Q71" s="20"/>
      <c r="R71" s="58"/>
    </row>
    <row r="72" spans="1:18" s="39" customFormat="1" ht="15" x14ac:dyDescent="0.2">
      <c r="A72" s="101" t="s">
        <v>2</v>
      </c>
      <c r="B72" s="30" t="s">
        <v>15</v>
      </c>
      <c r="C72" s="21"/>
      <c r="D72" s="22"/>
      <c r="E72" s="73"/>
      <c r="F72" s="72"/>
      <c r="G72" s="20"/>
      <c r="H72" s="20"/>
      <c r="I72" s="20"/>
      <c r="J72" s="86"/>
      <c r="K72" s="20"/>
      <c r="L72" s="20"/>
      <c r="M72" s="20"/>
      <c r="N72" s="86"/>
      <c r="O72" s="20"/>
      <c r="P72" s="20"/>
      <c r="Q72" s="31"/>
      <c r="R72" s="87"/>
    </row>
    <row r="73" spans="1:18" s="39" customFormat="1" ht="15" x14ac:dyDescent="0.2">
      <c r="A73" s="101"/>
      <c r="B73" s="30"/>
      <c r="C73" s="21"/>
      <c r="D73" s="22"/>
      <c r="E73" s="73"/>
      <c r="F73" s="72"/>
      <c r="G73" s="20"/>
      <c r="H73" s="20"/>
      <c r="I73" s="20"/>
      <c r="J73" s="86"/>
      <c r="K73" s="20"/>
      <c r="L73" s="20"/>
      <c r="M73" s="20"/>
      <c r="N73" s="86"/>
      <c r="O73" s="20"/>
      <c r="P73" s="20"/>
      <c r="Q73" s="31"/>
      <c r="R73" s="87"/>
    </row>
    <row r="74" spans="1:18" s="39" customFormat="1" ht="15" x14ac:dyDescent="0.2">
      <c r="A74" s="101" t="s">
        <v>82</v>
      </c>
      <c r="B74" s="30"/>
      <c r="C74" s="21"/>
      <c r="D74" s="22"/>
      <c r="E74" s="73"/>
      <c r="F74" s="72"/>
      <c r="G74" s="102"/>
      <c r="H74" s="20"/>
      <c r="I74" s="20"/>
      <c r="J74" s="86"/>
      <c r="K74" s="102"/>
      <c r="L74" s="20"/>
      <c r="M74" s="20"/>
      <c r="N74" s="86"/>
      <c r="O74" s="102"/>
      <c r="P74" s="20"/>
      <c r="Q74" s="31"/>
      <c r="R74" s="87"/>
    </row>
    <row r="75" spans="1:18" s="39" customFormat="1" ht="15" x14ac:dyDescent="0.2">
      <c r="A75" s="29"/>
      <c r="B75" s="24"/>
      <c r="C75" s="67"/>
      <c r="D75" s="24"/>
      <c r="E75" s="112"/>
      <c r="F75" s="120"/>
      <c r="G75" s="102"/>
      <c r="H75" s="20"/>
      <c r="I75" s="20"/>
      <c r="J75" s="86"/>
      <c r="K75" s="102"/>
      <c r="L75" s="20"/>
      <c r="M75" s="20"/>
      <c r="N75" s="86"/>
      <c r="O75" s="102"/>
      <c r="P75" s="20"/>
      <c r="Q75" s="31"/>
      <c r="R75" s="87"/>
    </row>
    <row r="76" spans="1:18" s="39" customFormat="1" ht="15" x14ac:dyDescent="0.2">
      <c r="A76" s="70" t="s">
        <v>35</v>
      </c>
      <c r="B76" s="22"/>
      <c r="C76" s="21"/>
      <c r="D76" s="22"/>
      <c r="E76" s="73"/>
      <c r="F76" s="72"/>
      <c r="G76" s="23"/>
      <c r="H76" s="23"/>
      <c r="I76" s="23"/>
      <c r="J76" s="86"/>
      <c r="K76" s="23"/>
      <c r="L76" s="23"/>
      <c r="M76" s="23"/>
      <c r="N76" s="86"/>
      <c r="O76" s="23"/>
      <c r="P76" s="23"/>
      <c r="Q76" s="115"/>
      <c r="R76" s="87"/>
    </row>
    <row r="77" spans="1:18" ht="15" x14ac:dyDescent="0.2">
      <c r="A77" s="70" t="s">
        <v>144</v>
      </c>
      <c r="B77" s="22" t="s">
        <v>9</v>
      </c>
      <c r="C77" s="21">
        <v>1</v>
      </c>
      <c r="D77" s="22"/>
      <c r="E77" s="73"/>
      <c r="F77" s="74">
        <f t="shared" ref="F77:F78" si="3">C77*E77</f>
        <v>0</v>
      </c>
    </row>
    <row r="78" spans="1:18" ht="15" x14ac:dyDescent="0.2">
      <c r="A78" s="70" t="s">
        <v>146</v>
      </c>
      <c r="B78" s="22" t="s">
        <v>9</v>
      </c>
      <c r="C78" s="21">
        <v>1</v>
      </c>
      <c r="D78" s="22"/>
      <c r="E78" s="73"/>
      <c r="F78" s="74">
        <f t="shared" si="3"/>
        <v>0</v>
      </c>
    </row>
    <row r="79" spans="1:18" ht="15" x14ac:dyDescent="0.2">
      <c r="A79" s="70"/>
      <c r="B79" s="22"/>
      <c r="C79" s="21"/>
      <c r="D79" s="22"/>
      <c r="E79" s="73"/>
      <c r="F79" s="74"/>
    </row>
    <row r="80" spans="1:18" ht="15" x14ac:dyDescent="0.2">
      <c r="A80" s="70" t="s">
        <v>102</v>
      </c>
      <c r="B80" s="22" t="s">
        <v>9</v>
      </c>
      <c r="C80" s="21">
        <v>1</v>
      </c>
      <c r="D80" s="22"/>
      <c r="E80" s="73"/>
      <c r="F80" s="74">
        <f t="shared" ref="F80" si="4">+C80*E80</f>
        <v>0</v>
      </c>
    </row>
    <row r="81" spans="1:18" s="39" customFormat="1" ht="15" x14ac:dyDescent="0.2">
      <c r="A81" s="70"/>
      <c r="B81" s="22"/>
      <c r="C81" s="21"/>
      <c r="D81" s="22"/>
      <c r="E81" s="73"/>
      <c r="F81" s="83" t="s">
        <v>11</v>
      </c>
      <c r="G81" s="20"/>
      <c r="H81" s="20"/>
      <c r="I81" s="20"/>
      <c r="J81" s="58"/>
      <c r="K81" s="20"/>
      <c r="L81" s="20"/>
      <c r="M81" s="20"/>
      <c r="N81" s="58"/>
      <c r="O81" s="20"/>
      <c r="P81" s="20"/>
      <c r="Q81" s="31"/>
      <c r="R81" s="59"/>
    </row>
    <row r="82" spans="1:18" s="39" customFormat="1" ht="15" x14ac:dyDescent="0.2">
      <c r="A82" s="108" t="s">
        <v>83</v>
      </c>
      <c r="B82" s="22"/>
      <c r="C82" s="21"/>
      <c r="D82" s="22"/>
      <c r="E82" s="73"/>
      <c r="F82" s="109">
        <f>SUM(F72:F81)</f>
        <v>0</v>
      </c>
      <c r="G82" s="20"/>
      <c r="H82" s="20"/>
      <c r="I82" s="20"/>
      <c r="J82" s="58"/>
      <c r="K82" s="20"/>
      <c r="L82" s="20"/>
      <c r="M82" s="20"/>
      <c r="N82" s="58"/>
      <c r="O82" s="20"/>
      <c r="P82" s="20"/>
      <c r="Q82" s="31"/>
      <c r="R82" s="59"/>
    </row>
    <row r="83" spans="1:18" ht="15" x14ac:dyDescent="0.2">
      <c r="A83" s="108"/>
      <c r="B83" s="22"/>
      <c r="C83" s="21"/>
      <c r="D83" s="22"/>
      <c r="E83" s="73"/>
      <c r="F83" s="109"/>
    </row>
    <row r="84" spans="1:18" s="39" customFormat="1" ht="15.75" customHeight="1" x14ac:dyDescent="0.2">
      <c r="A84" s="101" t="s">
        <v>84</v>
      </c>
      <c r="B84" s="30"/>
      <c r="C84" s="21"/>
      <c r="D84" s="22"/>
      <c r="E84" s="73"/>
      <c r="F84" s="72"/>
      <c r="G84" s="20"/>
      <c r="H84" s="20"/>
      <c r="I84" s="20"/>
      <c r="J84" s="58"/>
      <c r="K84" s="20"/>
      <c r="L84" s="20"/>
      <c r="M84" s="20"/>
      <c r="N84" s="58"/>
      <c r="O84" s="20"/>
      <c r="P84" s="20"/>
      <c r="Q84" s="31"/>
      <c r="R84" s="59">
        <v>500</v>
      </c>
    </row>
    <row r="85" spans="1:18" s="39" customFormat="1" ht="15" x14ac:dyDescent="0.2">
      <c r="A85" s="84"/>
      <c r="B85" s="30"/>
      <c r="C85" s="21"/>
      <c r="D85" s="22"/>
      <c r="E85" s="73"/>
      <c r="F85" s="72"/>
      <c r="G85" s="20"/>
      <c r="H85" s="20"/>
      <c r="I85" s="20"/>
      <c r="J85" s="58"/>
      <c r="K85" s="20"/>
      <c r="L85" s="20"/>
      <c r="M85" s="20"/>
      <c r="N85" s="58"/>
      <c r="O85" s="20"/>
      <c r="P85" s="20"/>
      <c r="Q85" s="31"/>
      <c r="R85" s="59">
        <v>500</v>
      </c>
    </row>
    <row r="86" spans="1:18" s="39" customFormat="1" ht="15" x14ac:dyDescent="0.2">
      <c r="A86" s="84" t="s">
        <v>36</v>
      </c>
      <c r="B86" s="30"/>
      <c r="C86" s="21"/>
      <c r="D86" s="22"/>
      <c r="E86" s="73"/>
      <c r="F86" s="72"/>
      <c r="G86" s="20"/>
      <c r="H86" s="20"/>
      <c r="I86" s="20"/>
      <c r="J86" s="58"/>
      <c r="K86" s="20"/>
      <c r="L86" s="20"/>
      <c r="M86" s="20"/>
      <c r="N86" s="58"/>
      <c r="O86" s="20"/>
      <c r="P86" s="20"/>
      <c r="Q86" s="31"/>
      <c r="R86" s="59"/>
    </row>
    <row r="87" spans="1:18" s="39" customFormat="1" ht="15" x14ac:dyDescent="0.2">
      <c r="A87" s="70" t="s">
        <v>152</v>
      </c>
      <c r="B87" s="22" t="s">
        <v>7</v>
      </c>
      <c r="C87" s="21">
        <v>1</v>
      </c>
      <c r="D87" s="22"/>
      <c r="E87" s="75"/>
      <c r="F87" s="74">
        <f t="shared" ref="F87:F88" si="5">C87*E87</f>
        <v>0</v>
      </c>
      <c r="G87" s="20"/>
      <c r="H87" s="20"/>
      <c r="I87" s="20"/>
      <c r="J87" s="58"/>
      <c r="K87" s="20"/>
      <c r="L87" s="20"/>
      <c r="M87" s="20"/>
      <c r="N87" s="58"/>
      <c r="O87" s="20"/>
      <c r="P87" s="20"/>
      <c r="Q87" s="31"/>
      <c r="R87" s="59"/>
    </row>
    <row r="88" spans="1:18" s="39" customFormat="1" ht="15" x14ac:dyDescent="0.2">
      <c r="A88" s="70" t="s">
        <v>150</v>
      </c>
      <c r="B88" s="22" t="s">
        <v>9</v>
      </c>
      <c r="C88" s="21">
        <v>1</v>
      </c>
      <c r="D88" s="22"/>
      <c r="E88" s="73"/>
      <c r="F88" s="74">
        <f t="shared" si="5"/>
        <v>0</v>
      </c>
      <c r="G88" s="20"/>
      <c r="H88" s="20"/>
      <c r="I88" s="20"/>
      <c r="J88" s="58"/>
      <c r="K88" s="20"/>
      <c r="L88" s="20"/>
      <c r="M88" s="20"/>
      <c r="N88" s="58"/>
      <c r="O88" s="20"/>
      <c r="P88" s="20"/>
      <c r="Q88" s="31"/>
      <c r="R88" s="59"/>
    </row>
    <row r="89" spans="1:18" s="39" customFormat="1" ht="15" x14ac:dyDescent="0.2">
      <c r="A89" s="70"/>
      <c r="B89" s="22"/>
      <c r="C89" s="21"/>
      <c r="D89" s="22"/>
      <c r="E89" s="73"/>
      <c r="F89" s="72" t="s">
        <v>11</v>
      </c>
      <c r="G89" s="23"/>
      <c r="H89" s="23"/>
      <c r="I89" s="23"/>
      <c r="J89" s="58"/>
      <c r="K89" s="23"/>
      <c r="L89" s="23"/>
      <c r="M89" s="23"/>
      <c r="N89" s="58"/>
      <c r="O89" s="23"/>
      <c r="P89" s="23"/>
      <c r="Q89" s="115"/>
      <c r="R89" s="59"/>
    </row>
    <row r="90" spans="1:18" s="39" customFormat="1" ht="15" x14ac:dyDescent="0.2">
      <c r="A90" s="108" t="s">
        <v>27</v>
      </c>
      <c r="B90" s="22"/>
      <c r="C90" s="21"/>
      <c r="D90" s="22"/>
      <c r="E90" s="73"/>
      <c r="F90" s="109">
        <f>SUM(F87:F89)</f>
        <v>0</v>
      </c>
      <c r="G90" s="23"/>
      <c r="H90" s="23"/>
      <c r="I90" s="23"/>
      <c r="J90" s="58"/>
      <c r="K90" s="23"/>
      <c r="L90" s="23"/>
      <c r="M90" s="23"/>
      <c r="N90" s="58"/>
      <c r="O90" s="23"/>
      <c r="P90" s="23"/>
      <c r="Q90" s="115"/>
      <c r="R90" s="59"/>
    </row>
    <row r="91" spans="1:18" s="39" customFormat="1" ht="15" x14ac:dyDescent="0.2">
      <c r="A91" s="118"/>
      <c r="B91" s="46"/>
      <c r="C91" s="47"/>
      <c r="D91" s="46"/>
      <c r="E91" s="77"/>
      <c r="F91" s="119"/>
      <c r="G91" s="23"/>
      <c r="H91" s="23"/>
      <c r="I91" s="23"/>
      <c r="J91" s="58"/>
      <c r="K91" s="23"/>
      <c r="L91" s="23"/>
      <c r="M91" s="23"/>
      <c r="N91" s="58"/>
      <c r="O91" s="23"/>
      <c r="P91" s="23"/>
      <c r="Q91" s="23"/>
      <c r="R91" s="58"/>
    </row>
    <row r="92" spans="1:18" ht="15" x14ac:dyDescent="0.2">
      <c r="A92" s="101" t="s">
        <v>87</v>
      </c>
      <c r="B92" s="30"/>
      <c r="C92" s="21"/>
      <c r="D92" s="22"/>
      <c r="E92" s="73"/>
      <c r="F92" s="213" t="s">
        <v>15</v>
      </c>
    </row>
    <row r="93" spans="1:18" ht="15" x14ac:dyDescent="0.2">
      <c r="A93" s="84"/>
      <c r="B93" s="30"/>
      <c r="C93" s="21"/>
      <c r="D93" s="22"/>
      <c r="E93" s="73"/>
      <c r="F93" s="72"/>
    </row>
    <row r="94" spans="1:18" ht="15" x14ac:dyDescent="0.2">
      <c r="A94" s="85"/>
      <c r="B94" s="69"/>
      <c r="C94" s="67"/>
      <c r="D94" s="24"/>
      <c r="E94" s="121"/>
      <c r="F94" s="122"/>
    </row>
    <row r="95" spans="1:18" ht="15" x14ac:dyDescent="0.2">
      <c r="A95" s="70"/>
      <c r="B95" s="22"/>
      <c r="C95" s="21"/>
      <c r="D95" s="22"/>
      <c r="E95" s="73"/>
      <c r="F95" s="74"/>
    </row>
    <row r="96" spans="1:18" ht="15" x14ac:dyDescent="0.2">
      <c r="A96" s="70"/>
      <c r="B96" s="22"/>
      <c r="C96" s="21"/>
      <c r="D96" s="22"/>
      <c r="E96" s="73"/>
      <c r="F96" s="74"/>
    </row>
    <row r="97" spans="1:18" s="39" customFormat="1" ht="15" x14ac:dyDescent="0.2">
      <c r="A97" s="70"/>
      <c r="B97" s="22"/>
      <c r="C97" s="21"/>
      <c r="D97" s="22"/>
      <c r="E97" s="73"/>
      <c r="F97" s="83"/>
      <c r="G97" s="20"/>
      <c r="H97" s="20"/>
      <c r="I97" s="20"/>
      <c r="J97" s="58"/>
      <c r="K97" s="20"/>
      <c r="L97" s="20"/>
      <c r="M97" s="20"/>
      <c r="N97" s="58"/>
      <c r="O97" s="20"/>
      <c r="P97" s="20"/>
      <c r="Q97" s="31"/>
      <c r="R97" s="59"/>
    </row>
    <row r="98" spans="1:18" s="39" customFormat="1" ht="15" x14ac:dyDescent="0.2">
      <c r="A98" s="108"/>
      <c r="B98" s="22"/>
      <c r="C98" s="21"/>
      <c r="D98" s="22"/>
      <c r="E98" s="73"/>
      <c r="F98" s="109"/>
      <c r="G98" s="20"/>
      <c r="H98" s="20"/>
      <c r="I98" s="23"/>
      <c r="J98" s="58"/>
      <c r="K98" s="20"/>
      <c r="L98" s="20"/>
      <c r="M98" s="23"/>
      <c r="N98" s="58"/>
      <c r="O98" s="20"/>
      <c r="P98" s="20"/>
      <c r="Q98" s="115"/>
      <c r="R98" s="59"/>
    </row>
    <row r="99" spans="1:18" s="39" customFormat="1" ht="15.75" thickBot="1" x14ac:dyDescent="0.25">
      <c r="A99" s="171"/>
      <c r="B99" s="172"/>
      <c r="C99" s="173"/>
      <c r="D99" s="172"/>
      <c r="E99" s="174"/>
      <c r="F99" s="186"/>
      <c r="G99" s="20"/>
      <c r="H99" s="20"/>
      <c r="I99" s="23"/>
      <c r="J99" s="58"/>
      <c r="K99" s="20"/>
      <c r="L99" s="20"/>
      <c r="M99" s="23"/>
      <c r="N99" s="58"/>
      <c r="O99" s="20"/>
      <c r="P99" s="20"/>
      <c r="Q99" s="115"/>
      <c r="R99" s="59"/>
    </row>
    <row r="100" spans="1:18" s="39" customFormat="1" ht="15.75" thickBot="1" x14ac:dyDescent="0.25">
      <c r="A100" s="212"/>
      <c r="B100" s="20"/>
      <c r="C100" s="20"/>
      <c r="D100" s="20"/>
      <c r="E100" s="175"/>
      <c r="F100" s="176"/>
      <c r="G100" s="20"/>
      <c r="H100" s="20"/>
      <c r="I100" s="23"/>
      <c r="J100" s="58"/>
      <c r="K100" s="20"/>
      <c r="L100" s="20"/>
      <c r="M100" s="23"/>
      <c r="N100" s="58"/>
      <c r="O100" s="20"/>
      <c r="P100" s="20"/>
      <c r="Q100" s="23"/>
      <c r="R100" s="58"/>
    </row>
    <row r="101" spans="1:18" s="39" customFormat="1" ht="43.5" thickBot="1" x14ac:dyDescent="0.25">
      <c r="A101" s="60" t="s">
        <v>6</v>
      </c>
      <c r="B101" s="61" t="s">
        <v>7</v>
      </c>
      <c r="C101" s="62" t="s">
        <v>48</v>
      </c>
      <c r="D101" s="61" t="s">
        <v>49</v>
      </c>
      <c r="E101" s="63" t="s">
        <v>8</v>
      </c>
      <c r="F101" s="64" t="s">
        <v>50</v>
      </c>
      <c r="G101" s="20"/>
      <c r="H101" s="20"/>
      <c r="I101" s="23"/>
      <c r="J101" s="58"/>
      <c r="K101" s="20"/>
      <c r="L101" s="20"/>
      <c r="M101" s="23"/>
      <c r="N101" s="58"/>
      <c r="O101" s="20"/>
      <c r="P101" s="20"/>
      <c r="Q101" s="115"/>
      <c r="R101" s="59"/>
    </row>
    <row r="102" spans="1:18" s="39" customFormat="1" ht="15" x14ac:dyDescent="0.2">
      <c r="A102" s="108"/>
      <c r="B102" s="22"/>
      <c r="C102" s="21"/>
      <c r="D102" s="22"/>
      <c r="E102" s="73"/>
      <c r="F102" s="110"/>
      <c r="G102" s="20"/>
      <c r="H102" s="20"/>
      <c r="I102" s="23"/>
      <c r="J102" s="58"/>
      <c r="K102" s="20"/>
      <c r="L102" s="20"/>
      <c r="M102" s="23"/>
      <c r="N102" s="58"/>
      <c r="O102" s="20"/>
      <c r="P102" s="20"/>
      <c r="Q102" s="115"/>
      <c r="R102" s="59"/>
    </row>
    <row r="103" spans="1:18" s="39" customFormat="1" ht="15" x14ac:dyDescent="0.2">
      <c r="A103" s="101" t="s">
        <v>88</v>
      </c>
      <c r="B103" s="30"/>
      <c r="C103" s="21"/>
      <c r="D103" s="22"/>
      <c r="E103" s="73"/>
      <c r="F103" s="83"/>
      <c r="G103" s="20"/>
      <c r="H103" s="20"/>
      <c r="I103" s="23"/>
      <c r="J103" s="58"/>
      <c r="K103" s="20"/>
      <c r="L103" s="20"/>
      <c r="M103" s="23"/>
      <c r="N103" s="58"/>
      <c r="O103" s="20"/>
      <c r="P103" s="20"/>
      <c r="Q103" s="115"/>
      <c r="R103" s="59"/>
    </row>
    <row r="104" spans="1:18" s="39" customFormat="1" ht="15" x14ac:dyDescent="0.2">
      <c r="A104" s="76"/>
      <c r="B104" s="48"/>
      <c r="C104" s="47"/>
      <c r="D104" s="46"/>
      <c r="E104" s="77"/>
      <c r="F104" s="78"/>
      <c r="G104" s="20"/>
      <c r="H104" s="20"/>
      <c r="I104" s="20"/>
      <c r="J104" s="58"/>
      <c r="K104" s="20"/>
      <c r="L104" s="20"/>
      <c r="M104" s="20"/>
      <c r="N104" s="58"/>
      <c r="O104" s="20"/>
      <c r="P104" s="20"/>
      <c r="Q104" s="31"/>
      <c r="R104" s="59"/>
    </row>
    <row r="105" spans="1:18" ht="30" x14ac:dyDescent="0.2">
      <c r="A105" s="70" t="s">
        <v>85</v>
      </c>
      <c r="B105" s="22"/>
      <c r="C105" s="21"/>
      <c r="D105" s="22"/>
      <c r="E105" s="71"/>
      <c r="F105" s="72"/>
    </row>
    <row r="106" spans="1:18" s="39" customFormat="1" ht="15" x14ac:dyDescent="0.2">
      <c r="A106" s="70" t="s">
        <v>86</v>
      </c>
      <c r="B106" s="22" t="s">
        <v>9</v>
      </c>
      <c r="C106" s="21">
        <v>1</v>
      </c>
      <c r="D106" s="22"/>
      <c r="E106" s="73"/>
      <c r="F106" s="74">
        <f t="shared" ref="F106" si="6">C106*E106</f>
        <v>0</v>
      </c>
      <c r="G106" s="20"/>
      <c r="H106" s="20"/>
      <c r="I106" s="20"/>
      <c r="J106" s="58"/>
      <c r="K106" s="20"/>
      <c r="L106" s="20"/>
      <c r="M106" s="20"/>
      <c r="N106" s="58"/>
      <c r="O106" s="20"/>
      <c r="P106" s="20"/>
      <c r="Q106" s="20"/>
      <c r="R106" s="58"/>
    </row>
    <row r="107" spans="1:18" s="39" customFormat="1" ht="15" x14ac:dyDescent="0.2">
      <c r="A107" s="84"/>
      <c r="B107" s="22"/>
      <c r="C107" s="21"/>
      <c r="D107" s="22"/>
      <c r="E107" s="73"/>
      <c r="F107" s="72" t="s">
        <v>11</v>
      </c>
      <c r="G107" s="102"/>
      <c r="H107" s="20"/>
      <c r="I107" s="20"/>
      <c r="J107" s="86"/>
      <c r="K107" s="102"/>
      <c r="L107" s="20"/>
      <c r="M107" s="20"/>
      <c r="N107" s="86"/>
      <c r="O107" s="102"/>
      <c r="P107" s="20"/>
      <c r="Q107" s="31"/>
      <c r="R107" s="87"/>
    </row>
    <row r="108" spans="1:18" s="39" customFormat="1" ht="15" x14ac:dyDescent="0.2">
      <c r="A108" s="117" t="s">
        <v>29</v>
      </c>
      <c r="B108" s="22"/>
      <c r="C108" s="21"/>
      <c r="D108" s="22"/>
      <c r="E108" s="73"/>
      <c r="F108" s="109">
        <f>SUM(F106:F107)</f>
        <v>0</v>
      </c>
      <c r="G108" s="102"/>
      <c r="H108" s="20"/>
      <c r="I108" s="20"/>
      <c r="J108" s="86"/>
      <c r="K108" s="102"/>
      <c r="L108" s="20"/>
      <c r="M108" s="20"/>
      <c r="N108" s="86"/>
      <c r="O108" s="102"/>
      <c r="P108" s="20"/>
      <c r="Q108" s="20"/>
      <c r="R108" s="86"/>
    </row>
    <row r="109" spans="1:18" s="39" customFormat="1" ht="15" x14ac:dyDescent="0.2">
      <c r="A109" s="117"/>
      <c r="B109" s="22"/>
      <c r="C109" s="21"/>
      <c r="D109" s="22"/>
      <c r="E109" s="72"/>
      <c r="F109" s="72" t="s">
        <v>10</v>
      </c>
      <c r="G109" s="102"/>
      <c r="H109" s="20"/>
      <c r="I109" s="20"/>
      <c r="J109" s="86"/>
      <c r="K109" s="102"/>
      <c r="L109" s="20"/>
      <c r="M109" s="20"/>
      <c r="N109" s="86"/>
      <c r="O109" s="102"/>
      <c r="P109" s="20"/>
      <c r="Q109" s="20"/>
      <c r="R109" s="86"/>
    </row>
    <row r="110" spans="1:18" s="39" customFormat="1" ht="15" x14ac:dyDescent="0.2">
      <c r="A110" s="81" t="s">
        <v>21</v>
      </c>
      <c r="B110" s="22"/>
      <c r="C110" s="21"/>
      <c r="D110" s="22"/>
      <c r="E110" s="73"/>
      <c r="F110" s="82">
        <f>F108+F90+F82</f>
        <v>0</v>
      </c>
      <c r="G110" s="102"/>
      <c r="H110" s="20"/>
      <c r="I110" s="20"/>
      <c r="J110" s="86"/>
      <c r="K110" s="102"/>
      <c r="L110" s="20"/>
      <c r="M110" s="20"/>
      <c r="N110" s="86"/>
      <c r="O110" s="102"/>
      <c r="P110" s="20"/>
      <c r="Q110" s="20"/>
      <c r="R110" s="86"/>
    </row>
    <row r="111" spans="1:18" s="39" customFormat="1" ht="15" x14ac:dyDescent="0.2">
      <c r="A111" s="81"/>
      <c r="B111" s="22"/>
      <c r="C111" s="21"/>
      <c r="D111" s="22"/>
      <c r="E111" s="73"/>
      <c r="F111" s="82"/>
      <c r="G111" s="102"/>
      <c r="H111" s="20"/>
      <c r="I111" s="20"/>
      <c r="J111" s="86"/>
      <c r="K111" s="102"/>
      <c r="L111" s="20"/>
      <c r="M111" s="20"/>
      <c r="N111" s="86"/>
      <c r="O111" s="102"/>
      <c r="P111" s="20"/>
      <c r="Q111" s="20"/>
      <c r="R111" s="86"/>
    </row>
    <row r="112" spans="1:18" s="39" customFormat="1" ht="15" x14ac:dyDescent="0.2">
      <c r="A112" s="88"/>
      <c r="B112" s="46"/>
      <c r="C112" s="47"/>
      <c r="D112" s="46"/>
      <c r="E112" s="77"/>
      <c r="F112" s="123"/>
      <c r="G112" s="102"/>
      <c r="H112" s="20"/>
      <c r="I112" s="20"/>
      <c r="J112" s="86"/>
      <c r="K112" s="102"/>
      <c r="L112" s="20"/>
      <c r="M112" s="20"/>
      <c r="N112" s="86"/>
      <c r="O112" s="102"/>
      <c r="P112" s="20"/>
      <c r="Q112" s="20"/>
      <c r="R112" s="86"/>
    </row>
    <row r="113" spans="1:18" s="39" customFormat="1" ht="15" x14ac:dyDescent="0.2">
      <c r="A113" s="79" t="s">
        <v>89</v>
      </c>
      <c r="B113" s="22"/>
      <c r="C113" s="21"/>
      <c r="D113" s="22"/>
      <c r="E113" s="107"/>
      <c r="F113" s="83" t="s">
        <v>15</v>
      </c>
      <c r="G113" s="20"/>
      <c r="H113" s="20"/>
      <c r="I113" s="20"/>
      <c r="J113" s="58"/>
      <c r="K113" s="20"/>
      <c r="L113" s="20"/>
      <c r="M113" s="20"/>
      <c r="N113" s="58"/>
      <c r="O113" s="20"/>
      <c r="P113" s="20"/>
      <c r="Q113" s="31"/>
      <c r="R113" s="59"/>
    </row>
    <row r="114" spans="1:18" s="39" customFormat="1" ht="15" x14ac:dyDescent="0.2">
      <c r="A114" s="79"/>
      <c r="B114" s="22"/>
      <c r="C114" s="21"/>
      <c r="D114" s="22"/>
      <c r="E114" s="151"/>
      <c r="F114" s="113"/>
      <c r="G114" s="20"/>
      <c r="H114" s="20"/>
      <c r="I114" s="20"/>
      <c r="J114" s="58"/>
      <c r="K114" s="20"/>
      <c r="L114" s="20"/>
      <c r="M114" s="20"/>
      <c r="N114" s="58"/>
      <c r="O114" s="20"/>
      <c r="P114" s="20"/>
      <c r="Q114" s="31"/>
      <c r="R114" s="59"/>
    </row>
    <row r="115" spans="1:18" s="39" customFormat="1" ht="15" x14ac:dyDescent="0.2">
      <c r="A115" s="88"/>
      <c r="B115" s="46"/>
      <c r="C115" s="47"/>
      <c r="D115" s="46"/>
      <c r="E115" s="77"/>
      <c r="F115" s="123"/>
      <c r="G115" s="102"/>
      <c r="H115" s="20"/>
      <c r="I115" s="20"/>
      <c r="J115" s="86"/>
      <c r="K115" s="102"/>
      <c r="L115" s="20"/>
      <c r="M115" s="20"/>
      <c r="N115" s="86"/>
      <c r="O115" s="102"/>
      <c r="P115" s="20"/>
      <c r="Q115" s="20"/>
      <c r="R115" s="86"/>
    </row>
    <row r="116" spans="1:18" s="39" customFormat="1" ht="15" x14ac:dyDescent="0.2">
      <c r="A116" s="29" t="s">
        <v>92</v>
      </c>
      <c r="B116" s="30"/>
      <c r="C116" s="22"/>
      <c r="D116" s="22"/>
      <c r="E116" s="107"/>
      <c r="F116" s="83" t="s">
        <v>15</v>
      </c>
      <c r="G116" s="20"/>
      <c r="H116" s="20"/>
      <c r="I116" s="20"/>
      <c r="J116" s="58"/>
      <c r="K116" s="20"/>
      <c r="L116" s="20"/>
      <c r="M116" s="20"/>
      <c r="N116" s="58"/>
      <c r="O116" s="20"/>
      <c r="P116" s="20"/>
      <c r="Q116" s="31"/>
      <c r="R116" s="59"/>
    </row>
    <row r="117" spans="1:18" s="39" customFormat="1" ht="15" x14ac:dyDescent="0.2">
      <c r="A117" s="29"/>
      <c r="B117" s="30"/>
      <c r="C117" s="22"/>
      <c r="D117" s="22"/>
      <c r="E117" s="107"/>
      <c r="F117" s="120"/>
      <c r="G117" s="20"/>
      <c r="H117" s="20"/>
      <c r="I117" s="20"/>
      <c r="J117" s="58"/>
      <c r="K117" s="20"/>
      <c r="L117" s="20"/>
      <c r="M117" s="20"/>
      <c r="N117" s="58"/>
      <c r="O117" s="20"/>
      <c r="P117" s="20"/>
      <c r="Q117" s="31"/>
      <c r="R117" s="59"/>
    </row>
    <row r="118" spans="1:18" s="39" customFormat="1" ht="15" x14ac:dyDescent="0.2">
      <c r="A118" s="88"/>
      <c r="B118" s="46"/>
      <c r="C118" s="47"/>
      <c r="D118" s="46"/>
      <c r="E118" s="77"/>
      <c r="F118" s="123"/>
      <c r="G118" s="102"/>
      <c r="H118" s="20"/>
      <c r="I118" s="20"/>
      <c r="J118" s="86"/>
      <c r="K118" s="102"/>
      <c r="L118" s="20"/>
      <c r="M118" s="20"/>
      <c r="N118" s="86"/>
      <c r="O118" s="102"/>
      <c r="P118" s="20"/>
      <c r="Q118" s="20"/>
      <c r="R118" s="86"/>
    </row>
    <row r="119" spans="1:18" s="39" customFormat="1" ht="15" x14ac:dyDescent="0.2">
      <c r="A119" s="29" t="s">
        <v>95</v>
      </c>
      <c r="B119" s="22"/>
      <c r="C119" s="21"/>
      <c r="D119" s="22"/>
      <c r="E119" s="151"/>
      <c r="F119" s="112"/>
      <c r="G119" s="20"/>
      <c r="H119" s="20"/>
      <c r="I119" s="20"/>
      <c r="J119" s="58"/>
      <c r="K119" s="20"/>
      <c r="L119" s="20"/>
      <c r="M119" s="20"/>
      <c r="N119" s="58"/>
      <c r="O119" s="20"/>
      <c r="P119" s="20"/>
      <c r="Q119" s="31"/>
      <c r="R119" s="59"/>
    </row>
    <row r="120" spans="1:18" s="39" customFormat="1" ht="15" x14ac:dyDescent="0.2">
      <c r="A120" s="29"/>
      <c r="B120" s="22"/>
      <c r="C120" s="21"/>
      <c r="D120" s="22"/>
      <c r="E120" s="151"/>
      <c r="F120" s="112"/>
      <c r="G120" s="20"/>
      <c r="H120" s="20"/>
      <c r="I120" s="20"/>
      <c r="J120" s="58"/>
      <c r="K120" s="20"/>
      <c r="L120" s="20"/>
      <c r="M120" s="20"/>
      <c r="N120" s="58"/>
      <c r="O120" s="20"/>
      <c r="P120" s="20"/>
      <c r="Q120" s="31"/>
      <c r="R120" s="59"/>
    </row>
    <row r="121" spans="1:18" s="39" customFormat="1" ht="15" x14ac:dyDescent="0.2">
      <c r="A121" s="29"/>
      <c r="B121" s="22"/>
      <c r="C121" s="21"/>
      <c r="D121" s="22"/>
      <c r="E121" s="151"/>
      <c r="F121" s="112"/>
      <c r="G121" s="20"/>
      <c r="H121" s="20"/>
      <c r="I121" s="20"/>
      <c r="J121" s="58"/>
      <c r="K121" s="20"/>
      <c r="L121" s="20"/>
      <c r="M121" s="20"/>
      <c r="N121" s="58"/>
      <c r="O121" s="20"/>
      <c r="P121" s="20"/>
      <c r="Q121" s="31"/>
      <c r="R121" s="59"/>
    </row>
    <row r="122" spans="1:18" ht="15" x14ac:dyDescent="0.2">
      <c r="A122" s="111" t="s">
        <v>4</v>
      </c>
      <c r="B122" s="30" t="s">
        <v>15</v>
      </c>
      <c r="C122" s="21"/>
      <c r="D122" s="22"/>
      <c r="E122" s="151"/>
      <c r="F122" s="112"/>
    </row>
    <row r="123" spans="1:18" ht="15" x14ac:dyDescent="0.2">
      <c r="A123" s="111"/>
      <c r="B123" s="30"/>
      <c r="C123" s="21"/>
      <c r="D123" s="22"/>
      <c r="E123" s="151"/>
      <c r="F123" s="112"/>
    </row>
    <row r="124" spans="1:18" s="39" customFormat="1" ht="15" x14ac:dyDescent="0.2">
      <c r="A124" s="101" t="s">
        <v>62</v>
      </c>
      <c r="B124" s="30"/>
      <c r="C124" s="22"/>
      <c r="D124" s="31"/>
      <c r="E124" s="151"/>
      <c r="F124" s="112"/>
      <c r="G124" s="20"/>
      <c r="H124" s="20"/>
      <c r="I124" s="20"/>
      <c r="J124" s="58"/>
      <c r="K124" s="20"/>
      <c r="L124" s="20"/>
      <c r="M124" s="20"/>
      <c r="N124" s="58"/>
      <c r="O124" s="20"/>
      <c r="P124" s="20"/>
      <c r="Q124" s="31"/>
      <c r="R124" s="59"/>
    </row>
    <row r="125" spans="1:18" s="39" customFormat="1" ht="15" x14ac:dyDescent="0.2">
      <c r="A125" s="76"/>
      <c r="B125" s="46"/>
      <c r="C125" s="46"/>
      <c r="D125" s="49"/>
      <c r="E125" s="128"/>
      <c r="F125" s="124"/>
      <c r="G125" s="20"/>
      <c r="H125" s="20"/>
      <c r="I125" s="20"/>
      <c r="J125" s="58"/>
      <c r="K125" s="20"/>
      <c r="L125" s="20"/>
      <c r="M125" s="20"/>
      <c r="N125" s="58"/>
      <c r="O125" s="20"/>
      <c r="P125" s="20"/>
      <c r="Q125" s="31"/>
      <c r="R125" s="59"/>
    </row>
    <row r="126" spans="1:18" s="39" customFormat="1" ht="15" x14ac:dyDescent="0.2">
      <c r="A126" s="70" t="s">
        <v>158</v>
      </c>
      <c r="B126" s="22" t="s">
        <v>9</v>
      </c>
      <c r="C126" s="22">
        <v>1</v>
      </c>
      <c r="D126" s="31"/>
      <c r="E126" s="149"/>
      <c r="F126" s="74">
        <f t="shared" ref="F126" si="7">C126*E126</f>
        <v>0</v>
      </c>
      <c r="G126" s="20"/>
      <c r="H126" s="20"/>
      <c r="I126" s="20"/>
      <c r="J126" s="58"/>
      <c r="K126" s="20"/>
      <c r="L126" s="20"/>
      <c r="M126" s="20"/>
      <c r="N126" s="58"/>
      <c r="O126" s="20"/>
      <c r="P126" s="20"/>
      <c r="Q126" s="31"/>
      <c r="R126" s="59"/>
    </row>
    <row r="127" spans="1:18" s="39" customFormat="1" ht="15" x14ac:dyDescent="0.2">
      <c r="A127" s="70"/>
      <c r="B127" s="22"/>
      <c r="C127" s="22"/>
      <c r="D127" s="31"/>
      <c r="E127" s="149"/>
      <c r="F127" s="74"/>
      <c r="G127" s="20"/>
      <c r="H127" s="20"/>
      <c r="I127" s="20"/>
      <c r="J127" s="58"/>
      <c r="K127" s="20"/>
      <c r="L127" s="20"/>
      <c r="M127" s="20"/>
      <c r="N127" s="58"/>
      <c r="O127" s="20"/>
      <c r="P127" s="20"/>
      <c r="Q127" s="20"/>
      <c r="R127" s="58"/>
    </row>
    <row r="128" spans="1:18" s="39" customFormat="1" ht="15" x14ac:dyDescent="0.2">
      <c r="A128" s="70" t="s">
        <v>159</v>
      </c>
      <c r="B128" s="22" t="s">
        <v>9</v>
      </c>
      <c r="C128" s="22">
        <v>1</v>
      </c>
      <c r="D128" s="31"/>
      <c r="E128" s="149"/>
      <c r="F128" s="74">
        <f t="shared" ref="F128" si="8">C128*E128</f>
        <v>0</v>
      </c>
      <c r="G128" s="20"/>
      <c r="H128" s="20"/>
      <c r="I128" s="20"/>
      <c r="J128" s="58"/>
      <c r="K128" s="20"/>
      <c r="L128" s="20"/>
      <c r="M128" s="20"/>
      <c r="N128" s="58"/>
      <c r="O128" s="20"/>
      <c r="P128" s="20"/>
      <c r="Q128" s="31"/>
      <c r="R128" s="59"/>
    </row>
    <row r="129" spans="1:18" s="39" customFormat="1" ht="15" x14ac:dyDescent="0.2">
      <c r="A129" s="76"/>
      <c r="B129" s="46"/>
      <c r="C129" s="46"/>
      <c r="D129" s="49"/>
      <c r="E129" s="128"/>
      <c r="F129" s="124"/>
      <c r="G129" s="20"/>
      <c r="H129" s="20"/>
      <c r="I129" s="20"/>
      <c r="J129" s="58"/>
      <c r="K129" s="20"/>
      <c r="L129" s="20"/>
      <c r="M129" s="20"/>
      <c r="N129" s="58"/>
      <c r="O129" s="20"/>
      <c r="P129" s="20"/>
      <c r="Q129" s="20"/>
      <c r="R129" s="58"/>
    </row>
    <row r="130" spans="1:18" s="39" customFormat="1" ht="15" x14ac:dyDescent="0.2">
      <c r="A130" s="70" t="s">
        <v>160</v>
      </c>
      <c r="B130" s="22" t="s">
        <v>9</v>
      </c>
      <c r="C130" s="22">
        <v>1</v>
      </c>
      <c r="D130" s="31"/>
      <c r="E130" s="149"/>
      <c r="F130" s="74">
        <f t="shared" ref="F130" si="9">C130*E130</f>
        <v>0</v>
      </c>
      <c r="G130" s="20"/>
      <c r="H130" s="20"/>
      <c r="I130" s="20"/>
      <c r="J130" s="58"/>
      <c r="K130" s="20"/>
      <c r="L130" s="20"/>
      <c r="M130" s="20"/>
      <c r="N130" s="58"/>
      <c r="O130" s="20"/>
      <c r="P130" s="20"/>
      <c r="Q130" s="31"/>
      <c r="R130" s="59"/>
    </row>
    <row r="131" spans="1:18" s="39" customFormat="1" ht="15" x14ac:dyDescent="0.2">
      <c r="A131" s="84"/>
      <c r="B131" s="22"/>
      <c r="C131" s="22"/>
      <c r="D131" s="31"/>
      <c r="E131" s="149"/>
      <c r="F131" s="74"/>
      <c r="G131" s="20"/>
      <c r="H131" s="20"/>
      <c r="I131" s="20"/>
      <c r="J131" s="58"/>
      <c r="K131" s="20"/>
      <c r="L131" s="20"/>
      <c r="M131" s="20"/>
      <c r="N131" s="58"/>
      <c r="O131" s="20"/>
      <c r="P131" s="20"/>
      <c r="Q131" s="20"/>
      <c r="R131" s="58"/>
    </row>
    <row r="132" spans="1:18" s="39" customFormat="1" ht="30" x14ac:dyDescent="0.2">
      <c r="A132" s="70" t="s">
        <v>63</v>
      </c>
      <c r="B132" s="22"/>
      <c r="C132" s="22"/>
      <c r="D132" s="22"/>
      <c r="E132" s="73"/>
      <c r="F132" s="72"/>
      <c r="G132" s="20"/>
      <c r="H132" s="20"/>
      <c r="I132" s="20"/>
      <c r="J132" s="58"/>
      <c r="K132" s="20"/>
      <c r="L132" s="20"/>
      <c r="M132" s="20"/>
      <c r="N132" s="58"/>
      <c r="O132" s="20"/>
      <c r="P132" s="20"/>
      <c r="Q132" s="31"/>
      <c r="R132" s="59"/>
    </row>
    <row r="133" spans="1:18" s="39" customFormat="1" ht="15" x14ac:dyDescent="0.2">
      <c r="A133" s="70" t="s">
        <v>172</v>
      </c>
      <c r="B133" s="22" t="s">
        <v>7</v>
      </c>
      <c r="C133" s="22">
        <v>1</v>
      </c>
      <c r="D133" s="22"/>
      <c r="E133" s="73"/>
      <c r="F133" s="74">
        <f t="shared" ref="F133" si="10">C133*E133</f>
        <v>0</v>
      </c>
      <c r="G133" s="20"/>
      <c r="H133" s="20"/>
      <c r="I133" s="20"/>
      <c r="J133" s="58"/>
      <c r="K133" s="20"/>
      <c r="L133" s="20"/>
      <c r="M133" s="20"/>
      <c r="N133" s="58"/>
      <c r="O133" s="20"/>
      <c r="P133" s="20"/>
      <c r="Q133" s="31"/>
      <c r="R133" s="59"/>
    </row>
    <row r="134" spans="1:18" s="39" customFormat="1" ht="15" x14ac:dyDescent="0.2">
      <c r="A134" s="84"/>
      <c r="B134" s="22"/>
      <c r="C134" s="21"/>
      <c r="D134" s="22"/>
      <c r="E134" s="73"/>
      <c r="F134" s="74"/>
      <c r="G134" s="20"/>
      <c r="H134" s="20"/>
      <c r="I134" s="20"/>
      <c r="J134" s="58"/>
      <c r="K134" s="20"/>
      <c r="L134" s="20"/>
      <c r="M134" s="20"/>
      <c r="N134" s="58"/>
      <c r="O134" s="20"/>
      <c r="P134" s="20"/>
      <c r="Q134" s="20"/>
      <c r="R134" s="58"/>
    </row>
    <row r="135" spans="1:18" s="39" customFormat="1" ht="15" x14ac:dyDescent="0.2">
      <c r="A135" s="85" t="s">
        <v>39</v>
      </c>
      <c r="B135" s="22" t="s">
        <v>9</v>
      </c>
      <c r="C135" s="22">
        <v>1</v>
      </c>
      <c r="D135" s="31"/>
      <c r="E135" s="149"/>
      <c r="F135" s="74">
        <f t="shared" ref="F135:F137" si="11">C135*E135</f>
        <v>0</v>
      </c>
      <c r="G135" s="20"/>
      <c r="H135" s="20"/>
      <c r="I135" s="20"/>
      <c r="J135" s="58"/>
      <c r="K135" s="20"/>
      <c r="L135" s="20"/>
      <c r="M135" s="20"/>
      <c r="N135" s="58"/>
      <c r="O135" s="20"/>
      <c r="P135" s="20"/>
      <c r="Q135" s="31"/>
      <c r="R135" s="59"/>
    </row>
    <row r="136" spans="1:18" s="39" customFormat="1" ht="15" x14ac:dyDescent="0.2">
      <c r="A136" s="85" t="s">
        <v>56</v>
      </c>
      <c r="B136" s="22" t="s">
        <v>9</v>
      </c>
      <c r="C136" s="22">
        <v>1</v>
      </c>
      <c r="D136" s="31"/>
      <c r="E136" s="149"/>
      <c r="F136" s="74">
        <f t="shared" si="11"/>
        <v>0</v>
      </c>
      <c r="G136" s="20"/>
      <c r="H136" s="20"/>
      <c r="I136" s="20"/>
      <c r="J136" s="58"/>
      <c r="K136" s="20"/>
      <c r="L136" s="20"/>
      <c r="M136" s="20"/>
      <c r="N136" s="58"/>
      <c r="O136" s="20"/>
      <c r="P136" s="20"/>
      <c r="Q136" s="31"/>
      <c r="R136" s="59"/>
    </row>
    <row r="137" spans="1:18" s="39" customFormat="1" ht="15" x14ac:dyDescent="0.2">
      <c r="A137" s="85" t="s">
        <v>57</v>
      </c>
      <c r="B137" s="22" t="s">
        <v>9</v>
      </c>
      <c r="C137" s="22">
        <v>1</v>
      </c>
      <c r="D137" s="31"/>
      <c r="E137" s="149"/>
      <c r="F137" s="74">
        <f t="shared" si="11"/>
        <v>0</v>
      </c>
      <c r="G137" s="20"/>
      <c r="H137" s="20"/>
      <c r="I137" s="20"/>
      <c r="J137" s="58"/>
      <c r="K137" s="20"/>
      <c r="L137" s="20"/>
      <c r="M137" s="20"/>
      <c r="N137" s="58"/>
      <c r="O137" s="20"/>
      <c r="P137" s="20"/>
      <c r="Q137" s="31"/>
      <c r="R137" s="59"/>
    </row>
    <row r="138" spans="1:18" s="39" customFormat="1" ht="15" x14ac:dyDescent="0.2">
      <c r="A138" s="85"/>
      <c r="B138" s="22"/>
      <c r="C138" s="22"/>
      <c r="D138" s="31"/>
      <c r="E138" s="149"/>
      <c r="F138" s="152"/>
      <c r="G138" s="20"/>
      <c r="H138" s="20"/>
      <c r="I138" s="20"/>
      <c r="J138" s="58"/>
      <c r="K138" s="20"/>
      <c r="L138" s="20"/>
      <c r="M138" s="20"/>
      <c r="N138" s="58"/>
      <c r="O138" s="20"/>
      <c r="P138" s="20"/>
      <c r="Q138" s="31"/>
      <c r="R138" s="59"/>
    </row>
    <row r="139" spans="1:18" s="39" customFormat="1" ht="15" x14ac:dyDescent="0.2">
      <c r="A139" s="85" t="s">
        <v>58</v>
      </c>
      <c r="B139" s="22" t="s">
        <v>9</v>
      </c>
      <c r="C139" s="22">
        <v>1</v>
      </c>
      <c r="D139" s="31"/>
      <c r="E139" s="149"/>
      <c r="F139" s="74">
        <f t="shared" ref="F139" si="12">C139*E139</f>
        <v>0</v>
      </c>
      <c r="G139" s="20"/>
      <c r="H139" s="20"/>
      <c r="I139" s="20"/>
      <c r="J139" s="58"/>
      <c r="K139" s="20"/>
      <c r="L139" s="20"/>
      <c r="M139" s="20"/>
      <c r="N139" s="58"/>
      <c r="O139" s="20"/>
      <c r="P139" s="20"/>
      <c r="Q139" s="31"/>
      <c r="R139" s="59"/>
    </row>
    <row r="140" spans="1:18" s="39" customFormat="1" ht="15" x14ac:dyDescent="0.2">
      <c r="A140" s="153"/>
      <c r="B140" s="22"/>
      <c r="C140" s="154"/>
      <c r="D140" s="155"/>
      <c r="E140" s="149"/>
      <c r="F140" s="83" t="s">
        <v>11</v>
      </c>
      <c r="G140" s="20"/>
      <c r="H140" s="20"/>
      <c r="I140" s="20"/>
      <c r="J140" s="58"/>
      <c r="K140" s="20"/>
      <c r="L140" s="20"/>
      <c r="M140" s="20"/>
      <c r="N140" s="58"/>
      <c r="O140" s="20"/>
      <c r="P140" s="20"/>
      <c r="Q140" s="31"/>
      <c r="R140" s="59"/>
    </row>
    <row r="141" spans="1:18" s="39" customFormat="1" ht="15" x14ac:dyDescent="0.2">
      <c r="A141" s="108" t="s">
        <v>97</v>
      </c>
      <c r="B141" s="22"/>
      <c r="C141" s="22"/>
      <c r="D141" s="31"/>
      <c r="E141" s="149"/>
      <c r="F141" s="109">
        <f>SUM(F126:F140)</f>
        <v>0</v>
      </c>
      <c r="G141" s="20"/>
      <c r="H141" s="20"/>
      <c r="I141" s="20"/>
      <c r="J141" s="58"/>
      <c r="K141" s="20"/>
      <c r="L141" s="20"/>
      <c r="M141" s="20"/>
      <c r="N141" s="58"/>
      <c r="O141" s="20"/>
      <c r="P141" s="20"/>
      <c r="Q141" s="31"/>
      <c r="R141" s="59"/>
    </row>
    <row r="142" spans="1:18" s="39" customFormat="1" ht="15" x14ac:dyDescent="0.2">
      <c r="A142" s="70"/>
      <c r="B142" s="22"/>
      <c r="C142" s="22"/>
      <c r="D142" s="22"/>
      <c r="E142" s="112"/>
      <c r="F142" s="72" t="s">
        <v>10</v>
      </c>
      <c r="G142" s="20"/>
      <c r="H142" s="20"/>
      <c r="I142" s="20"/>
      <c r="J142" s="58"/>
      <c r="K142" s="20"/>
      <c r="L142" s="20"/>
      <c r="M142" s="20"/>
      <c r="N142" s="58"/>
      <c r="O142" s="20"/>
      <c r="P142" s="20"/>
      <c r="Q142" s="31"/>
      <c r="R142" s="59"/>
    </row>
    <row r="143" spans="1:18" s="39" customFormat="1" ht="15" x14ac:dyDescent="0.2">
      <c r="A143" s="100" t="s">
        <v>96</v>
      </c>
      <c r="B143" s="22"/>
      <c r="C143" s="22"/>
      <c r="D143" s="22"/>
      <c r="E143" s="107"/>
      <c r="F143" s="82">
        <f>F141</f>
        <v>0</v>
      </c>
      <c r="G143" s="20"/>
      <c r="H143" s="20"/>
      <c r="I143" s="20"/>
      <c r="J143" s="58"/>
      <c r="K143" s="20"/>
      <c r="L143" s="20"/>
      <c r="M143" s="20"/>
      <c r="N143" s="58"/>
      <c r="O143" s="20"/>
      <c r="P143" s="20"/>
      <c r="Q143" s="31"/>
      <c r="R143" s="59"/>
    </row>
    <row r="144" spans="1:18" s="39" customFormat="1" ht="15" x14ac:dyDescent="0.2">
      <c r="A144" s="100"/>
      <c r="B144" s="22"/>
      <c r="C144" s="22"/>
      <c r="D144" s="22"/>
      <c r="E144" s="107"/>
      <c r="F144" s="93"/>
      <c r="G144" s="20"/>
      <c r="H144" s="20"/>
      <c r="I144" s="20"/>
      <c r="J144" s="58"/>
      <c r="K144" s="20"/>
      <c r="L144" s="20"/>
      <c r="M144" s="20"/>
      <c r="N144" s="58"/>
      <c r="O144" s="20"/>
      <c r="P144" s="20"/>
      <c r="Q144" s="31"/>
      <c r="R144" s="59"/>
    </row>
    <row r="145" spans="1:18" s="39" customFormat="1" ht="15" x14ac:dyDescent="0.2">
      <c r="A145" s="100"/>
      <c r="B145" s="22"/>
      <c r="C145" s="22"/>
      <c r="D145" s="22"/>
      <c r="E145" s="107"/>
      <c r="F145" s="93"/>
      <c r="G145" s="20"/>
      <c r="H145" s="20"/>
      <c r="I145" s="20"/>
      <c r="J145" s="58"/>
      <c r="K145" s="20"/>
      <c r="L145" s="20"/>
      <c r="M145" s="20"/>
      <c r="N145" s="58"/>
      <c r="O145" s="20"/>
      <c r="P145" s="20"/>
      <c r="Q145" s="31"/>
      <c r="R145" s="59"/>
    </row>
    <row r="146" spans="1:18" s="39" customFormat="1" ht="15" x14ac:dyDescent="0.2">
      <c r="A146" s="100"/>
      <c r="B146" s="22"/>
      <c r="C146" s="22"/>
      <c r="D146" s="22"/>
      <c r="E146" s="107"/>
      <c r="F146" s="93"/>
      <c r="G146" s="20"/>
      <c r="H146" s="20"/>
      <c r="I146" s="20"/>
      <c r="J146" s="58"/>
      <c r="K146" s="20"/>
      <c r="L146" s="20"/>
      <c r="M146" s="20"/>
      <c r="N146" s="58"/>
      <c r="O146" s="20"/>
      <c r="P146" s="20"/>
      <c r="Q146" s="31"/>
      <c r="R146" s="59"/>
    </row>
    <row r="147" spans="1:18" s="39" customFormat="1" ht="15" x14ac:dyDescent="0.2">
      <c r="A147" s="100"/>
      <c r="B147" s="22"/>
      <c r="C147" s="22"/>
      <c r="D147" s="22"/>
      <c r="E147" s="107"/>
      <c r="F147" s="93"/>
      <c r="G147" s="20"/>
      <c r="H147" s="20"/>
      <c r="I147" s="20"/>
      <c r="J147" s="58"/>
      <c r="K147" s="20"/>
      <c r="L147" s="20"/>
      <c r="M147" s="20"/>
      <c r="N147" s="58"/>
      <c r="O147" s="20"/>
      <c r="P147" s="20"/>
      <c r="Q147" s="31"/>
      <c r="R147" s="59"/>
    </row>
    <row r="148" spans="1:18" s="39" customFormat="1" ht="15.75" thickBot="1" x14ac:dyDescent="0.25">
      <c r="A148" s="193"/>
      <c r="B148" s="172"/>
      <c r="C148" s="172"/>
      <c r="D148" s="172"/>
      <c r="E148" s="194"/>
      <c r="F148" s="185"/>
      <c r="G148" s="20"/>
      <c r="H148" s="20"/>
      <c r="I148" s="20"/>
      <c r="J148" s="58"/>
      <c r="K148" s="20"/>
      <c r="L148" s="20"/>
      <c r="M148" s="20"/>
      <c r="N148" s="58"/>
      <c r="O148" s="20"/>
      <c r="P148" s="20"/>
      <c r="Q148" s="31"/>
      <c r="R148" s="59"/>
    </row>
    <row r="149" spans="1:18" s="39" customFormat="1" ht="15.75" thickBot="1" x14ac:dyDescent="0.25">
      <c r="A149" s="190"/>
      <c r="B149" s="20"/>
      <c r="C149" s="20"/>
      <c r="D149" s="20"/>
      <c r="E149" s="191"/>
      <c r="F149" s="192"/>
      <c r="G149" s="20"/>
      <c r="H149" s="20"/>
      <c r="I149" s="20"/>
      <c r="J149" s="58"/>
      <c r="K149" s="20"/>
      <c r="L149" s="20"/>
      <c r="M149" s="20"/>
      <c r="N149" s="58"/>
      <c r="O149" s="20"/>
      <c r="P149" s="20"/>
      <c r="Q149" s="20"/>
      <c r="R149" s="58"/>
    </row>
    <row r="150" spans="1:18" s="39" customFormat="1" ht="43.5" thickBot="1" x14ac:dyDescent="0.25">
      <c r="A150" s="60" t="s">
        <v>6</v>
      </c>
      <c r="B150" s="61" t="s">
        <v>7</v>
      </c>
      <c r="C150" s="62" t="s">
        <v>48</v>
      </c>
      <c r="D150" s="61" t="s">
        <v>49</v>
      </c>
      <c r="E150" s="63" t="s">
        <v>8</v>
      </c>
      <c r="F150" s="64" t="s">
        <v>50</v>
      </c>
      <c r="G150" s="20"/>
      <c r="H150" s="20"/>
      <c r="I150" s="20"/>
      <c r="J150" s="58"/>
      <c r="K150" s="20"/>
      <c r="L150" s="20"/>
      <c r="M150" s="20"/>
      <c r="N150" s="58"/>
      <c r="O150" s="20"/>
      <c r="P150" s="20"/>
      <c r="Q150" s="31"/>
      <c r="R150" s="59"/>
    </row>
    <row r="151" spans="1:18" s="39" customFormat="1" ht="15" x14ac:dyDescent="0.2">
      <c r="A151" s="100"/>
      <c r="B151" s="22"/>
      <c r="C151" s="22"/>
      <c r="D151" s="22"/>
      <c r="E151" s="107"/>
      <c r="F151" s="93"/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31"/>
      <c r="R151" s="59"/>
    </row>
    <row r="152" spans="1:18" s="39" customFormat="1" ht="15" x14ac:dyDescent="0.2">
      <c r="A152" s="156" t="s">
        <v>98</v>
      </c>
      <c r="B152" s="22"/>
      <c r="C152" s="21"/>
      <c r="D152" s="22"/>
      <c r="E152" s="107"/>
      <c r="F152" s="157"/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31"/>
      <c r="R152" s="59"/>
    </row>
    <row r="153" spans="1:18" s="39" customFormat="1" ht="15" x14ac:dyDescent="0.2">
      <c r="A153" s="158"/>
      <c r="B153" s="22"/>
      <c r="C153" s="20"/>
      <c r="D153" s="22"/>
      <c r="E153" s="107"/>
      <c r="F153" s="159"/>
      <c r="G153" s="20"/>
      <c r="H153" s="20"/>
      <c r="I153" s="20"/>
      <c r="J153" s="58"/>
      <c r="K153" s="20"/>
      <c r="L153" s="20"/>
      <c r="M153" s="20"/>
      <c r="N153" s="58"/>
      <c r="O153" s="20"/>
      <c r="P153" s="20"/>
      <c r="Q153" s="31"/>
      <c r="R153" s="59"/>
    </row>
    <row r="154" spans="1:18" s="39" customFormat="1" ht="15" x14ac:dyDescent="0.2">
      <c r="A154" s="160"/>
      <c r="B154" s="24"/>
      <c r="C154" s="20"/>
      <c r="D154" s="22"/>
      <c r="E154" s="72"/>
      <c r="F154" s="161"/>
      <c r="G154" s="20"/>
      <c r="H154" s="20"/>
      <c r="J154" s="58"/>
      <c r="K154" s="20"/>
      <c r="L154" s="20"/>
      <c r="N154" s="58"/>
      <c r="O154" s="20"/>
      <c r="P154" s="20"/>
      <c r="Q154" s="125"/>
      <c r="R154" s="59"/>
    </row>
    <row r="155" spans="1:18" s="39" customFormat="1" ht="15" x14ac:dyDescent="0.2">
      <c r="A155" s="160" t="s">
        <v>40</v>
      </c>
      <c r="B155" s="22" t="s">
        <v>9</v>
      </c>
      <c r="C155" s="20">
        <v>1</v>
      </c>
      <c r="D155" s="22"/>
      <c r="E155" s="73"/>
      <c r="F155" s="74">
        <f t="shared" ref="F155:F161" si="13">C155*E155</f>
        <v>0</v>
      </c>
      <c r="G155" s="20"/>
      <c r="H155" s="20"/>
      <c r="J155" s="58"/>
      <c r="K155" s="20"/>
      <c r="L155" s="20"/>
      <c r="N155" s="58"/>
      <c r="O155" s="20"/>
      <c r="P155" s="20"/>
      <c r="Q155" s="125"/>
      <c r="R155" s="59"/>
    </row>
    <row r="156" spans="1:18" s="39" customFormat="1" ht="15" x14ac:dyDescent="0.2">
      <c r="A156" s="160" t="s">
        <v>17</v>
      </c>
      <c r="B156" s="22" t="s">
        <v>9</v>
      </c>
      <c r="C156" s="20">
        <v>1</v>
      </c>
      <c r="D156" s="22"/>
      <c r="E156" s="73"/>
      <c r="F156" s="74">
        <f t="shared" si="13"/>
        <v>0</v>
      </c>
      <c r="G156" s="20"/>
      <c r="H156" s="20"/>
      <c r="J156" s="58"/>
      <c r="K156" s="20"/>
      <c r="L156" s="20"/>
      <c r="N156" s="58"/>
      <c r="O156" s="20"/>
      <c r="P156" s="20"/>
      <c r="Q156" s="125"/>
      <c r="R156" s="59"/>
    </row>
    <row r="157" spans="1:18" s="39" customFormat="1" ht="15" x14ac:dyDescent="0.2">
      <c r="A157" s="160" t="s">
        <v>38</v>
      </c>
      <c r="B157" s="22" t="s">
        <v>9</v>
      </c>
      <c r="C157" s="20">
        <v>1</v>
      </c>
      <c r="D157" s="22"/>
      <c r="E157" s="73"/>
      <c r="F157" s="74">
        <f t="shared" si="13"/>
        <v>0</v>
      </c>
      <c r="G157" s="20"/>
      <c r="H157" s="20"/>
      <c r="J157" s="58"/>
      <c r="K157" s="20"/>
      <c r="L157" s="20"/>
      <c r="N157" s="58"/>
      <c r="O157" s="20"/>
      <c r="P157" s="20"/>
      <c r="Q157" s="125"/>
      <c r="R157" s="59"/>
    </row>
    <row r="158" spans="1:18" s="39" customFormat="1" ht="15" x14ac:dyDescent="0.2">
      <c r="A158" s="160" t="s">
        <v>41</v>
      </c>
      <c r="B158" s="22" t="s">
        <v>9</v>
      </c>
      <c r="C158" s="20">
        <v>1</v>
      </c>
      <c r="D158" s="22"/>
      <c r="E158" s="73"/>
      <c r="F158" s="74">
        <f t="shared" si="13"/>
        <v>0</v>
      </c>
      <c r="G158" s="20"/>
      <c r="H158" s="20"/>
      <c r="J158" s="58"/>
      <c r="K158" s="20"/>
      <c r="L158" s="20"/>
      <c r="N158" s="58"/>
      <c r="O158" s="20"/>
      <c r="P158" s="20"/>
      <c r="Q158" s="125"/>
      <c r="R158" s="59"/>
    </row>
    <row r="159" spans="1:18" s="39" customFormat="1" ht="15" x14ac:dyDescent="0.2">
      <c r="A159" s="160" t="s">
        <v>42</v>
      </c>
      <c r="B159" s="22" t="s">
        <v>9</v>
      </c>
      <c r="C159" s="20">
        <v>1</v>
      </c>
      <c r="D159" s="22"/>
      <c r="E159" s="73"/>
      <c r="F159" s="74">
        <f t="shared" si="13"/>
        <v>0</v>
      </c>
      <c r="G159" s="20"/>
      <c r="H159" s="20"/>
      <c r="J159" s="58"/>
      <c r="K159" s="20"/>
      <c r="L159" s="20"/>
      <c r="N159" s="58"/>
      <c r="O159" s="20"/>
      <c r="P159" s="20"/>
      <c r="Q159" s="125"/>
      <c r="R159" s="59"/>
    </row>
    <row r="160" spans="1:18" s="39" customFormat="1" ht="15" x14ac:dyDescent="0.2">
      <c r="A160" s="160" t="s">
        <v>43</v>
      </c>
      <c r="B160" s="22" t="s">
        <v>9</v>
      </c>
      <c r="C160" s="20">
        <v>1</v>
      </c>
      <c r="D160" s="22"/>
      <c r="E160" s="73"/>
      <c r="F160" s="74">
        <f t="shared" si="13"/>
        <v>0</v>
      </c>
      <c r="G160" s="20"/>
      <c r="H160" s="20"/>
      <c r="J160" s="58"/>
      <c r="K160" s="20"/>
      <c r="L160" s="20"/>
      <c r="N160" s="58"/>
      <c r="O160" s="20"/>
      <c r="P160" s="20"/>
      <c r="Q160" s="125"/>
      <c r="R160" s="59"/>
    </row>
    <row r="161" spans="1:18" s="39" customFormat="1" ht="15" x14ac:dyDescent="0.2">
      <c r="A161" s="160" t="s">
        <v>44</v>
      </c>
      <c r="B161" s="22" t="s">
        <v>9</v>
      </c>
      <c r="C161" s="20">
        <v>1</v>
      </c>
      <c r="D161" s="22"/>
      <c r="E161" s="73"/>
      <c r="F161" s="74">
        <f t="shared" si="13"/>
        <v>0</v>
      </c>
    </row>
    <row r="162" spans="1:18" s="39" customFormat="1" ht="15" x14ac:dyDescent="0.2">
      <c r="A162" s="160"/>
      <c r="B162" s="24"/>
      <c r="C162" s="20"/>
      <c r="D162" s="22"/>
      <c r="E162" s="72"/>
      <c r="F162" s="162" t="s">
        <v>10</v>
      </c>
      <c r="G162" s="20"/>
      <c r="H162" s="20"/>
      <c r="J162" s="58"/>
      <c r="K162" s="20"/>
      <c r="L162" s="20"/>
      <c r="N162" s="58"/>
      <c r="O162" s="20"/>
      <c r="P162" s="20"/>
      <c r="Q162" s="125"/>
      <c r="R162" s="59"/>
    </row>
    <row r="163" spans="1:18" s="39" customFormat="1" ht="14.25" customHeight="1" x14ac:dyDescent="0.2">
      <c r="A163" s="163" t="s">
        <v>5</v>
      </c>
      <c r="B163" s="22"/>
      <c r="C163" s="21"/>
      <c r="D163" s="22"/>
      <c r="E163" s="164"/>
      <c r="F163" s="82">
        <f>SUM(F155:F162)</f>
        <v>0</v>
      </c>
      <c r="G163" s="20"/>
      <c r="H163" s="20"/>
      <c r="J163" s="86"/>
      <c r="K163" s="20"/>
      <c r="L163" s="20"/>
      <c r="N163" s="86"/>
      <c r="O163" s="20"/>
      <c r="P163" s="20"/>
      <c r="Q163" s="125"/>
      <c r="R163" s="87"/>
    </row>
    <row r="164" spans="1:18" s="39" customFormat="1" ht="14.25" customHeight="1" x14ac:dyDescent="0.2">
      <c r="A164" s="163"/>
      <c r="B164" s="22"/>
      <c r="C164" s="21"/>
      <c r="D164" s="22"/>
      <c r="E164" s="164"/>
      <c r="F164" s="165"/>
      <c r="G164" s="20"/>
      <c r="H164" s="20"/>
      <c r="J164" s="86"/>
      <c r="K164" s="20"/>
      <c r="L164" s="20"/>
      <c r="N164" s="86"/>
      <c r="O164" s="20"/>
      <c r="P164" s="20"/>
      <c r="R164" s="86"/>
    </row>
    <row r="165" spans="1:18" s="39" customFormat="1" ht="14.25" customHeight="1" x14ac:dyDescent="0.2">
      <c r="A165" s="163"/>
      <c r="B165" s="22"/>
      <c r="C165" s="21"/>
      <c r="D165" s="22"/>
      <c r="E165" s="164"/>
      <c r="F165" s="165"/>
      <c r="G165" s="20"/>
      <c r="H165" s="20"/>
      <c r="J165" s="86"/>
      <c r="K165" s="20"/>
      <c r="L165" s="20"/>
      <c r="N165" s="86"/>
      <c r="O165" s="20"/>
      <c r="P165" s="20"/>
      <c r="R165" s="86"/>
    </row>
    <row r="166" spans="1:18" s="39" customFormat="1" ht="14.25" customHeight="1" x14ac:dyDescent="0.2">
      <c r="A166" s="163"/>
      <c r="B166" s="22"/>
      <c r="C166" s="21"/>
      <c r="D166" s="22"/>
      <c r="E166" s="164"/>
      <c r="F166" s="165"/>
      <c r="G166" s="20"/>
      <c r="H166" s="20"/>
      <c r="J166" s="86"/>
      <c r="K166" s="20"/>
      <c r="L166" s="20"/>
      <c r="N166" s="86"/>
      <c r="O166" s="20"/>
      <c r="P166" s="20"/>
      <c r="R166" s="86"/>
    </row>
    <row r="167" spans="1:18" s="39" customFormat="1" ht="14.25" customHeight="1" x14ac:dyDescent="0.2">
      <c r="A167" s="163"/>
      <c r="B167" s="22"/>
      <c r="C167" s="21"/>
      <c r="D167" s="22"/>
      <c r="E167" s="164"/>
      <c r="F167" s="165"/>
      <c r="G167" s="20"/>
      <c r="H167" s="20"/>
      <c r="J167" s="86"/>
      <c r="K167" s="20"/>
      <c r="L167" s="20"/>
      <c r="N167" s="86"/>
      <c r="O167" s="20"/>
      <c r="P167" s="20"/>
      <c r="R167" s="86"/>
    </row>
    <row r="168" spans="1:18" s="39" customFormat="1" ht="14.25" customHeight="1" x14ac:dyDescent="0.2">
      <c r="A168" s="163"/>
      <c r="B168" s="22"/>
      <c r="C168" s="21"/>
      <c r="D168" s="22"/>
      <c r="E168" s="164"/>
      <c r="F168" s="165"/>
      <c r="G168" s="20"/>
      <c r="H168" s="20"/>
      <c r="J168" s="86"/>
      <c r="K168" s="20"/>
      <c r="L168" s="20"/>
      <c r="N168" s="86"/>
      <c r="O168" s="20"/>
      <c r="P168" s="20"/>
      <c r="R168" s="86"/>
    </row>
    <row r="169" spans="1:18" s="39" customFormat="1" ht="14.25" customHeight="1" x14ac:dyDescent="0.2">
      <c r="A169" s="163"/>
      <c r="B169" s="22"/>
      <c r="C169" s="21"/>
      <c r="D169" s="22"/>
      <c r="E169" s="164"/>
      <c r="F169" s="165"/>
      <c r="G169" s="20"/>
      <c r="H169" s="20"/>
      <c r="J169" s="86"/>
      <c r="K169" s="20"/>
      <c r="L169" s="20"/>
      <c r="N169" s="86"/>
      <c r="O169" s="20"/>
      <c r="P169" s="20"/>
      <c r="R169" s="86"/>
    </row>
    <row r="170" spans="1:18" s="39" customFormat="1" ht="14.25" customHeight="1" x14ac:dyDescent="0.2">
      <c r="A170" s="163"/>
      <c r="B170" s="22"/>
      <c r="C170" s="21"/>
      <c r="D170" s="22"/>
      <c r="E170" s="164"/>
      <c r="F170" s="165"/>
      <c r="G170" s="20"/>
      <c r="H170" s="20"/>
      <c r="J170" s="86"/>
      <c r="K170" s="20"/>
      <c r="L170" s="20"/>
      <c r="N170" s="86"/>
      <c r="O170" s="20"/>
      <c r="P170" s="20"/>
      <c r="R170" s="86"/>
    </row>
    <row r="171" spans="1:18" s="39" customFormat="1" ht="14.25" customHeight="1" x14ac:dyDescent="0.2">
      <c r="A171" s="163"/>
      <c r="B171" s="22"/>
      <c r="C171" s="21"/>
      <c r="D171" s="22"/>
      <c r="E171" s="164"/>
      <c r="F171" s="165"/>
      <c r="G171" s="20"/>
      <c r="H171" s="20"/>
      <c r="J171" s="86"/>
      <c r="K171" s="20"/>
      <c r="L171" s="20"/>
      <c r="N171" s="86"/>
      <c r="O171" s="20"/>
      <c r="P171" s="20"/>
      <c r="R171" s="86"/>
    </row>
    <row r="172" spans="1:18" s="39" customFormat="1" ht="14.25" customHeight="1" x14ac:dyDescent="0.2">
      <c r="A172" s="163"/>
      <c r="B172" s="22"/>
      <c r="C172" s="21"/>
      <c r="D172" s="22"/>
      <c r="E172" s="164"/>
      <c r="F172" s="165"/>
      <c r="G172" s="20"/>
      <c r="H172" s="20"/>
      <c r="J172" s="86"/>
      <c r="K172" s="20"/>
      <c r="L172" s="20"/>
      <c r="N172" s="86"/>
      <c r="O172" s="20"/>
      <c r="P172" s="20"/>
      <c r="R172" s="86"/>
    </row>
    <row r="173" spans="1:18" s="39" customFormat="1" ht="14.25" customHeight="1" x14ac:dyDescent="0.2">
      <c r="A173" s="163"/>
      <c r="B173" s="22"/>
      <c r="C173" s="21"/>
      <c r="D173" s="22"/>
      <c r="E173" s="164"/>
      <c r="F173" s="165"/>
      <c r="G173" s="20"/>
      <c r="H173" s="20"/>
      <c r="J173" s="86"/>
      <c r="K173" s="20"/>
      <c r="L173" s="20"/>
      <c r="N173" s="86"/>
      <c r="O173" s="20"/>
      <c r="P173" s="20"/>
      <c r="R173" s="86"/>
    </row>
    <row r="174" spans="1:18" s="39" customFormat="1" ht="14.25" customHeight="1" x14ac:dyDescent="0.2">
      <c r="A174" s="163"/>
      <c r="B174" s="22"/>
      <c r="C174" s="21"/>
      <c r="D174" s="22"/>
      <c r="E174" s="164"/>
      <c r="F174" s="165"/>
      <c r="G174" s="20"/>
      <c r="H174" s="20"/>
      <c r="J174" s="86"/>
      <c r="K174" s="20"/>
      <c r="L174" s="20"/>
      <c r="N174" s="86"/>
      <c r="O174" s="20"/>
      <c r="P174" s="20"/>
      <c r="R174" s="86"/>
    </row>
    <row r="175" spans="1:18" s="39" customFormat="1" ht="14.25" customHeight="1" x14ac:dyDescent="0.2">
      <c r="A175" s="163"/>
      <c r="B175" s="22"/>
      <c r="C175" s="21"/>
      <c r="D175" s="22"/>
      <c r="E175" s="164"/>
      <c r="F175" s="165"/>
      <c r="G175" s="20"/>
      <c r="H175" s="20"/>
      <c r="J175" s="86"/>
      <c r="K175" s="20"/>
      <c r="L175" s="20"/>
      <c r="N175" s="86"/>
      <c r="O175" s="20"/>
      <c r="P175" s="20"/>
      <c r="R175" s="86"/>
    </row>
    <row r="176" spans="1:18" s="39" customFormat="1" ht="14.25" customHeight="1" x14ac:dyDescent="0.2">
      <c r="A176" s="163"/>
      <c r="B176" s="22"/>
      <c r="C176" s="21"/>
      <c r="D176" s="22"/>
      <c r="E176" s="164"/>
      <c r="F176" s="165"/>
      <c r="G176" s="20"/>
      <c r="H176" s="20"/>
      <c r="J176" s="86"/>
      <c r="K176" s="20"/>
      <c r="L176" s="20"/>
      <c r="N176" s="86"/>
      <c r="O176" s="20"/>
      <c r="P176" s="20"/>
      <c r="R176" s="86"/>
    </row>
    <row r="177" spans="1:18" s="39" customFormat="1" ht="14.25" customHeight="1" x14ac:dyDescent="0.2">
      <c r="A177" s="163"/>
      <c r="B177" s="22"/>
      <c r="C177" s="21"/>
      <c r="D177" s="22"/>
      <c r="E177" s="164"/>
      <c r="F177" s="165"/>
      <c r="G177" s="20"/>
      <c r="H177" s="20"/>
      <c r="J177" s="86"/>
      <c r="K177" s="20"/>
      <c r="L177" s="20"/>
      <c r="N177" s="86"/>
      <c r="O177" s="20"/>
      <c r="P177" s="20"/>
      <c r="R177" s="86"/>
    </row>
    <row r="178" spans="1:18" s="39" customFormat="1" ht="14.25" customHeight="1" x14ac:dyDescent="0.2">
      <c r="A178" s="163"/>
      <c r="B178" s="22"/>
      <c r="C178" s="21"/>
      <c r="D178" s="22"/>
      <c r="E178" s="164"/>
      <c r="F178" s="165"/>
      <c r="G178" s="20"/>
      <c r="H178" s="20"/>
      <c r="J178" s="86"/>
      <c r="K178" s="20"/>
      <c r="L178" s="20"/>
      <c r="N178" s="86"/>
      <c r="O178" s="20"/>
      <c r="P178" s="20"/>
      <c r="R178" s="86"/>
    </row>
    <row r="179" spans="1:18" s="39" customFormat="1" ht="14.25" customHeight="1" x14ac:dyDescent="0.2">
      <c r="A179" s="163"/>
      <c r="B179" s="22"/>
      <c r="C179" s="21"/>
      <c r="D179" s="22"/>
      <c r="E179" s="164"/>
      <c r="F179" s="165"/>
      <c r="G179" s="20"/>
      <c r="H179" s="20"/>
      <c r="J179" s="86"/>
      <c r="K179" s="20"/>
      <c r="L179" s="20"/>
      <c r="N179" s="86"/>
      <c r="O179" s="20"/>
      <c r="P179" s="20"/>
      <c r="R179" s="86"/>
    </row>
    <row r="180" spans="1:18" s="39" customFormat="1" ht="14.25" customHeight="1" x14ac:dyDescent="0.2">
      <c r="A180" s="163"/>
      <c r="B180" s="22"/>
      <c r="C180" s="21"/>
      <c r="D180" s="22"/>
      <c r="E180" s="164"/>
      <c r="F180" s="165"/>
      <c r="G180" s="20"/>
      <c r="H180" s="20"/>
      <c r="J180" s="86"/>
      <c r="K180" s="20"/>
      <c r="L180" s="20"/>
      <c r="N180" s="86"/>
      <c r="O180" s="20"/>
      <c r="P180" s="20"/>
      <c r="R180" s="86"/>
    </row>
    <row r="181" spans="1:18" s="39" customFormat="1" ht="14.25" customHeight="1" x14ac:dyDescent="0.2">
      <c r="A181" s="163"/>
      <c r="B181" s="22"/>
      <c r="C181" s="21"/>
      <c r="D181" s="22"/>
      <c r="E181" s="164"/>
      <c r="F181" s="165"/>
      <c r="G181" s="20"/>
      <c r="H181" s="20"/>
      <c r="J181" s="86"/>
      <c r="K181" s="20"/>
      <c r="L181" s="20"/>
      <c r="N181" s="86"/>
      <c r="O181" s="20"/>
      <c r="P181" s="20"/>
      <c r="R181" s="86"/>
    </row>
    <row r="182" spans="1:18" s="39" customFormat="1" ht="14.25" customHeight="1" x14ac:dyDescent="0.2">
      <c r="A182" s="163"/>
      <c r="B182" s="22"/>
      <c r="C182" s="21"/>
      <c r="D182" s="22"/>
      <c r="E182" s="164"/>
      <c r="F182" s="165"/>
      <c r="G182" s="20"/>
      <c r="H182" s="20"/>
      <c r="J182" s="86"/>
      <c r="K182" s="20"/>
      <c r="L182" s="20"/>
      <c r="N182" s="86"/>
      <c r="O182" s="20"/>
      <c r="P182" s="20"/>
      <c r="R182" s="86"/>
    </row>
    <row r="183" spans="1:18" s="39" customFormat="1" ht="14.25" customHeight="1" x14ac:dyDescent="0.2">
      <c r="A183" s="163"/>
      <c r="B183" s="22"/>
      <c r="C183" s="21"/>
      <c r="D183" s="22"/>
      <c r="E183" s="164"/>
      <c r="F183" s="165"/>
      <c r="G183" s="20"/>
      <c r="H183" s="20"/>
      <c r="J183" s="86"/>
      <c r="K183" s="20"/>
      <c r="L183" s="20"/>
      <c r="N183" s="86"/>
      <c r="O183" s="20"/>
      <c r="P183" s="20"/>
      <c r="R183" s="86"/>
    </row>
    <row r="184" spans="1:18" s="39" customFormat="1" ht="14.25" customHeight="1" x14ac:dyDescent="0.2">
      <c r="A184" s="163"/>
      <c r="B184" s="22"/>
      <c r="C184" s="21"/>
      <c r="D184" s="22"/>
      <c r="E184" s="164"/>
      <c r="F184" s="165"/>
      <c r="G184" s="20"/>
      <c r="H184" s="20"/>
      <c r="J184" s="86"/>
      <c r="K184" s="20"/>
      <c r="L184" s="20"/>
      <c r="N184" s="86"/>
      <c r="O184" s="20"/>
      <c r="P184" s="20"/>
      <c r="R184" s="86"/>
    </row>
    <row r="185" spans="1:18" s="39" customFormat="1" ht="14.25" customHeight="1" x14ac:dyDescent="0.2">
      <c r="A185" s="163"/>
      <c r="B185" s="22"/>
      <c r="C185" s="21"/>
      <c r="D185" s="22"/>
      <c r="E185" s="164"/>
      <c r="F185" s="165"/>
      <c r="G185" s="20"/>
      <c r="H185" s="20"/>
      <c r="J185" s="86"/>
      <c r="K185" s="20"/>
      <c r="L185" s="20"/>
      <c r="N185" s="86"/>
      <c r="O185" s="20"/>
      <c r="P185" s="20"/>
      <c r="R185" s="86"/>
    </row>
    <row r="186" spans="1:18" s="39" customFormat="1" ht="14.25" customHeight="1" x14ac:dyDescent="0.2">
      <c r="A186" s="163"/>
      <c r="B186" s="22"/>
      <c r="C186" s="21"/>
      <c r="D186" s="22"/>
      <c r="E186" s="164"/>
      <c r="F186" s="165"/>
      <c r="G186" s="20"/>
      <c r="H186" s="20"/>
      <c r="J186" s="86"/>
      <c r="K186" s="20"/>
      <c r="L186" s="20"/>
      <c r="N186" s="86"/>
      <c r="O186" s="20"/>
      <c r="P186" s="20"/>
      <c r="R186" s="86"/>
    </row>
    <row r="187" spans="1:18" s="39" customFormat="1" ht="14.25" customHeight="1" x14ac:dyDescent="0.2">
      <c r="A187" s="163"/>
      <c r="B187" s="22"/>
      <c r="C187" s="21"/>
      <c r="D187" s="22"/>
      <c r="E187" s="164"/>
      <c r="F187" s="165"/>
      <c r="G187" s="20"/>
      <c r="H187" s="20"/>
      <c r="J187" s="86"/>
      <c r="K187" s="20"/>
      <c r="L187" s="20"/>
      <c r="N187" s="86"/>
      <c r="O187" s="20"/>
      <c r="P187" s="20"/>
      <c r="R187" s="86"/>
    </row>
    <row r="188" spans="1:18" s="39" customFormat="1" ht="14.25" customHeight="1" x14ac:dyDescent="0.2">
      <c r="A188" s="163"/>
      <c r="B188" s="22"/>
      <c r="C188" s="21"/>
      <c r="D188" s="22"/>
      <c r="E188" s="164"/>
      <c r="F188" s="165"/>
      <c r="G188" s="20"/>
      <c r="H188" s="20"/>
      <c r="J188" s="86"/>
      <c r="K188" s="20"/>
      <c r="L188" s="20"/>
      <c r="N188" s="86"/>
      <c r="O188" s="20"/>
      <c r="P188" s="20"/>
      <c r="R188" s="86"/>
    </row>
    <row r="189" spans="1:18" s="39" customFormat="1" ht="14.25" customHeight="1" x14ac:dyDescent="0.2">
      <c r="A189" s="163"/>
      <c r="B189" s="22"/>
      <c r="C189" s="21"/>
      <c r="D189" s="22"/>
      <c r="E189" s="164"/>
      <c r="F189" s="165"/>
      <c r="G189" s="20"/>
      <c r="H189" s="20"/>
      <c r="J189" s="86"/>
      <c r="K189" s="20"/>
      <c r="L189" s="20"/>
      <c r="N189" s="86"/>
      <c r="O189" s="20"/>
      <c r="P189" s="20"/>
      <c r="R189" s="86"/>
    </row>
    <row r="190" spans="1:18" s="39" customFormat="1" ht="14.25" customHeight="1" x14ac:dyDescent="0.2">
      <c r="A190" s="163"/>
      <c r="B190" s="22"/>
      <c r="C190" s="21"/>
      <c r="D190" s="22"/>
      <c r="E190" s="164"/>
      <c r="F190" s="165"/>
      <c r="G190" s="20"/>
      <c r="H190" s="20"/>
      <c r="J190" s="86"/>
      <c r="K190" s="20"/>
      <c r="L190" s="20"/>
      <c r="N190" s="86"/>
      <c r="O190" s="20"/>
      <c r="P190" s="20"/>
      <c r="R190" s="86"/>
    </row>
    <row r="191" spans="1:18" s="39" customFormat="1" ht="14.25" customHeight="1" x14ac:dyDescent="0.2">
      <c r="A191" s="163"/>
      <c r="B191" s="22"/>
      <c r="C191" s="21"/>
      <c r="D191" s="22"/>
      <c r="E191" s="164"/>
      <c r="F191" s="165"/>
      <c r="G191" s="20"/>
      <c r="H191" s="20"/>
      <c r="J191" s="86"/>
      <c r="K191" s="20"/>
      <c r="L191" s="20"/>
      <c r="N191" s="86"/>
      <c r="O191" s="20"/>
      <c r="P191" s="20"/>
      <c r="R191" s="86"/>
    </row>
    <row r="192" spans="1:18" s="39" customFormat="1" ht="14.25" customHeight="1" x14ac:dyDescent="0.2">
      <c r="A192" s="163"/>
      <c r="B192" s="22"/>
      <c r="C192" s="21"/>
      <c r="D192" s="22"/>
      <c r="E192" s="164"/>
      <c r="F192" s="165"/>
      <c r="G192" s="20"/>
      <c r="H192" s="20"/>
      <c r="J192" s="86"/>
      <c r="K192" s="20"/>
      <c r="L192" s="20"/>
      <c r="N192" s="86"/>
      <c r="O192" s="20"/>
      <c r="P192" s="20"/>
      <c r="R192" s="86"/>
    </row>
    <row r="193" spans="1:18" s="39" customFormat="1" ht="14.25" customHeight="1" x14ac:dyDescent="0.2">
      <c r="A193" s="129"/>
      <c r="B193" s="46"/>
      <c r="C193" s="47"/>
      <c r="D193" s="46"/>
      <c r="E193" s="130"/>
      <c r="F193" s="131"/>
      <c r="G193" s="20"/>
      <c r="H193" s="20"/>
      <c r="J193" s="86"/>
      <c r="K193" s="20"/>
      <c r="L193" s="20"/>
      <c r="N193" s="86"/>
      <c r="O193" s="20"/>
      <c r="P193" s="20"/>
      <c r="R193" s="86"/>
    </row>
    <row r="194" spans="1:18" s="39" customFormat="1" ht="14.25" customHeight="1" x14ac:dyDescent="0.2">
      <c r="A194" s="129"/>
      <c r="B194" s="46"/>
      <c r="C194" s="47"/>
      <c r="D194" s="46"/>
      <c r="E194" s="130"/>
      <c r="F194" s="131"/>
      <c r="G194" s="20"/>
      <c r="H194" s="20"/>
      <c r="J194" s="86"/>
      <c r="K194" s="20"/>
      <c r="L194" s="20"/>
      <c r="N194" s="86"/>
      <c r="O194" s="20"/>
      <c r="P194" s="20"/>
      <c r="R194" s="86"/>
    </row>
    <row r="195" spans="1:18" s="39" customFormat="1" ht="14.25" customHeight="1" x14ac:dyDescent="0.2">
      <c r="A195" s="129"/>
      <c r="B195" s="46"/>
      <c r="C195" s="47"/>
      <c r="D195" s="46"/>
      <c r="E195" s="130"/>
      <c r="F195" s="131"/>
      <c r="G195" s="20"/>
      <c r="H195" s="20"/>
      <c r="J195" s="86"/>
      <c r="K195" s="20"/>
      <c r="L195" s="20"/>
      <c r="N195" s="86"/>
      <c r="O195" s="20"/>
      <c r="P195" s="20"/>
      <c r="R195" s="86"/>
    </row>
    <row r="196" spans="1:18" s="39" customFormat="1" ht="14.25" customHeight="1" x14ac:dyDescent="0.2">
      <c r="A196" s="129"/>
      <c r="B196" s="46"/>
      <c r="C196" s="47"/>
      <c r="D196" s="46"/>
      <c r="E196" s="130"/>
      <c r="F196" s="131"/>
      <c r="G196" s="20"/>
      <c r="H196" s="20"/>
      <c r="J196" s="86"/>
      <c r="K196" s="20"/>
      <c r="L196" s="20"/>
      <c r="N196" s="86"/>
      <c r="O196" s="20"/>
      <c r="P196" s="20"/>
      <c r="R196" s="86"/>
    </row>
    <row r="197" spans="1:18" s="39" customFormat="1" ht="14.25" customHeight="1" x14ac:dyDescent="0.2">
      <c r="A197" s="129"/>
      <c r="B197" s="46"/>
      <c r="C197" s="47"/>
      <c r="D197" s="46"/>
      <c r="E197" s="130"/>
      <c r="F197" s="131"/>
      <c r="G197" s="20"/>
      <c r="H197" s="20"/>
      <c r="J197" s="86"/>
      <c r="K197" s="20"/>
      <c r="L197" s="20"/>
      <c r="N197" s="86"/>
      <c r="O197" s="20"/>
      <c r="P197" s="20"/>
      <c r="R197" s="86"/>
    </row>
    <row r="198" spans="1:18" s="39" customFormat="1" ht="14.25" customHeight="1" x14ac:dyDescent="0.2">
      <c r="A198" s="129"/>
      <c r="B198" s="46"/>
      <c r="C198" s="47"/>
      <c r="D198" s="46"/>
      <c r="E198" s="130"/>
      <c r="F198" s="131"/>
      <c r="G198" s="20"/>
      <c r="H198" s="20"/>
      <c r="J198" s="86"/>
      <c r="K198" s="20"/>
      <c r="L198" s="20"/>
      <c r="N198" s="86"/>
      <c r="O198" s="20"/>
      <c r="P198" s="20"/>
      <c r="R198" s="86"/>
    </row>
    <row r="199" spans="1:18" s="39" customFormat="1" ht="14.25" customHeight="1" x14ac:dyDescent="0.2">
      <c r="A199" s="129"/>
      <c r="B199" s="46"/>
      <c r="C199" s="47"/>
      <c r="D199" s="46"/>
      <c r="E199" s="130"/>
      <c r="F199" s="131"/>
      <c r="G199" s="20"/>
      <c r="H199" s="20"/>
      <c r="J199" s="86"/>
      <c r="K199" s="20"/>
      <c r="L199" s="20"/>
      <c r="N199" s="86"/>
      <c r="O199" s="20"/>
      <c r="P199" s="20"/>
      <c r="R199" s="86"/>
    </row>
    <row r="200" spans="1:18" s="39" customFormat="1" ht="14.25" customHeight="1" x14ac:dyDescent="0.2">
      <c r="A200" s="129"/>
      <c r="B200" s="46"/>
      <c r="C200" s="47"/>
      <c r="D200" s="46"/>
      <c r="E200" s="130"/>
      <c r="F200" s="131"/>
      <c r="G200" s="20"/>
      <c r="H200" s="20"/>
      <c r="J200" s="86"/>
      <c r="K200" s="20"/>
      <c r="L200" s="20"/>
      <c r="N200" s="86"/>
      <c r="O200" s="20"/>
      <c r="P200" s="20"/>
      <c r="R200" s="86"/>
    </row>
    <row r="201" spans="1:18" s="39" customFormat="1" ht="15.75" thickBot="1" x14ac:dyDescent="0.25">
      <c r="A201" s="132"/>
      <c r="B201" s="50"/>
      <c r="C201" s="51"/>
      <c r="D201" s="50"/>
      <c r="E201" s="133"/>
      <c r="F201" s="134"/>
    </row>
    <row r="202" spans="1:18" s="39" customFormat="1" ht="15" x14ac:dyDescent="0.2">
      <c r="A202" s="135"/>
      <c r="B202" s="52"/>
      <c r="C202" s="52"/>
      <c r="D202" s="52"/>
      <c r="E202" s="136"/>
      <c r="F202" s="136"/>
    </row>
    <row r="203" spans="1:18" s="39" customFormat="1" ht="15" x14ac:dyDescent="0.2">
      <c r="A203" s="95"/>
      <c r="B203" s="211"/>
      <c r="C203" s="211"/>
      <c r="D203" s="211"/>
      <c r="E203" s="199"/>
      <c r="F203" s="199"/>
    </row>
    <row r="204" spans="1:18" s="39" customFormat="1" ht="15" x14ac:dyDescent="0.2">
      <c r="A204" s="95"/>
      <c r="B204" s="211"/>
      <c r="C204" s="211"/>
      <c r="D204" s="211"/>
      <c r="E204" s="199"/>
      <c r="F204" s="199"/>
    </row>
    <row r="205" spans="1:18" s="39" customFormat="1" ht="15" x14ac:dyDescent="0.2">
      <c r="A205" s="95"/>
      <c r="B205" s="211"/>
      <c r="C205" s="211"/>
      <c r="D205" s="211"/>
      <c r="E205" s="199"/>
      <c r="F205" s="199"/>
    </row>
    <row r="206" spans="1:18" s="39" customFormat="1" ht="15" x14ac:dyDescent="0.2">
      <c r="A206" s="95"/>
      <c r="B206" s="211"/>
      <c r="C206" s="211"/>
      <c r="D206" s="211"/>
      <c r="E206" s="199"/>
      <c r="F206" s="199"/>
    </row>
    <row r="207" spans="1:18" s="39" customFormat="1" ht="15" x14ac:dyDescent="0.2">
      <c r="A207" s="242" t="s">
        <v>174</v>
      </c>
      <c r="B207" s="242"/>
      <c r="C207" s="242"/>
      <c r="D207" s="242"/>
      <c r="E207" s="242"/>
      <c r="F207" s="242"/>
      <c r="G207" s="23"/>
      <c r="H207" s="23"/>
      <c r="I207" s="137"/>
      <c r="J207" s="86"/>
      <c r="K207" s="23"/>
      <c r="L207" s="23"/>
      <c r="M207" s="137"/>
      <c r="N207" s="86"/>
      <c r="O207" s="23"/>
      <c r="P207" s="23"/>
      <c r="Q207" s="137" t="s">
        <v>18</v>
      </c>
      <c r="R207" s="86" t="e">
        <f>#REF!</f>
        <v>#REF!</v>
      </c>
    </row>
    <row r="208" spans="1:18" s="39" customFormat="1" ht="15" x14ac:dyDescent="0.2">
      <c r="A208" s="137"/>
      <c r="B208" s="137"/>
      <c r="C208" s="137"/>
      <c r="D208" s="137"/>
      <c r="E208" s="137"/>
      <c r="F208" s="137"/>
      <c r="G208" s="23"/>
      <c r="H208" s="23"/>
      <c r="I208" s="137"/>
      <c r="J208" s="86"/>
      <c r="K208" s="23"/>
      <c r="L208" s="23"/>
      <c r="M208" s="137"/>
      <c r="N208" s="86"/>
      <c r="O208" s="23"/>
      <c r="P208" s="23"/>
      <c r="Q208" s="137"/>
      <c r="R208" s="86"/>
    </row>
    <row r="209" spans="1:18" s="39" customFormat="1" ht="15" x14ac:dyDescent="0.2">
      <c r="A209" s="137"/>
      <c r="B209" s="137"/>
      <c r="C209" s="137"/>
      <c r="D209" s="137"/>
      <c r="E209" s="137"/>
      <c r="F209" s="137"/>
      <c r="G209" s="23"/>
      <c r="H209" s="23"/>
      <c r="I209" s="137"/>
      <c r="J209" s="86"/>
      <c r="K209" s="23"/>
      <c r="L209" s="23"/>
      <c r="M209" s="137"/>
      <c r="N209" s="86"/>
      <c r="O209" s="23"/>
      <c r="P209" s="23"/>
      <c r="Q209" s="137"/>
      <c r="R209" s="86"/>
    </row>
    <row r="210" spans="1:18" s="39" customFormat="1" ht="15" x14ac:dyDescent="0.2">
      <c r="A210" s="137"/>
      <c r="B210" s="137"/>
      <c r="C210" s="137"/>
      <c r="D210" s="137"/>
      <c r="E210" s="137"/>
      <c r="F210" s="166"/>
      <c r="G210" s="23"/>
      <c r="H210" s="23"/>
      <c r="I210" s="137"/>
      <c r="J210" s="86"/>
      <c r="K210" s="23"/>
      <c r="L210" s="23"/>
      <c r="M210" s="137"/>
      <c r="N210" s="86"/>
      <c r="O210" s="23"/>
      <c r="P210" s="23"/>
      <c r="Q210" s="137"/>
      <c r="R210" s="86"/>
    </row>
    <row r="211" spans="1:18" s="39" customFormat="1" ht="15" x14ac:dyDescent="0.2">
      <c r="A211" s="23"/>
      <c r="B211" s="23"/>
      <c r="C211" s="23"/>
      <c r="D211" s="23"/>
      <c r="E211" s="142"/>
      <c r="F211" s="142"/>
      <c r="G211" s="23"/>
      <c r="H211" s="23"/>
      <c r="I211" s="23"/>
      <c r="J211" s="86"/>
      <c r="K211" s="23"/>
      <c r="L211" s="23"/>
      <c r="M211" s="23"/>
      <c r="N211" s="86"/>
      <c r="O211" s="23"/>
      <c r="P211" s="23"/>
      <c r="Q211" s="23"/>
      <c r="R211" s="86"/>
    </row>
    <row r="212" spans="1:18" s="39" customFormat="1" ht="15" x14ac:dyDescent="0.2">
      <c r="A212" s="80" t="str">
        <f>A4</f>
        <v>CHAPITRE I \ Généralités</v>
      </c>
      <c r="B212" s="23"/>
      <c r="C212" s="23"/>
      <c r="D212" s="23"/>
      <c r="E212" s="141" t="s">
        <v>18</v>
      </c>
      <c r="F212" s="167">
        <f>F13</f>
        <v>0</v>
      </c>
      <c r="G212" s="23"/>
      <c r="H212" s="23"/>
      <c r="I212" s="137"/>
      <c r="J212" s="86"/>
      <c r="K212" s="23"/>
      <c r="L212" s="23"/>
      <c r="M212" s="137"/>
      <c r="N212" s="86"/>
      <c r="O212" s="23"/>
      <c r="P212" s="23"/>
      <c r="Q212" s="137" t="s">
        <v>18</v>
      </c>
      <c r="R212" s="86" t="e">
        <f>#REF!</f>
        <v>#REF!</v>
      </c>
    </row>
    <row r="213" spans="1:18" s="39" customFormat="1" ht="15" x14ac:dyDescent="0.2">
      <c r="A213" s="80"/>
      <c r="B213" s="23"/>
      <c r="C213" s="23"/>
      <c r="D213" s="23"/>
      <c r="E213" s="141"/>
      <c r="F213" s="167"/>
      <c r="G213" s="23"/>
      <c r="H213" s="23"/>
      <c r="I213" s="23"/>
      <c r="J213" s="86"/>
      <c r="K213" s="23"/>
      <c r="L213" s="23"/>
      <c r="M213" s="23"/>
      <c r="N213" s="86"/>
      <c r="O213" s="23"/>
      <c r="P213" s="23"/>
      <c r="Q213" s="23"/>
      <c r="R213" s="86"/>
    </row>
    <row r="214" spans="1:18" s="39" customFormat="1" ht="15" x14ac:dyDescent="0.2">
      <c r="A214" s="80" t="str">
        <f>A16</f>
        <v>CHAPITRE II \ Installations existantes</v>
      </c>
      <c r="B214" s="23"/>
      <c r="C214" s="23"/>
      <c r="D214" s="23"/>
      <c r="E214" s="141" t="s">
        <v>18</v>
      </c>
      <c r="F214" s="167">
        <f>F22</f>
        <v>0</v>
      </c>
      <c r="G214" s="23"/>
      <c r="H214" s="23"/>
      <c r="I214" s="23"/>
      <c r="J214" s="86"/>
      <c r="K214" s="23"/>
      <c r="L214" s="23"/>
      <c r="M214" s="23"/>
      <c r="N214" s="86"/>
      <c r="O214" s="23"/>
      <c r="P214" s="23"/>
      <c r="Q214" s="23"/>
      <c r="R214" s="86"/>
    </row>
    <row r="215" spans="1:18" s="39" customFormat="1" ht="15" x14ac:dyDescent="0.2">
      <c r="A215" s="80"/>
      <c r="B215" s="23"/>
      <c r="C215" s="23"/>
      <c r="D215" s="23"/>
      <c r="E215" s="141"/>
      <c r="F215" s="167"/>
      <c r="G215" s="23"/>
      <c r="H215" s="23"/>
      <c r="I215" s="23"/>
      <c r="J215" s="86"/>
      <c r="K215" s="23"/>
      <c r="L215" s="23"/>
      <c r="M215" s="23"/>
      <c r="N215" s="86"/>
      <c r="O215" s="23"/>
      <c r="P215" s="23"/>
      <c r="Q215" s="23"/>
      <c r="R215" s="86"/>
    </row>
    <row r="216" spans="1:18" s="39" customFormat="1" ht="15" x14ac:dyDescent="0.2">
      <c r="A216" s="80" t="str">
        <f>A25</f>
        <v>CHAPITRE III \ Installations de chantier</v>
      </c>
      <c r="B216" s="23"/>
      <c r="C216" s="23"/>
      <c r="D216" s="23"/>
      <c r="E216" s="141" t="s">
        <v>18</v>
      </c>
      <c r="F216" s="210" t="str">
        <f>F36</f>
        <v>PM</v>
      </c>
      <c r="G216" s="23"/>
      <c r="H216" s="23"/>
      <c r="I216" s="137"/>
      <c r="J216" s="86"/>
      <c r="K216" s="23"/>
      <c r="L216" s="23"/>
      <c r="M216" s="137"/>
      <c r="N216" s="86"/>
      <c r="O216" s="23"/>
      <c r="P216" s="23"/>
      <c r="Q216" s="137" t="s">
        <v>18</v>
      </c>
      <c r="R216" s="86" t="e">
        <f>#REF!</f>
        <v>#REF!</v>
      </c>
    </row>
    <row r="217" spans="1:18" s="39" customFormat="1" ht="15" x14ac:dyDescent="0.2">
      <c r="A217" s="23"/>
      <c r="B217" s="23"/>
      <c r="C217" s="23"/>
      <c r="D217" s="23"/>
      <c r="E217" s="142"/>
      <c r="F217" s="167"/>
      <c r="G217" s="23"/>
      <c r="H217" s="23"/>
      <c r="I217" s="23"/>
      <c r="J217" s="86"/>
      <c r="K217" s="23"/>
      <c r="L217" s="23"/>
      <c r="M217" s="23"/>
      <c r="N217" s="86"/>
      <c r="O217" s="23"/>
      <c r="P217" s="23"/>
      <c r="Q217" s="23"/>
      <c r="R217" s="86"/>
    </row>
    <row r="218" spans="1:18" s="39" customFormat="1" ht="15" x14ac:dyDescent="0.2">
      <c r="A218" s="80" t="str">
        <f>A39</f>
        <v>CHAPITRE IV \ Alimentation électrique</v>
      </c>
      <c r="B218" s="23"/>
      <c r="C218" s="23"/>
      <c r="D218" s="23"/>
      <c r="E218" s="141"/>
      <c r="F218" s="210" t="s">
        <v>15</v>
      </c>
      <c r="G218" s="23"/>
      <c r="H218" s="23"/>
      <c r="I218" s="137"/>
      <c r="J218" s="86"/>
      <c r="K218" s="23"/>
      <c r="L218" s="23"/>
      <c r="M218" s="137"/>
      <c r="N218" s="86"/>
      <c r="O218" s="23"/>
      <c r="P218" s="23"/>
      <c r="Q218" s="137" t="s">
        <v>18</v>
      </c>
      <c r="R218" s="86" t="e">
        <f>#REF!</f>
        <v>#REF!</v>
      </c>
    </row>
    <row r="219" spans="1:18" s="39" customFormat="1" ht="15" x14ac:dyDescent="0.2">
      <c r="A219" s="23"/>
      <c r="B219" s="23"/>
      <c r="C219" s="23"/>
      <c r="D219" s="23"/>
      <c r="E219" s="142"/>
      <c r="F219" s="167"/>
      <c r="G219" s="23"/>
      <c r="H219" s="23"/>
      <c r="I219" s="23"/>
      <c r="J219" s="86"/>
      <c r="K219" s="23"/>
      <c r="L219" s="23"/>
      <c r="M219" s="23"/>
      <c r="N219" s="86"/>
      <c r="O219" s="23"/>
      <c r="P219" s="23"/>
      <c r="Q219" s="23"/>
      <c r="R219" s="86"/>
    </row>
    <row r="220" spans="1:18" s="39" customFormat="1" ht="28.5" x14ac:dyDescent="0.2">
      <c r="A220" s="80" t="str">
        <f>A42</f>
        <v>CHAPITRE V \ Prise de terre - Liaisons équipotentielles - Mise à la terre</v>
      </c>
      <c r="B220" s="23"/>
      <c r="C220" s="23"/>
      <c r="D220" s="23"/>
      <c r="E220" s="141" t="s">
        <v>18</v>
      </c>
      <c r="F220" s="167">
        <f>F63</f>
        <v>0</v>
      </c>
      <c r="G220" s="23"/>
      <c r="H220" s="23"/>
      <c r="I220" s="137"/>
      <c r="J220" s="86"/>
      <c r="K220" s="23"/>
      <c r="L220" s="23"/>
      <c r="M220" s="137"/>
      <c r="N220" s="86"/>
      <c r="O220" s="23"/>
      <c r="P220" s="23"/>
      <c r="Q220" s="137" t="s">
        <v>18</v>
      </c>
      <c r="R220" s="86" t="e">
        <f>#REF!</f>
        <v>#REF!</v>
      </c>
    </row>
    <row r="221" spans="1:18" s="39" customFormat="1" ht="15" x14ac:dyDescent="0.2">
      <c r="A221" s="23"/>
      <c r="B221" s="23"/>
      <c r="C221" s="23"/>
      <c r="D221" s="23"/>
      <c r="E221" s="142"/>
      <c r="F221" s="167"/>
      <c r="G221" s="23"/>
      <c r="H221" s="23"/>
      <c r="I221" s="137"/>
      <c r="J221" s="86"/>
      <c r="K221" s="23"/>
      <c r="L221" s="23"/>
      <c r="M221" s="137"/>
      <c r="N221" s="86"/>
      <c r="O221" s="23"/>
      <c r="P221" s="23"/>
      <c r="Q221" s="137"/>
      <c r="R221" s="86"/>
    </row>
    <row r="222" spans="1:18" s="39" customFormat="1" ht="15" customHeight="1" x14ac:dyDescent="0.2">
      <c r="A222" s="80" t="str">
        <f>A66</f>
        <v>CHAPITRE VI \ Armoires de protection des circuits</v>
      </c>
      <c r="B222" s="23"/>
      <c r="C222" s="23"/>
      <c r="D222" s="23"/>
      <c r="E222" s="141"/>
      <c r="F222" s="210" t="s">
        <v>15</v>
      </c>
      <c r="G222" s="23"/>
      <c r="H222" s="23"/>
      <c r="I222" s="137"/>
      <c r="J222" s="86"/>
      <c r="K222" s="23"/>
      <c r="L222" s="23"/>
      <c r="M222" s="137"/>
      <c r="N222" s="86"/>
      <c r="O222" s="23"/>
      <c r="P222" s="23"/>
      <c r="Q222" s="137" t="s">
        <v>18</v>
      </c>
      <c r="R222" s="86" t="e">
        <f>#REF!</f>
        <v>#REF!</v>
      </c>
    </row>
    <row r="223" spans="1:18" s="39" customFormat="1" ht="15" x14ac:dyDescent="0.2">
      <c r="A223" s="23"/>
      <c r="B223" s="23"/>
      <c r="C223" s="23"/>
      <c r="D223" s="23"/>
      <c r="E223" s="142"/>
      <c r="F223" s="167"/>
      <c r="G223" s="23"/>
      <c r="H223" s="23"/>
      <c r="I223" s="137"/>
      <c r="J223" s="86"/>
      <c r="K223" s="23"/>
      <c r="L223" s="23"/>
      <c r="M223" s="137"/>
      <c r="N223" s="86"/>
      <c r="O223" s="23"/>
      <c r="P223" s="23"/>
      <c r="Q223" s="137"/>
      <c r="R223" s="86"/>
    </row>
    <row r="224" spans="1:18" s="39" customFormat="1" ht="15" x14ac:dyDescent="0.2">
      <c r="A224" s="80" t="str">
        <f>A69</f>
        <v>CHAPITRE VII \ Equipement éclairage et prises de courant</v>
      </c>
      <c r="B224" s="23"/>
      <c r="C224" s="23"/>
      <c r="D224" s="23"/>
      <c r="E224" s="141" t="s">
        <v>18</v>
      </c>
      <c r="F224" s="167">
        <f>F110</f>
        <v>0</v>
      </c>
      <c r="G224" s="138"/>
      <c r="H224" s="23"/>
      <c r="I224" s="137"/>
      <c r="J224" s="86"/>
      <c r="K224" s="23"/>
      <c r="L224" s="23"/>
      <c r="M224" s="137"/>
      <c r="N224" s="86"/>
      <c r="O224" s="23"/>
      <c r="P224" s="23"/>
      <c r="Q224" s="137" t="s">
        <v>18</v>
      </c>
      <c r="R224" s="86" t="e">
        <f>#REF!</f>
        <v>#REF!</v>
      </c>
    </row>
    <row r="225" spans="1:18" s="39" customFormat="1" ht="15" x14ac:dyDescent="0.2">
      <c r="A225" s="80"/>
      <c r="B225" s="23"/>
      <c r="C225" s="23"/>
      <c r="D225" s="23"/>
      <c r="E225" s="141"/>
      <c r="F225" s="167"/>
      <c r="G225" s="23"/>
      <c r="H225" s="23"/>
      <c r="I225" s="23"/>
      <c r="J225" s="86"/>
      <c r="K225" s="23"/>
      <c r="L225" s="23"/>
      <c r="M225" s="23"/>
      <c r="N225" s="86"/>
      <c r="O225" s="23"/>
      <c r="P225" s="23"/>
      <c r="Q225" s="23"/>
      <c r="R225" s="86"/>
    </row>
    <row r="226" spans="1:18" s="39" customFormat="1" ht="14.25" customHeight="1" x14ac:dyDescent="0.2">
      <c r="A226" s="80" t="str">
        <f>A113</f>
        <v xml:space="preserve">CHAPITRE VIII \ Alimentations et équipements divers </v>
      </c>
      <c r="B226" s="23"/>
      <c r="C226" s="23"/>
      <c r="D226" s="23"/>
      <c r="E226" s="141"/>
      <c r="F226" s="210" t="s">
        <v>15</v>
      </c>
      <c r="G226" s="139"/>
      <c r="H226" s="23"/>
      <c r="I226" s="137"/>
      <c r="J226" s="86"/>
      <c r="K226" s="23"/>
      <c r="L226" s="23"/>
      <c r="M226" s="137"/>
      <c r="N226" s="86"/>
      <c r="O226" s="23"/>
      <c r="P226" s="23"/>
      <c r="Q226" s="137" t="s">
        <v>18</v>
      </c>
      <c r="R226" s="86" t="e">
        <f>#REF!</f>
        <v>#REF!</v>
      </c>
    </row>
    <row r="227" spans="1:18" s="39" customFormat="1" ht="14.25" customHeight="1" x14ac:dyDescent="0.2">
      <c r="A227" s="80"/>
      <c r="B227" s="23"/>
      <c r="C227" s="23"/>
      <c r="D227" s="23"/>
      <c r="E227" s="141"/>
      <c r="F227" s="167"/>
      <c r="G227" s="139"/>
      <c r="H227" s="23"/>
      <c r="I227" s="137"/>
      <c r="J227" s="86"/>
      <c r="K227" s="23"/>
      <c r="L227" s="23"/>
      <c r="M227" s="137"/>
      <c r="N227" s="86"/>
      <c r="O227" s="23"/>
      <c r="P227" s="23"/>
      <c r="Q227" s="137"/>
      <c r="R227" s="86"/>
    </row>
    <row r="228" spans="1:18" s="39" customFormat="1" ht="14.25" customHeight="1" x14ac:dyDescent="0.2">
      <c r="A228" s="80" t="str">
        <f>A116</f>
        <v>CHAPITRE IX \ Précablage VDI</v>
      </c>
      <c r="B228" s="23"/>
      <c r="C228" s="23"/>
      <c r="D228" s="23"/>
      <c r="E228" s="141"/>
      <c r="F228" s="210" t="s">
        <v>15</v>
      </c>
      <c r="G228" s="139"/>
      <c r="H228" s="23"/>
      <c r="I228" s="137"/>
      <c r="J228" s="86"/>
      <c r="K228" s="23"/>
      <c r="L228" s="23"/>
      <c r="M228" s="137"/>
      <c r="N228" s="86"/>
      <c r="O228" s="23"/>
      <c r="P228" s="23"/>
      <c r="Q228" s="137"/>
      <c r="R228" s="86"/>
    </row>
    <row r="229" spans="1:18" s="39" customFormat="1" ht="15" x14ac:dyDescent="0.2">
      <c r="A229" s="80"/>
      <c r="B229" s="23"/>
      <c r="C229" s="23"/>
      <c r="D229" s="23"/>
      <c r="E229" s="141"/>
      <c r="F229" s="167"/>
      <c r="G229" s="23"/>
      <c r="H229" s="23"/>
      <c r="I229" s="137"/>
      <c r="J229" s="86"/>
      <c r="K229" s="23"/>
      <c r="L229" s="23"/>
      <c r="M229" s="137"/>
      <c r="N229" s="86"/>
      <c r="O229" s="23"/>
      <c r="P229" s="23"/>
      <c r="Q229" s="137"/>
      <c r="R229" s="86"/>
    </row>
    <row r="230" spans="1:18" s="39" customFormat="1" ht="15" x14ac:dyDescent="0.2">
      <c r="A230" s="80" t="str">
        <f>A119</f>
        <v xml:space="preserve">CHAPITRE X \ Alarme incendie </v>
      </c>
      <c r="B230" s="23"/>
      <c r="C230" s="23"/>
      <c r="D230" s="23"/>
      <c r="E230" s="141" t="s">
        <v>18</v>
      </c>
      <c r="F230" s="167">
        <f>F143</f>
        <v>0</v>
      </c>
      <c r="G230" s="23"/>
      <c r="H230" s="23"/>
      <c r="I230" s="137"/>
      <c r="J230" s="86"/>
      <c r="K230" s="23"/>
      <c r="L230" s="23"/>
      <c r="M230" s="137"/>
      <c r="N230" s="86"/>
      <c r="O230" s="23"/>
      <c r="P230" s="23"/>
      <c r="Q230" s="137" t="s">
        <v>18</v>
      </c>
      <c r="R230" s="86" t="e">
        <f>#REF!</f>
        <v>#REF!</v>
      </c>
    </row>
    <row r="231" spans="1:18" s="39" customFormat="1" ht="15" customHeight="1" x14ac:dyDescent="0.2">
      <c r="A231" s="80"/>
      <c r="B231" s="23"/>
      <c r="C231" s="23"/>
      <c r="D231" s="23"/>
      <c r="E231" s="141"/>
      <c r="F231" s="167"/>
      <c r="G231" s="23"/>
      <c r="H231" s="23"/>
      <c r="I231" s="137"/>
      <c r="J231" s="86"/>
      <c r="K231" s="23"/>
      <c r="L231" s="23"/>
      <c r="M231" s="137"/>
      <c r="N231" s="86"/>
      <c r="O231" s="23"/>
      <c r="P231" s="23"/>
      <c r="Q231" s="137"/>
      <c r="R231" s="86"/>
    </row>
    <row r="232" spans="1:18" s="39" customFormat="1" ht="15" x14ac:dyDescent="0.2">
      <c r="A232" s="80" t="str">
        <f>A152</f>
        <v>CHAPITRE XI \ Travaux divers</v>
      </c>
      <c r="B232" s="23"/>
      <c r="C232" s="23"/>
      <c r="D232" s="23"/>
      <c r="E232" s="141" t="s">
        <v>18</v>
      </c>
      <c r="F232" s="167">
        <f>F163</f>
        <v>0</v>
      </c>
      <c r="G232" s="23"/>
      <c r="H232" s="23"/>
      <c r="I232" s="137"/>
      <c r="J232" s="86"/>
      <c r="K232" s="23"/>
      <c r="L232" s="23"/>
      <c r="M232" s="137"/>
      <c r="N232" s="86"/>
      <c r="O232" s="23"/>
      <c r="P232" s="23"/>
      <c r="Q232" s="137" t="s">
        <v>18</v>
      </c>
      <c r="R232" s="86" t="e">
        <f>SUM(#REF!)</f>
        <v>#REF!</v>
      </c>
    </row>
    <row r="233" spans="1:18" s="39" customFormat="1" ht="15" x14ac:dyDescent="0.2">
      <c r="A233" s="169"/>
      <c r="B233" s="20"/>
      <c r="C233" s="20"/>
      <c r="D233" s="20"/>
      <c r="E233" s="143"/>
      <c r="F233" s="142" t="s">
        <v>10</v>
      </c>
      <c r="G233" s="23"/>
      <c r="H233" s="23"/>
      <c r="I233" s="137"/>
      <c r="J233" s="86"/>
      <c r="K233" s="23"/>
      <c r="L233" s="23"/>
      <c r="M233" s="137"/>
      <c r="N233" s="86"/>
      <c r="O233" s="23"/>
      <c r="P233" s="23"/>
      <c r="Q233" s="137"/>
      <c r="R233" s="86"/>
    </row>
    <row r="234" spans="1:18" s="39" customFormat="1" ht="15" customHeight="1" x14ac:dyDescent="0.2">
      <c r="A234" s="140" t="s">
        <v>47</v>
      </c>
      <c r="B234" s="23"/>
      <c r="C234" s="23"/>
      <c r="D234" s="23"/>
      <c r="E234" s="141" t="s">
        <v>18</v>
      </c>
      <c r="F234" s="167">
        <f>SUM(F212:F232)</f>
        <v>0</v>
      </c>
      <c r="G234" s="139"/>
      <c r="H234" s="23"/>
      <c r="I234" s="137"/>
      <c r="J234" s="86"/>
      <c r="K234" s="23"/>
      <c r="L234" s="23"/>
      <c r="M234" s="137"/>
      <c r="N234" s="86"/>
      <c r="O234" s="23"/>
      <c r="P234" s="23"/>
      <c r="Q234" s="137" t="s">
        <v>18</v>
      </c>
      <c r="R234" s="86" t="e">
        <f>#REF!</f>
        <v>#REF!</v>
      </c>
    </row>
    <row r="235" spans="1:18" s="39" customFormat="1" ht="15" x14ac:dyDescent="0.2">
      <c r="A235" s="140"/>
      <c r="B235" s="23"/>
      <c r="C235" s="23"/>
      <c r="D235" s="23"/>
      <c r="E235" s="141"/>
      <c r="F235" s="167"/>
      <c r="G235" s="23"/>
      <c r="H235" s="23"/>
      <c r="I235" s="137"/>
      <c r="J235" s="86"/>
      <c r="K235" s="23"/>
      <c r="L235" s="23"/>
      <c r="M235" s="137"/>
      <c r="N235" s="86"/>
      <c r="O235" s="23"/>
      <c r="P235" s="23"/>
      <c r="Q235" s="137"/>
      <c r="R235" s="86"/>
    </row>
    <row r="236" spans="1:18" s="39" customFormat="1" ht="15" x14ac:dyDescent="0.2">
      <c r="A236" s="140" t="s">
        <v>26</v>
      </c>
      <c r="B236" s="23"/>
      <c r="C236" s="23"/>
      <c r="D236" s="23"/>
      <c r="E236" s="141" t="s">
        <v>18</v>
      </c>
      <c r="F236" s="167">
        <f>F234*0.2</f>
        <v>0</v>
      </c>
      <c r="G236" s="23"/>
      <c r="H236" s="23"/>
      <c r="I236" s="137"/>
      <c r="J236" s="86"/>
      <c r="K236" s="23"/>
      <c r="L236" s="23"/>
      <c r="M236" s="137"/>
      <c r="N236" s="86"/>
      <c r="O236" s="23"/>
      <c r="P236" s="23"/>
      <c r="Q236" s="137"/>
      <c r="R236" s="86"/>
    </row>
    <row r="237" spans="1:18" s="39" customFormat="1" ht="15" x14ac:dyDescent="0.2">
      <c r="A237" s="140"/>
      <c r="B237" s="23"/>
      <c r="C237" s="23"/>
      <c r="D237" s="23"/>
      <c r="E237" s="141"/>
      <c r="F237" s="167"/>
      <c r="G237" s="23"/>
      <c r="H237" s="23"/>
      <c r="I237" s="137"/>
      <c r="J237" s="86"/>
      <c r="K237" s="23"/>
      <c r="L237" s="23"/>
      <c r="M237" s="137"/>
      <c r="N237" s="86"/>
      <c r="O237" s="23"/>
      <c r="P237" s="23"/>
      <c r="Q237" s="137"/>
      <c r="R237" s="86"/>
    </row>
    <row r="238" spans="1:18" s="39" customFormat="1" ht="15" x14ac:dyDescent="0.2">
      <c r="A238" s="140" t="s">
        <v>19</v>
      </c>
      <c r="B238" s="23"/>
      <c r="C238" s="23"/>
      <c r="D238" s="23"/>
      <c r="E238" s="141" t="s">
        <v>18</v>
      </c>
      <c r="F238" s="167">
        <f>SUM(F234:F236)</f>
        <v>0</v>
      </c>
      <c r="G238" s="23"/>
      <c r="H238" s="23"/>
      <c r="I238" s="137"/>
      <c r="J238" s="86"/>
      <c r="K238" s="23"/>
      <c r="L238" s="23"/>
      <c r="M238" s="137"/>
      <c r="N238" s="86"/>
      <c r="O238" s="23"/>
      <c r="P238" s="23"/>
      <c r="Q238" s="137"/>
      <c r="R238" s="86"/>
    </row>
    <row r="239" spans="1:18" s="39" customFormat="1" ht="15" x14ac:dyDescent="0.2">
      <c r="A239" s="140"/>
      <c r="B239" s="23"/>
      <c r="C239" s="23"/>
      <c r="D239" s="23"/>
      <c r="E239" s="141"/>
      <c r="F239" s="142"/>
      <c r="G239" s="23"/>
      <c r="H239" s="23"/>
      <c r="I239" s="137"/>
      <c r="J239" s="86"/>
      <c r="K239" s="23"/>
      <c r="L239" s="23"/>
      <c r="M239" s="137"/>
      <c r="N239" s="86"/>
      <c r="O239" s="23"/>
      <c r="P239" s="23"/>
      <c r="Q239" s="137"/>
      <c r="R239" s="86"/>
    </row>
    <row r="240" spans="1:18" s="39" customFormat="1" ht="15" x14ac:dyDescent="0.2">
      <c r="A240" s="140"/>
      <c r="B240" s="23"/>
      <c r="C240" s="23"/>
      <c r="D240" s="23"/>
      <c r="E240" s="141"/>
      <c r="F240" s="142"/>
      <c r="G240" s="23"/>
      <c r="H240" s="23"/>
      <c r="I240" s="137"/>
      <c r="J240" s="86"/>
      <c r="K240" s="23"/>
      <c r="L240" s="23"/>
      <c r="M240" s="137"/>
      <c r="N240" s="86"/>
      <c r="O240" s="23"/>
      <c r="P240" s="23"/>
      <c r="Q240" s="137"/>
      <c r="R240" s="86"/>
    </row>
    <row r="241" spans="1:18" s="39" customFormat="1" ht="15" x14ac:dyDescent="0.2">
      <c r="A241" s="140"/>
      <c r="B241" s="23"/>
      <c r="C241" s="23"/>
      <c r="D241" s="23"/>
      <c r="E241" s="141"/>
      <c r="F241" s="142"/>
      <c r="G241" s="23"/>
      <c r="H241" s="23"/>
      <c r="I241" s="137"/>
      <c r="J241" s="86"/>
      <c r="K241" s="23"/>
      <c r="L241" s="23"/>
      <c r="M241" s="137"/>
      <c r="N241" s="86"/>
      <c r="O241" s="23"/>
      <c r="P241" s="23"/>
      <c r="Q241" s="137"/>
      <c r="R241" s="86"/>
    </row>
    <row r="242" spans="1:18" s="39" customFormat="1" ht="15" x14ac:dyDescent="0.2">
      <c r="A242" s="140"/>
      <c r="B242" s="23"/>
      <c r="C242" s="23"/>
      <c r="D242" s="23"/>
      <c r="E242" s="141"/>
      <c r="F242" s="142"/>
      <c r="G242" s="23"/>
      <c r="H242" s="23"/>
      <c r="I242" s="137"/>
      <c r="J242" s="86"/>
      <c r="K242" s="23"/>
      <c r="L242" s="23"/>
      <c r="M242" s="137"/>
      <c r="N242" s="86"/>
      <c r="O242" s="23"/>
      <c r="P242" s="23"/>
      <c r="Q242" s="137"/>
      <c r="R242" s="86"/>
    </row>
    <row r="243" spans="1:18" s="39" customFormat="1" ht="15" x14ac:dyDescent="0.2">
      <c r="A243" s="140"/>
      <c r="B243" s="23"/>
      <c r="C243" s="23"/>
      <c r="D243" s="23"/>
      <c r="E243" s="141"/>
      <c r="F243" s="142"/>
      <c r="G243" s="23"/>
      <c r="H243" s="23"/>
      <c r="I243" s="137"/>
      <c r="J243" s="86"/>
      <c r="K243" s="23"/>
      <c r="L243" s="23"/>
      <c r="M243" s="137"/>
      <c r="N243" s="86"/>
      <c r="O243" s="23"/>
      <c r="P243" s="23"/>
      <c r="Q243" s="137"/>
      <c r="R243" s="86"/>
    </row>
    <row r="244" spans="1:18" s="39" customFormat="1" ht="15" x14ac:dyDescent="0.2">
      <c r="A244" s="140"/>
      <c r="B244" s="23"/>
      <c r="C244" s="23"/>
      <c r="D244" s="23"/>
      <c r="E244" s="141"/>
      <c r="F244" s="142"/>
      <c r="G244" s="23"/>
      <c r="H244" s="23"/>
      <c r="I244" s="137"/>
      <c r="J244" s="86"/>
      <c r="K244" s="23"/>
      <c r="L244" s="23"/>
      <c r="M244" s="137"/>
      <c r="N244" s="86"/>
      <c r="O244" s="23"/>
      <c r="P244" s="23"/>
      <c r="Q244" s="137"/>
      <c r="R244" s="86"/>
    </row>
    <row r="245" spans="1:18" s="39" customFormat="1" ht="15" x14ac:dyDescent="0.2">
      <c r="C245" s="20"/>
      <c r="D245" s="20"/>
      <c r="E245" s="143"/>
      <c r="F245" s="144"/>
      <c r="J245" s="105"/>
      <c r="N245" s="105"/>
      <c r="R245" s="105"/>
    </row>
    <row r="246" spans="1:18" x14ac:dyDescent="0.2">
      <c r="A246" s="40"/>
      <c r="F246" s="146"/>
    </row>
    <row r="247" spans="1:18" x14ac:dyDescent="0.2">
      <c r="A247" s="40"/>
      <c r="F247" s="146"/>
    </row>
    <row r="248" spans="1:18" x14ac:dyDescent="0.2">
      <c r="A248" s="40"/>
      <c r="F248" s="146"/>
    </row>
    <row r="249" spans="1:18" x14ac:dyDescent="0.2">
      <c r="A249" s="40"/>
      <c r="F249" s="146"/>
    </row>
    <row r="250" spans="1:18" x14ac:dyDescent="0.2">
      <c r="A250" s="40"/>
      <c r="F250" s="146"/>
    </row>
    <row r="251" spans="1:18" x14ac:dyDescent="0.2">
      <c r="A251" s="40"/>
      <c r="F251" s="146"/>
    </row>
    <row r="252" spans="1:18" x14ac:dyDescent="0.2">
      <c r="A252" s="40"/>
      <c r="F252" s="146"/>
    </row>
    <row r="253" spans="1:18" x14ac:dyDescent="0.2">
      <c r="A253" s="40"/>
      <c r="F253" s="146"/>
    </row>
    <row r="254" spans="1:18" x14ac:dyDescent="0.2">
      <c r="A254" s="40"/>
      <c r="F254" s="146"/>
    </row>
    <row r="255" spans="1:18" x14ac:dyDescent="0.2">
      <c r="A255" s="40"/>
      <c r="F255" s="146"/>
    </row>
    <row r="256" spans="1:18" x14ac:dyDescent="0.2">
      <c r="A256" s="40"/>
      <c r="F256" s="146"/>
    </row>
    <row r="257" spans="1:6" x14ac:dyDescent="0.2">
      <c r="A257" s="40"/>
      <c r="F257" s="146"/>
    </row>
    <row r="258" spans="1:6" x14ac:dyDescent="0.2">
      <c r="A258" s="40"/>
      <c r="F258" s="146"/>
    </row>
    <row r="259" spans="1:6" x14ac:dyDescent="0.2">
      <c r="A259" s="40"/>
      <c r="F259" s="146"/>
    </row>
    <row r="260" spans="1:6" x14ac:dyDescent="0.2">
      <c r="A260" s="40"/>
      <c r="F260" s="146"/>
    </row>
    <row r="261" spans="1:6" x14ac:dyDescent="0.2">
      <c r="A261" s="40"/>
      <c r="F261" s="146"/>
    </row>
    <row r="262" spans="1:6" x14ac:dyDescent="0.2">
      <c r="A262" s="40"/>
      <c r="F262" s="146"/>
    </row>
    <row r="263" spans="1:6" x14ac:dyDescent="0.2">
      <c r="A263" s="40"/>
      <c r="F263" s="146"/>
    </row>
    <row r="264" spans="1:6" x14ac:dyDescent="0.2">
      <c r="A264" s="40"/>
      <c r="F264" s="146"/>
    </row>
    <row r="265" spans="1:6" x14ac:dyDescent="0.2">
      <c r="A265" s="40"/>
      <c r="F265" s="146"/>
    </row>
    <row r="266" spans="1:6" x14ac:dyDescent="0.2">
      <c r="A266" s="40"/>
      <c r="F266" s="146"/>
    </row>
    <row r="267" spans="1:6" x14ac:dyDescent="0.2">
      <c r="A267" s="40"/>
      <c r="F267" s="146"/>
    </row>
    <row r="268" spans="1:6" x14ac:dyDescent="0.2">
      <c r="A268" s="40"/>
      <c r="F268" s="146"/>
    </row>
    <row r="269" spans="1:6" x14ac:dyDescent="0.2">
      <c r="A269" s="40"/>
      <c r="F269" s="146"/>
    </row>
    <row r="270" spans="1:6" x14ac:dyDescent="0.2">
      <c r="A270" s="40"/>
      <c r="F270" s="146"/>
    </row>
    <row r="271" spans="1:6" x14ac:dyDescent="0.2">
      <c r="A271" s="40"/>
      <c r="F271" s="146"/>
    </row>
    <row r="272" spans="1:6" x14ac:dyDescent="0.2">
      <c r="A272" s="40"/>
      <c r="F272" s="146"/>
    </row>
    <row r="273" spans="1:6" x14ac:dyDescent="0.2">
      <c r="A273" s="40"/>
      <c r="F273" s="146"/>
    </row>
    <row r="274" spans="1:6" x14ac:dyDescent="0.2">
      <c r="A274" s="40"/>
      <c r="F274" s="146"/>
    </row>
    <row r="275" spans="1:6" x14ac:dyDescent="0.2">
      <c r="A275" s="40"/>
      <c r="F275" s="146"/>
    </row>
    <row r="276" spans="1:6" x14ac:dyDescent="0.2">
      <c r="A276" s="40"/>
      <c r="F276" s="146"/>
    </row>
    <row r="277" spans="1:6" x14ac:dyDescent="0.2">
      <c r="A277" s="40"/>
      <c r="F277" s="146"/>
    </row>
    <row r="278" spans="1:6" x14ac:dyDescent="0.2">
      <c r="A278" s="40"/>
      <c r="F278" s="146"/>
    </row>
    <row r="279" spans="1:6" x14ac:dyDescent="0.2">
      <c r="A279" s="40"/>
      <c r="F279" s="146"/>
    </row>
    <row r="280" spans="1:6" x14ac:dyDescent="0.2">
      <c r="A280" s="40"/>
      <c r="F280" s="146"/>
    </row>
    <row r="281" spans="1:6" x14ac:dyDescent="0.2">
      <c r="A281" s="40"/>
      <c r="F281" s="146"/>
    </row>
    <row r="282" spans="1:6" x14ac:dyDescent="0.2">
      <c r="A282" s="40"/>
      <c r="F282" s="146"/>
    </row>
    <row r="283" spans="1:6" x14ac:dyDescent="0.2">
      <c r="A283" s="40"/>
      <c r="F283" s="146"/>
    </row>
    <row r="284" spans="1:6" x14ac:dyDescent="0.2">
      <c r="A284" s="40"/>
      <c r="F284" s="146"/>
    </row>
    <row r="285" spans="1:6" x14ac:dyDescent="0.2">
      <c r="A285" s="40"/>
      <c r="F285" s="146"/>
    </row>
    <row r="286" spans="1:6" x14ac:dyDescent="0.2">
      <c r="A286" s="40"/>
      <c r="F286" s="146"/>
    </row>
    <row r="287" spans="1:6" x14ac:dyDescent="0.2">
      <c r="A287" s="40"/>
      <c r="F287" s="146"/>
    </row>
    <row r="288" spans="1:6" x14ac:dyDescent="0.2">
      <c r="A288" s="40"/>
      <c r="F288" s="146"/>
    </row>
    <row r="289" spans="1:6" x14ac:dyDescent="0.2">
      <c r="A289" s="40"/>
      <c r="F289" s="146"/>
    </row>
    <row r="290" spans="1:6" x14ac:dyDescent="0.2">
      <c r="A290" s="40"/>
      <c r="F290" s="146"/>
    </row>
    <row r="291" spans="1:6" x14ac:dyDescent="0.2">
      <c r="A291" s="40"/>
      <c r="F291" s="146"/>
    </row>
    <row r="292" spans="1:6" x14ac:dyDescent="0.2">
      <c r="A292" s="40"/>
      <c r="F292" s="146"/>
    </row>
    <row r="293" spans="1:6" x14ac:dyDescent="0.2">
      <c r="A293" s="40"/>
      <c r="F293" s="146"/>
    </row>
    <row r="294" spans="1:6" x14ac:dyDescent="0.2">
      <c r="A294" s="40"/>
      <c r="F294" s="146"/>
    </row>
    <row r="295" spans="1:6" x14ac:dyDescent="0.2">
      <c r="A295" s="40"/>
      <c r="F295" s="146"/>
    </row>
    <row r="296" spans="1:6" x14ac:dyDescent="0.2">
      <c r="A296" s="40"/>
      <c r="F296" s="146"/>
    </row>
    <row r="297" spans="1:6" x14ac:dyDescent="0.2">
      <c r="A297" s="40"/>
      <c r="F297" s="146"/>
    </row>
    <row r="298" spans="1:6" x14ac:dyDescent="0.2">
      <c r="A298" s="40"/>
      <c r="F298" s="146"/>
    </row>
    <row r="299" spans="1:6" x14ac:dyDescent="0.2">
      <c r="A299" s="40"/>
      <c r="F299" s="146"/>
    </row>
    <row r="300" spans="1:6" x14ac:dyDescent="0.2">
      <c r="A300" s="40"/>
      <c r="F300" s="146"/>
    </row>
    <row r="301" spans="1:6" x14ac:dyDescent="0.2">
      <c r="A301" s="40"/>
      <c r="F301" s="146"/>
    </row>
    <row r="302" spans="1:6" x14ac:dyDescent="0.2">
      <c r="A302" s="40"/>
      <c r="F302" s="146"/>
    </row>
    <row r="303" spans="1:6" x14ac:dyDescent="0.2">
      <c r="A303" s="40"/>
      <c r="F303" s="146"/>
    </row>
    <row r="304" spans="1:6" x14ac:dyDescent="0.2">
      <c r="A304" s="40"/>
      <c r="F304" s="146"/>
    </row>
    <row r="305" spans="1:6" x14ac:dyDescent="0.2">
      <c r="A305" s="40"/>
      <c r="F305" s="146"/>
    </row>
    <row r="306" spans="1:6" x14ac:dyDescent="0.2">
      <c r="A306" s="40"/>
      <c r="F306" s="146"/>
    </row>
    <row r="307" spans="1:6" x14ac:dyDescent="0.2">
      <c r="A307" s="40"/>
      <c r="F307" s="146"/>
    </row>
    <row r="308" spans="1:6" x14ac:dyDescent="0.2">
      <c r="A308" s="40"/>
      <c r="F308" s="146"/>
    </row>
    <row r="309" spans="1:6" x14ac:dyDescent="0.2">
      <c r="A309" s="40"/>
      <c r="F309" s="146"/>
    </row>
    <row r="310" spans="1:6" x14ac:dyDescent="0.2">
      <c r="A310" s="40"/>
      <c r="F310" s="146"/>
    </row>
    <row r="311" spans="1:6" x14ac:dyDescent="0.2">
      <c r="A311" s="40"/>
      <c r="F311" s="146"/>
    </row>
    <row r="312" spans="1:6" x14ac:dyDescent="0.2">
      <c r="A312" s="40"/>
      <c r="F312" s="146"/>
    </row>
    <row r="313" spans="1:6" x14ac:dyDescent="0.2">
      <c r="A313" s="40"/>
      <c r="F313" s="146"/>
    </row>
    <row r="314" spans="1:6" x14ac:dyDescent="0.2">
      <c r="A314" s="40"/>
      <c r="F314" s="146"/>
    </row>
    <row r="315" spans="1:6" x14ac:dyDescent="0.2">
      <c r="A315" s="40"/>
      <c r="F315" s="146"/>
    </row>
    <row r="316" spans="1:6" x14ac:dyDescent="0.2">
      <c r="A316" s="40"/>
      <c r="F316" s="146"/>
    </row>
    <row r="317" spans="1:6" x14ac:dyDescent="0.2">
      <c r="A317" s="40"/>
      <c r="F317" s="146"/>
    </row>
    <row r="318" spans="1:6" x14ac:dyDescent="0.2">
      <c r="A318" s="40"/>
      <c r="F318" s="146"/>
    </row>
    <row r="319" spans="1:6" x14ac:dyDescent="0.2">
      <c r="A319" s="40"/>
      <c r="F319" s="146"/>
    </row>
    <row r="320" spans="1:6" x14ac:dyDescent="0.2">
      <c r="A320" s="40"/>
      <c r="F320" s="146"/>
    </row>
    <row r="321" spans="1:6" x14ac:dyDescent="0.2">
      <c r="A321" s="40"/>
      <c r="F321" s="146"/>
    </row>
    <row r="322" spans="1:6" x14ac:dyDescent="0.2">
      <c r="A322" s="40"/>
      <c r="F322" s="146"/>
    </row>
    <row r="323" spans="1:6" x14ac:dyDescent="0.2">
      <c r="A323" s="40"/>
      <c r="F323" s="146"/>
    </row>
    <row r="324" spans="1:6" x14ac:dyDescent="0.2">
      <c r="A324" s="40"/>
      <c r="F324" s="146"/>
    </row>
    <row r="325" spans="1:6" x14ac:dyDescent="0.2">
      <c r="A325" s="40"/>
      <c r="F325" s="146"/>
    </row>
    <row r="326" spans="1:6" x14ac:dyDescent="0.2">
      <c r="A326" s="40"/>
      <c r="F326" s="146"/>
    </row>
    <row r="327" spans="1:6" x14ac:dyDescent="0.2">
      <c r="A327" s="40"/>
      <c r="F327" s="146"/>
    </row>
    <row r="328" spans="1:6" x14ac:dyDescent="0.2">
      <c r="A328" s="40"/>
      <c r="F328" s="146"/>
    </row>
    <row r="329" spans="1:6" x14ac:dyDescent="0.2">
      <c r="A329" s="40"/>
      <c r="F329" s="146"/>
    </row>
    <row r="330" spans="1:6" x14ac:dyDescent="0.2">
      <c r="A330" s="40"/>
      <c r="F330" s="146"/>
    </row>
    <row r="331" spans="1:6" x14ac:dyDescent="0.2">
      <c r="A331" s="40"/>
      <c r="F331" s="146"/>
    </row>
    <row r="332" spans="1:6" x14ac:dyDescent="0.2">
      <c r="A332" s="40"/>
      <c r="F332" s="146"/>
    </row>
    <row r="333" spans="1:6" x14ac:dyDescent="0.2">
      <c r="A333" s="40"/>
      <c r="F333" s="146"/>
    </row>
    <row r="334" spans="1:6" x14ac:dyDescent="0.2">
      <c r="A334" s="40"/>
      <c r="F334" s="146"/>
    </row>
    <row r="335" spans="1:6" x14ac:dyDescent="0.2">
      <c r="A335" s="40"/>
      <c r="F335" s="146"/>
    </row>
    <row r="336" spans="1:6" x14ac:dyDescent="0.2">
      <c r="A336" s="40"/>
      <c r="F336" s="146"/>
    </row>
    <row r="337" spans="1:6" x14ac:dyDescent="0.2">
      <c r="A337" s="40"/>
      <c r="F337" s="146"/>
    </row>
    <row r="338" spans="1:6" x14ac:dyDescent="0.2">
      <c r="A338" s="40"/>
      <c r="F338" s="146"/>
    </row>
    <row r="339" spans="1:6" x14ac:dyDescent="0.2">
      <c r="A339" s="40"/>
      <c r="F339" s="146"/>
    </row>
    <row r="340" spans="1:6" x14ac:dyDescent="0.2">
      <c r="A340" s="40"/>
      <c r="F340" s="146"/>
    </row>
    <row r="341" spans="1:6" x14ac:dyDescent="0.2">
      <c r="A341" s="40"/>
      <c r="F341" s="146"/>
    </row>
    <row r="342" spans="1:6" x14ac:dyDescent="0.2">
      <c r="A342" s="40"/>
      <c r="F342" s="146"/>
    </row>
    <row r="343" spans="1:6" x14ac:dyDescent="0.2">
      <c r="A343" s="40"/>
      <c r="F343" s="146"/>
    </row>
    <row r="344" spans="1:6" x14ac:dyDescent="0.2">
      <c r="A344" s="40"/>
      <c r="F344" s="146"/>
    </row>
    <row r="345" spans="1:6" x14ac:dyDescent="0.2">
      <c r="A345" s="40"/>
      <c r="F345" s="146"/>
    </row>
    <row r="346" spans="1:6" x14ac:dyDescent="0.2">
      <c r="A346" s="40"/>
      <c r="F346" s="146"/>
    </row>
    <row r="347" spans="1:6" x14ac:dyDescent="0.2">
      <c r="A347" s="40"/>
      <c r="F347" s="146"/>
    </row>
    <row r="348" spans="1:6" x14ac:dyDescent="0.2">
      <c r="A348" s="40"/>
      <c r="F348" s="146"/>
    </row>
    <row r="349" spans="1:6" x14ac:dyDescent="0.2">
      <c r="A349" s="40"/>
      <c r="F349" s="146"/>
    </row>
    <row r="350" spans="1:6" x14ac:dyDescent="0.2">
      <c r="A350" s="40"/>
      <c r="F350" s="146"/>
    </row>
    <row r="351" spans="1:6" x14ac:dyDescent="0.2">
      <c r="A351" s="40"/>
      <c r="F351" s="146"/>
    </row>
    <row r="352" spans="1:6" x14ac:dyDescent="0.2">
      <c r="A352" s="40"/>
      <c r="F352" s="146"/>
    </row>
    <row r="353" spans="1:6" x14ac:dyDescent="0.2">
      <c r="A353" s="40"/>
      <c r="F353" s="146"/>
    </row>
    <row r="354" spans="1:6" x14ac:dyDescent="0.2">
      <c r="A354" s="40"/>
      <c r="F354" s="146"/>
    </row>
    <row r="355" spans="1:6" x14ac:dyDescent="0.2">
      <c r="A355" s="40"/>
      <c r="F355" s="146"/>
    </row>
    <row r="356" spans="1:6" x14ac:dyDescent="0.2">
      <c r="A356" s="40"/>
      <c r="F356" s="146"/>
    </row>
    <row r="357" spans="1:6" x14ac:dyDescent="0.2">
      <c r="A357" s="40"/>
      <c r="F357" s="146"/>
    </row>
    <row r="358" spans="1:6" x14ac:dyDescent="0.2">
      <c r="A358" s="40"/>
      <c r="F358" s="146"/>
    </row>
    <row r="359" spans="1:6" x14ac:dyDescent="0.2">
      <c r="A359" s="40"/>
      <c r="F359" s="146"/>
    </row>
    <row r="360" spans="1:6" x14ac:dyDescent="0.2">
      <c r="A360" s="40"/>
      <c r="F360" s="146"/>
    </row>
    <row r="361" spans="1:6" x14ac:dyDescent="0.2">
      <c r="A361" s="40"/>
      <c r="F361" s="146"/>
    </row>
    <row r="362" spans="1:6" x14ac:dyDescent="0.2">
      <c r="A362" s="40"/>
      <c r="F362" s="146"/>
    </row>
    <row r="363" spans="1:6" x14ac:dyDescent="0.2">
      <c r="A363" s="40"/>
      <c r="F363" s="146"/>
    </row>
    <row r="364" spans="1:6" x14ac:dyDescent="0.2">
      <c r="A364" s="40"/>
      <c r="F364" s="146"/>
    </row>
    <row r="365" spans="1:6" x14ac:dyDescent="0.2">
      <c r="A365" s="40"/>
      <c r="F365" s="146"/>
    </row>
    <row r="366" spans="1:6" x14ac:dyDescent="0.2">
      <c r="A366" s="40"/>
      <c r="F366" s="146"/>
    </row>
    <row r="367" spans="1:6" x14ac:dyDescent="0.2">
      <c r="A367" s="40"/>
      <c r="F367" s="146"/>
    </row>
    <row r="368" spans="1:6" x14ac:dyDescent="0.2">
      <c r="A368" s="40"/>
      <c r="F368" s="146"/>
    </row>
    <row r="369" spans="1:6" x14ac:dyDescent="0.2">
      <c r="A369" s="40"/>
      <c r="F369" s="146"/>
    </row>
    <row r="370" spans="1:6" x14ac:dyDescent="0.2">
      <c r="A370" s="40"/>
      <c r="F370" s="146"/>
    </row>
    <row r="371" spans="1:6" x14ac:dyDescent="0.2">
      <c r="A371" s="40"/>
      <c r="F371" s="146"/>
    </row>
    <row r="372" spans="1:6" x14ac:dyDescent="0.2">
      <c r="A372" s="40"/>
      <c r="F372" s="146"/>
    </row>
    <row r="373" spans="1:6" x14ac:dyDescent="0.2">
      <c r="A373" s="40"/>
      <c r="F373" s="146"/>
    </row>
    <row r="374" spans="1:6" x14ac:dyDescent="0.2">
      <c r="A374" s="40"/>
      <c r="F374" s="146"/>
    </row>
    <row r="375" spans="1:6" x14ac:dyDescent="0.2">
      <c r="A375" s="40"/>
      <c r="F375" s="146"/>
    </row>
    <row r="376" spans="1:6" x14ac:dyDescent="0.2">
      <c r="A376" s="40"/>
      <c r="F376" s="146"/>
    </row>
    <row r="377" spans="1:6" x14ac:dyDescent="0.2">
      <c r="A377" s="40"/>
      <c r="F377" s="146"/>
    </row>
    <row r="378" spans="1:6" x14ac:dyDescent="0.2">
      <c r="A378" s="40"/>
      <c r="F378" s="146"/>
    </row>
    <row r="379" spans="1:6" x14ac:dyDescent="0.2">
      <c r="A379" s="40"/>
      <c r="F379" s="146"/>
    </row>
    <row r="380" spans="1:6" x14ac:dyDescent="0.2">
      <c r="A380" s="40"/>
      <c r="F380" s="146"/>
    </row>
    <row r="381" spans="1:6" x14ac:dyDescent="0.2">
      <c r="A381" s="40"/>
      <c r="F381" s="146"/>
    </row>
    <row r="382" spans="1:6" x14ac:dyDescent="0.2">
      <c r="A382" s="40"/>
      <c r="F382" s="146"/>
    </row>
    <row r="383" spans="1:6" x14ac:dyDescent="0.2">
      <c r="A383" s="40"/>
      <c r="F383" s="146"/>
    </row>
    <row r="384" spans="1:6" x14ac:dyDescent="0.2">
      <c r="A384" s="40"/>
      <c r="F384" s="146"/>
    </row>
    <row r="385" spans="1:6" x14ac:dyDescent="0.2">
      <c r="A385" s="40"/>
      <c r="F385" s="146"/>
    </row>
    <row r="386" spans="1:6" x14ac:dyDescent="0.2">
      <c r="A386" s="40"/>
      <c r="F386" s="146"/>
    </row>
    <row r="387" spans="1:6" x14ac:dyDescent="0.2">
      <c r="A387" s="40"/>
      <c r="F387" s="146"/>
    </row>
    <row r="388" spans="1:6" x14ac:dyDescent="0.2">
      <c r="A388" s="40"/>
      <c r="F388" s="146"/>
    </row>
    <row r="389" spans="1:6" x14ac:dyDescent="0.2">
      <c r="A389" s="40"/>
      <c r="F389" s="146"/>
    </row>
    <row r="390" spans="1:6" x14ac:dyDescent="0.2">
      <c r="A390" s="40"/>
      <c r="F390" s="146"/>
    </row>
    <row r="391" spans="1:6" x14ac:dyDescent="0.2">
      <c r="A391" s="40"/>
      <c r="F391" s="146"/>
    </row>
    <row r="392" spans="1:6" x14ac:dyDescent="0.2">
      <c r="A392" s="40"/>
      <c r="F392" s="146"/>
    </row>
    <row r="393" spans="1:6" x14ac:dyDescent="0.2">
      <c r="A393" s="40"/>
      <c r="F393" s="146"/>
    </row>
    <row r="394" spans="1:6" x14ac:dyDescent="0.2">
      <c r="A394" s="40"/>
      <c r="F394" s="146"/>
    </row>
    <row r="395" spans="1:6" x14ac:dyDescent="0.2">
      <c r="A395" s="40"/>
      <c r="F395" s="146"/>
    </row>
    <row r="396" spans="1:6" x14ac:dyDescent="0.2">
      <c r="A396" s="40"/>
      <c r="F396" s="146"/>
    </row>
    <row r="397" spans="1:6" x14ac:dyDescent="0.2">
      <c r="A397" s="40"/>
      <c r="F397" s="146"/>
    </row>
    <row r="398" spans="1:6" x14ac:dyDescent="0.2">
      <c r="A398" s="40"/>
      <c r="F398" s="146"/>
    </row>
    <row r="399" spans="1:6" x14ac:dyDescent="0.2">
      <c r="A399" s="40"/>
      <c r="F399" s="146"/>
    </row>
    <row r="400" spans="1:6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  <row r="431" spans="1:6" x14ac:dyDescent="0.2">
      <c r="A431" s="40"/>
      <c r="F431" s="146"/>
    </row>
    <row r="432" spans="1:6" x14ac:dyDescent="0.2">
      <c r="A432" s="40"/>
      <c r="F432" s="146"/>
    </row>
    <row r="433" spans="1:6" x14ac:dyDescent="0.2">
      <c r="A433" s="40"/>
      <c r="F433" s="146"/>
    </row>
  </sheetData>
  <protectedRanges>
    <protectedRange sqref="E140:F141 C28:D31 E65 B44 C61:F62 C59:E60 C141:D141 F155:F162 E107:F107 F28 C35:F56 E154:E162 C132:F132 C129:F129 C12:F18 C1:F6 C63:E64 C58:F58 C33:D34 F126:F128 C126:D128 C21:F27 C7:D10 C88:D93 C133:D139 C19:E20 C81:F86 C130:D131 F130:F131 F133:F139 C163:F206 C210:F244 F87:F93 E95:E96 C66:F75 C97:F104 C108:F125 C142:F153 C76:D80 F76:F79" name="Plage1"/>
    <protectedRange sqref="C57:D57" name="Plage35"/>
    <protectedRange sqref="C87:D87" name="Plage1_1"/>
    <protectedRange sqref="C95:D96 F95:F96" name="Plage1_3"/>
    <protectedRange sqref="C32:D32" name="Plage1_9"/>
    <protectedRange sqref="E7:E10 E80" name="Plage1_18"/>
    <protectedRange sqref="E28:E30" name="Plage1_20"/>
    <protectedRange sqref="E33:E34 E31" name="Plage1_22"/>
    <protectedRange sqref="E32" name="Plage1_9_2"/>
    <protectedRange sqref="E57" name="Plage1_24"/>
    <protectedRange sqref="E76:E79" name="Plage1_27"/>
    <protectedRange sqref="E87" name="Plage1_12_2"/>
    <protectedRange sqref="E88:E93" name="Plage1_28"/>
    <protectedRange sqref="E133:E134" name="Plage1_33"/>
    <protectedRange sqref="E126:E128 E130:E131 E135:E139" name="Plage1_35"/>
    <protectedRange sqref="F7:F10 F80" name="Plage11_1_1_3_1"/>
    <protectedRange sqref="F7:F10 F80" name="Plage3_1_1_3_1"/>
    <protectedRange sqref="F7:F10 F80" name="Plage4_1_1_3_1"/>
    <protectedRange sqref="F19:F20" name="Plage11_1_1_3_2"/>
    <protectedRange sqref="F19:F20" name="Plage3_1_1_3_2"/>
    <protectedRange sqref="F19:F20" name="Plage4_1_1_3_2"/>
    <protectedRange sqref="F29:F34" name="Plage11_1_1_3_3"/>
    <protectedRange sqref="F29:F34" name="Plage3_1_1_3_3"/>
    <protectedRange sqref="F29:F34" name="Plage4_1_1_3_3"/>
    <protectedRange sqref="F57" name="Plage11_1_1_3_7"/>
    <protectedRange sqref="F57" name="Plage3_1_1_3_7"/>
    <protectedRange sqref="F57" name="Plage4_1_1_3_7"/>
    <protectedRange sqref="F59:F60 F63:F64" name="Plage11_1_1_3_8"/>
    <protectedRange sqref="F59:F60 F63:F64" name="Plage3_1_1_3_8"/>
    <protectedRange sqref="F59:F60 F63:F64" name="Plage4_1_1_3_8"/>
    <protectedRange sqref="F105 E106:F106" name="Plage1_8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207:F209" name="Plage1_2"/>
  </protectedRanges>
  <mergeCells count="2">
    <mergeCell ref="A2:F2"/>
    <mergeCell ref="A207:F20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3 Travaux Ville de Clermont-Fd - PHASE DCE –  24 JANVIER 2025 – LOT 06 - ELECTRICITE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41B3-17E5-4A31-ADFF-3F44A17C00EF}">
  <sheetPr>
    <pageSetUpPr fitToPage="1"/>
  </sheetPr>
  <dimension ref="A1:S576"/>
  <sheetViews>
    <sheetView view="pageBreakPreview" topLeftCell="A127" zoomScaleNormal="100" zoomScaleSheetLayoutView="100" workbookViewId="0">
      <selection activeCell="J140" sqref="J140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176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11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si="0"/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si="0"/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/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30" x14ac:dyDescent="0.2">
      <c r="A19" s="84" t="s">
        <v>65</v>
      </c>
      <c r="B19" s="22"/>
      <c r="C19" s="20"/>
      <c r="D19" s="22"/>
      <c r="E19" s="73"/>
      <c r="F19" s="74"/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84" t="s">
        <v>178</v>
      </c>
      <c r="B20" s="22" t="s">
        <v>9</v>
      </c>
      <c r="C20" s="20">
        <v>1</v>
      </c>
      <c r="D20" s="22"/>
      <c r="E20" s="73"/>
      <c r="F20" s="74">
        <f t="shared" ref="F20:F21" si="1">+C20*E20</f>
        <v>0</v>
      </c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x14ac:dyDescent="0.2">
      <c r="A21" s="84" t="s">
        <v>66</v>
      </c>
      <c r="B21" s="22" t="s">
        <v>9</v>
      </c>
      <c r="C21" s="20">
        <v>1</v>
      </c>
      <c r="D21" s="22"/>
      <c r="E21" s="73"/>
      <c r="F21" s="74">
        <f t="shared" si="1"/>
        <v>0</v>
      </c>
      <c r="G21" s="20"/>
      <c r="H21" s="20"/>
      <c r="I21" s="20"/>
      <c r="J21" s="58"/>
      <c r="K21" s="20"/>
      <c r="L21" s="20"/>
      <c r="M21" s="20"/>
      <c r="N21" s="58"/>
      <c r="O21" s="20"/>
      <c r="P21" s="20"/>
      <c r="Q21" s="31"/>
      <c r="R21" s="59"/>
    </row>
    <row r="22" spans="1:18" s="39" customFormat="1" ht="15" customHeight="1" x14ac:dyDescent="0.2">
      <c r="A22" s="85"/>
      <c r="B22" s="24"/>
      <c r="C22" s="20"/>
      <c r="D22" s="22"/>
      <c r="E22" s="73"/>
      <c r="F22" s="72" t="s">
        <v>24</v>
      </c>
      <c r="G22" s="23"/>
      <c r="H22" s="20"/>
      <c r="I22" s="20"/>
      <c r="J22" s="86"/>
      <c r="K22" s="23"/>
      <c r="L22" s="20"/>
      <c r="M22" s="20"/>
      <c r="N22" s="86"/>
      <c r="O22" s="23"/>
      <c r="P22" s="20"/>
      <c r="Q22" s="31"/>
      <c r="R22" s="87" t="s">
        <v>10</v>
      </c>
    </row>
    <row r="23" spans="1:18" s="39" customFormat="1" ht="15" x14ac:dyDescent="0.2">
      <c r="A23" s="81" t="s">
        <v>13</v>
      </c>
      <c r="B23" s="22"/>
      <c r="C23" s="20"/>
      <c r="D23" s="22"/>
      <c r="E23" s="73"/>
      <c r="F23" s="82">
        <f>SUM(F19:F22)</f>
        <v>0</v>
      </c>
      <c r="G23" s="20"/>
      <c r="H23" s="20"/>
      <c r="I23" s="20"/>
      <c r="J23" s="86"/>
      <c r="K23" s="20"/>
      <c r="L23" s="20"/>
      <c r="M23" s="20"/>
      <c r="N23" s="86"/>
      <c r="O23" s="20"/>
      <c r="P23" s="20"/>
      <c r="Q23" s="31"/>
      <c r="R23" s="87">
        <f>SUM(R19:R22)</f>
        <v>0</v>
      </c>
    </row>
    <row r="24" spans="1:18" s="39" customFormat="1" ht="15" x14ac:dyDescent="0.2">
      <c r="A24" s="88"/>
      <c r="B24" s="46"/>
      <c r="C24" s="45"/>
      <c r="D24" s="46"/>
      <c r="E24" s="77"/>
      <c r="F24" s="78"/>
      <c r="G24" s="20"/>
      <c r="H24" s="20"/>
      <c r="I24" s="20"/>
      <c r="J24" s="86"/>
      <c r="K24" s="20"/>
      <c r="L24" s="20"/>
      <c r="M24" s="20"/>
      <c r="N24" s="86"/>
      <c r="O24" s="20"/>
      <c r="P24" s="20"/>
      <c r="Q24" s="31"/>
      <c r="R24" s="87"/>
    </row>
    <row r="25" spans="1:18" s="39" customFormat="1" ht="15" customHeight="1" x14ac:dyDescent="0.2">
      <c r="A25" s="76"/>
      <c r="B25" s="46"/>
      <c r="C25" s="45"/>
      <c r="D25" s="46"/>
      <c r="E25" s="77"/>
      <c r="F25" s="89"/>
      <c r="G25" s="20"/>
      <c r="H25" s="20"/>
      <c r="I25" s="20"/>
      <c r="J25" s="58"/>
      <c r="K25" s="20"/>
      <c r="L25" s="20"/>
      <c r="M25" s="20"/>
      <c r="N25" s="58"/>
      <c r="O25" s="20"/>
      <c r="P25" s="20"/>
      <c r="Q25" s="31"/>
      <c r="R25" s="59"/>
    </row>
    <row r="26" spans="1:18" s="39" customFormat="1" ht="15" x14ac:dyDescent="0.2">
      <c r="A26" s="79" t="s">
        <v>67</v>
      </c>
      <c r="B26" s="30"/>
      <c r="C26" s="20"/>
      <c r="D26" s="22"/>
      <c r="E26" s="73"/>
      <c r="F26" s="83"/>
      <c r="G26" s="20"/>
      <c r="H26" s="20"/>
      <c r="I26" s="20"/>
      <c r="J26" s="58"/>
      <c r="K26" s="20"/>
      <c r="L26" s="20"/>
      <c r="M26" s="20"/>
      <c r="N26" s="58"/>
      <c r="O26" s="20"/>
      <c r="P26" s="20"/>
      <c r="Q26" s="31"/>
      <c r="R26" s="59"/>
    </row>
    <row r="27" spans="1:18" s="39" customFormat="1" ht="15" x14ac:dyDescent="0.2">
      <c r="A27" s="79"/>
      <c r="B27" s="30"/>
      <c r="C27" s="20"/>
      <c r="D27" s="22"/>
      <c r="E27" s="73"/>
      <c r="F27" s="83"/>
      <c r="G27" s="20"/>
      <c r="H27" s="20"/>
      <c r="I27" s="20"/>
      <c r="J27" s="58"/>
      <c r="K27" s="20"/>
      <c r="L27" s="20"/>
      <c r="M27" s="20"/>
      <c r="N27" s="58"/>
      <c r="O27" s="20"/>
      <c r="P27" s="20"/>
      <c r="Q27" s="31"/>
      <c r="R27" s="59"/>
    </row>
    <row r="28" spans="1:18" s="39" customFormat="1" ht="15" x14ac:dyDescent="0.2">
      <c r="A28" s="79"/>
      <c r="B28" s="30"/>
      <c r="C28" s="20"/>
      <c r="D28" s="22"/>
      <c r="E28" s="73"/>
      <c r="F28" s="83"/>
      <c r="G28" s="20"/>
      <c r="H28" s="20"/>
      <c r="I28" s="20"/>
      <c r="J28" s="58"/>
      <c r="K28" s="20"/>
      <c r="L28" s="20"/>
      <c r="M28" s="20"/>
      <c r="N28" s="58"/>
      <c r="O28" s="20"/>
      <c r="P28" s="20"/>
      <c r="Q28" s="31"/>
      <c r="R28" s="59"/>
    </row>
    <row r="29" spans="1:18" s="39" customFormat="1" ht="15" x14ac:dyDescent="0.2">
      <c r="A29" s="84" t="s">
        <v>34</v>
      </c>
      <c r="B29" s="22"/>
      <c r="C29" s="20"/>
      <c r="D29" s="22"/>
      <c r="E29" s="73"/>
      <c r="F29" s="72"/>
      <c r="G29" s="20"/>
      <c r="H29" s="20"/>
      <c r="I29" s="20"/>
      <c r="J29" s="58"/>
      <c r="K29" s="20"/>
      <c r="L29" s="20"/>
      <c r="M29" s="20"/>
      <c r="N29" s="58"/>
      <c r="O29" s="20"/>
      <c r="P29" s="20"/>
      <c r="Q29" s="31"/>
      <c r="R29" s="59">
        <v>70</v>
      </c>
    </row>
    <row r="30" spans="1:18" s="39" customFormat="1" ht="15" x14ac:dyDescent="0.2">
      <c r="A30" s="84" t="s">
        <v>131</v>
      </c>
      <c r="B30" s="22" t="s">
        <v>9</v>
      </c>
      <c r="C30" s="20">
        <v>1</v>
      </c>
      <c r="D30" s="22"/>
      <c r="E30" s="73"/>
      <c r="F30" s="74">
        <f t="shared" ref="F30:F32" si="2">+C30*E30</f>
        <v>0</v>
      </c>
      <c r="G30" s="20"/>
      <c r="H30" s="20"/>
      <c r="I30" s="20"/>
      <c r="J30" s="58"/>
      <c r="K30" s="20"/>
      <c r="L30" s="20"/>
      <c r="M30" s="20"/>
      <c r="N30" s="58"/>
      <c r="O30" s="20"/>
      <c r="P30" s="20"/>
      <c r="Q30" s="31"/>
      <c r="R30" s="59">
        <v>70</v>
      </c>
    </row>
    <row r="31" spans="1:18" s="39" customFormat="1" ht="15" x14ac:dyDescent="0.2">
      <c r="A31" s="84" t="s">
        <v>132</v>
      </c>
      <c r="B31" s="22" t="s">
        <v>9</v>
      </c>
      <c r="C31" s="20">
        <v>1</v>
      </c>
      <c r="D31" s="22"/>
      <c r="E31" s="73"/>
      <c r="F31" s="74">
        <f t="shared" si="2"/>
        <v>0</v>
      </c>
      <c r="G31" s="20"/>
      <c r="H31" s="20"/>
      <c r="I31" s="20"/>
      <c r="J31" s="58"/>
      <c r="K31" s="20"/>
      <c r="L31" s="20"/>
      <c r="M31" s="20"/>
      <c r="N31" s="58"/>
      <c r="O31" s="20"/>
      <c r="P31" s="20"/>
      <c r="Q31" s="31"/>
      <c r="R31" s="59"/>
    </row>
    <row r="32" spans="1:18" s="39" customFormat="1" ht="15" x14ac:dyDescent="0.2">
      <c r="A32" s="84" t="s">
        <v>133</v>
      </c>
      <c r="B32" s="22" t="s">
        <v>9</v>
      </c>
      <c r="C32" s="20">
        <v>2</v>
      </c>
      <c r="D32" s="22"/>
      <c r="E32" s="73"/>
      <c r="F32" s="74">
        <f t="shared" si="2"/>
        <v>0</v>
      </c>
      <c r="G32" s="20"/>
      <c r="H32" s="20"/>
      <c r="I32" s="20"/>
      <c r="J32" s="58"/>
      <c r="K32" s="20"/>
      <c r="L32" s="20"/>
      <c r="M32" s="20"/>
      <c r="N32" s="58"/>
      <c r="O32" s="20"/>
      <c r="P32" s="20"/>
      <c r="Q32" s="31" t="s">
        <v>20</v>
      </c>
      <c r="R32" s="59">
        <v>350</v>
      </c>
    </row>
    <row r="33" spans="1:18" s="39" customFormat="1" ht="15" x14ac:dyDescent="0.2">
      <c r="A33" s="84" t="s">
        <v>179</v>
      </c>
      <c r="B33" s="22" t="s">
        <v>9</v>
      </c>
      <c r="C33" s="20">
        <v>1</v>
      </c>
      <c r="D33" s="22"/>
      <c r="E33" s="73"/>
      <c r="F33" s="74">
        <f t="shared" ref="F33" si="3">+C33*E33</f>
        <v>0</v>
      </c>
      <c r="G33" s="20"/>
      <c r="H33" s="20"/>
      <c r="I33" s="20"/>
      <c r="J33" s="58"/>
      <c r="K33" s="20"/>
      <c r="L33" s="20"/>
      <c r="M33" s="20"/>
      <c r="N33" s="58"/>
      <c r="O33" s="20"/>
      <c r="P33" s="20"/>
      <c r="Q33" s="31"/>
      <c r="R33" s="59"/>
    </row>
    <row r="34" spans="1:18" s="39" customFormat="1" ht="15" x14ac:dyDescent="0.2">
      <c r="A34" s="84" t="s">
        <v>180</v>
      </c>
      <c r="B34" s="22" t="s">
        <v>9</v>
      </c>
      <c r="C34" s="20">
        <v>1</v>
      </c>
      <c r="D34" s="22"/>
      <c r="E34" s="73"/>
      <c r="F34" s="74">
        <f t="shared" ref="F34" si="4">+C34*E34</f>
        <v>0</v>
      </c>
      <c r="G34" s="20"/>
      <c r="H34" s="20"/>
      <c r="I34" s="20"/>
      <c r="J34" s="58"/>
      <c r="K34" s="20"/>
      <c r="L34" s="20"/>
      <c r="M34" s="20"/>
      <c r="N34" s="58"/>
      <c r="O34" s="20"/>
      <c r="P34" s="20"/>
      <c r="Q34" s="31"/>
      <c r="R34" s="59"/>
    </row>
    <row r="35" spans="1:18" s="39" customFormat="1" ht="15" x14ac:dyDescent="0.2">
      <c r="A35" s="84" t="s">
        <v>181</v>
      </c>
      <c r="B35" s="22" t="s">
        <v>9</v>
      </c>
      <c r="C35" s="20">
        <v>1</v>
      </c>
      <c r="D35" s="22"/>
      <c r="E35" s="73"/>
      <c r="F35" s="74">
        <f t="shared" ref="F35" si="5">+C35*E35</f>
        <v>0</v>
      </c>
      <c r="G35" s="20"/>
      <c r="H35" s="20"/>
      <c r="I35" s="20"/>
      <c r="J35" s="58"/>
      <c r="K35" s="20"/>
      <c r="L35" s="20"/>
      <c r="M35" s="20"/>
      <c r="N35" s="58"/>
      <c r="O35" s="20"/>
      <c r="P35" s="20"/>
      <c r="Q35" s="31"/>
      <c r="R35" s="59"/>
    </row>
    <row r="36" spans="1:18" s="39" customFormat="1" ht="15" x14ac:dyDescent="0.2">
      <c r="A36" s="90"/>
      <c r="B36" s="46"/>
      <c r="C36" s="45"/>
      <c r="D36" s="46"/>
      <c r="E36" s="91"/>
      <c r="F36" s="92"/>
      <c r="G36" s="20"/>
      <c r="H36" s="20"/>
      <c r="I36" s="20"/>
      <c r="J36" s="58"/>
      <c r="K36" s="20"/>
      <c r="L36" s="20"/>
      <c r="M36" s="20"/>
      <c r="N36" s="58"/>
      <c r="O36" s="20"/>
      <c r="P36" s="20"/>
      <c r="Q36" s="31"/>
      <c r="R36" s="59"/>
    </row>
    <row r="37" spans="1:18" s="39" customFormat="1" ht="15" customHeight="1" x14ac:dyDescent="0.2">
      <c r="A37" s="84" t="s">
        <v>134</v>
      </c>
      <c r="B37" s="22" t="s">
        <v>9</v>
      </c>
      <c r="C37" s="20">
        <v>1</v>
      </c>
      <c r="D37" s="22"/>
      <c r="E37" s="73"/>
      <c r="F37" s="74">
        <f t="shared" ref="F37:F38" si="6">+C37*E37</f>
        <v>0</v>
      </c>
      <c r="G37" s="20"/>
      <c r="H37" s="20"/>
      <c r="I37" s="20"/>
      <c r="J37" s="58"/>
      <c r="K37" s="20"/>
      <c r="L37" s="20"/>
      <c r="M37" s="20"/>
      <c r="N37" s="58"/>
      <c r="O37" s="20"/>
      <c r="P37" s="20"/>
      <c r="Q37" s="31"/>
      <c r="R37" s="59"/>
    </row>
    <row r="38" spans="1:18" s="39" customFormat="1" ht="15" customHeight="1" x14ac:dyDescent="0.2">
      <c r="A38" s="84" t="s">
        <v>135</v>
      </c>
      <c r="B38" s="22" t="s">
        <v>9</v>
      </c>
      <c r="C38" s="20">
        <v>1</v>
      </c>
      <c r="D38" s="22"/>
      <c r="E38" s="73"/>
      <c r="F38" s="74">
        <f t="shared" si="6"/>
        <v>0</v>
      </c>
      <c r="G38" s="20"/>
      <c r="H38" s="20"/>
      <c r="I38" s="20"/>
      <c r="J38" s="58"/>
      <c r="K38" s="20"/>
      <c r="L38" s="20"/>
      <c r="M38" s="20"/>
      <c r="N38" s="58"/>
      <c r="O38" s="20"/>
      <c r="P38" s="20"/>
      <c r="Q38" s="31"/>
      <c r="R38" s="59"/>
    </row>
    <row r="39" spans="1:18" s="39" customFormat="1" ht="15" customHeight="1" x14ac:dyDescent="0.2">
      <c r="A39" s="21"/>
      <c r="B39" s="24"/>
      <c r="C39" s="20"/>
      <c r="D39" s="22"/>
      <c r="E39" s="73"/>
      <c r="F39" s="72" t="s">
        <v>24</v>
      </c>
      <c r="G39" s="23"/>
      <c r="H39" s="20"/>
      <c r="I39" s="20"/>
      <c r="J39" s="86"/>
      <c r="K39" s="23"/>
      <c r="L39" s="20"/>
      <c r="M39" s="20"/>
      <c r="N39" s="86"/>
      <c r="O39" s="23"/>
      <c r="P39" s="20"/>
      <c r="Q39" s="31"/>
      <c r="R39" s="87" t="s">
        <v>10</v>
      </c>
    </row>
    <row r="40" spans="1:18" s="39" customFormat="1" ht="15" x14ac:dyDescent="0.2">
      <c r="A40" s="81" t="s">
        <v>14</v>
      </c>
      <c r="B40" s="22"/>
      <c r="C40" s="20"/>
      <c r="D40" s="22"/>
      <c r="E40" s="73"/>
      <c r="F40" s="82">
        <f>SUM(F29:F39)</f>
        <v>0</v>
      </c>
      <c r="G40" s="20"/>
      <c r="H40" s="20"/>
      <c r="I40" s="20"/>
      <c r="J40" s="86"/>
      <c r="K40" s="20"/>
      <c r="L40" s="20"/>
      <c r="M40" s="20"/>
      <c r="N40" s="86"/>
      <c r="O40" s="20"/>
      <c r="P40" s="20"/>
      <c r="Q40" s="31"/>
      <c r="R40" s="87">
        <f>SUM(R15:R39)</f>
        <v>490</v>
      </c>
    </row>
    <row r="41" spans="1:18" s="39" customFormat="1" ht="15" x14ac:dyDescent="0.2">
      <c r="A41" s="81"/>
      <c r="B41" s="22"/>
      <c r="C41" s="20"/>
      <c r="D41" s="22"/>
      <c r="E41" s="73"/>
      <c r="F41" s="93"/>
      <c r="G41" s="20"/>
      <c r="H41" s="20"/>
      <c r="I41" s="20"/>
      <c r="J41" s="86"/>
      <c r="K41" s="20"/>
      <c r="L41" s="20"/>
      <c r="M41" s="20"/>
      <c r="N41" s="86"/>
      <c r="O41" s="20"/>
      <c r="P41" s="20"/>
      <c r="Q41" s="31"/>
      <c r="R41" s="87"/>
    </row>
    <row r="42" spans="1:18" s="39" customFormat="1" ht="15" x14ac:dyDescent="0.2">
      <c r="A42" s="81"/>
      <c r="B42" s="22"/>
      <c r="C42" s="20"/>
      <c r="D42" s="22"/>
      <c r="E42" s="73"/>
      <c r="F42" s="93"/>
      <c r="G42" s="20"/>
      <c r="H42" s="20"/>
      <c r="I42" s="20"/>
      <c r="J42" s="86"/>
      <c r="K42" s="20"/>
      <c r="L42" s="20"/>
      <c r="M42" s="20"/>
      <c r="N42" s="86"/>
      <c r="O42" s="20"/>
      <c r="P42" s="20"/>
      <c r="Q42" s="31"/>
      <c r="R42" s="87"/>
    </row>
    <row r="43" spans="1:18" s="39" customFormat="1" ht="15" x14ac:dyDescent="0.2">
      <c r="A43" s="79" t="s">
        <v>68</v>
      </c>
      <c r="B43" s="22"/>
      <c r="C43" s="20"/>
      <c r="D43" s="22"/>
      <c r="E43" s="73"/>
      <c r="F43" s="83" t="s">
        <v>15</v>
      </c>
      <c r="G43" s="20"/>
      <c r="H43" s="20"/>
      <c r="I43" s="20"/>
      <c r="J43" s="86"/>
      <c r="K43" s="20"/>
      <c r="L43" s="20"/>
      <c r="M43" s="20"/>
      <c r="N43" s="86"/>
      <c r="O43" s="20"/>
      <c r="P43" s="20"/>
      <c r="Q43" s="31"/>
      <c r="R43" s="87"/>
    </row>
    <row r="44" spans="1:18" s="39" customFormat="1" ht="15" x14ac:dyDescent="0.2">
      <c r="A44" s="79"/>
      <c r="B44" s="22"/>
      <c r="C44" s="20"/>
      <c r="D44" s="22"/>
      <c r="E44" s="73"/>
      <c r="F44" s="98"/>
      <c r="G44" s="20"/>
      <c r="H44" s="20"/>
      <c r="I44" s="20"/>
      <c r="J44" s="86"/>
      <c r="K44" s="20"/>
      <c r="L44" s="20"/>
      <c r="M44" s="20"/>
      <c r="N44" s="86"/>
      <c r="O44" s="20"/>
      <c r="P44" s="20"/>
      <c r="Q44" s="31"/>
      <c r="R44" s="87"/>
    </row>
    <row r="45" spans="1:18" s="39" customFormat="1" ht="15" x14ac:dyDescent="0.2">
      <c r="A45" s="81"/>
      <c r="B45" s="22"/>
      <c r="C45" s="20"/>
      <c r="D45" s="22"/>
      <c r="E45" s="73"/>
      <c r="F45" s="93"/>
      <c r="G45" s="20"/>
      <c r="H45" s="20"/>
      <c r="I45" s="20"/>
      <c r="J45" s="86"/>
      <c r="K45" s="20"/>
      <c r="L45" s="20"/>
      <c r="M45" s="20"/>
      <c r="N45" s="86"/>
      <c r="O45" s="20"/>
      <c r="P45" s="20"/>
      <c r="Q45" s="31"/>
      <c r="R45" s="87"/>
    </row>
    <row r="46" spans="1:18" s="39" customFormat="1" ht="28.5" x14ac:dyDescent="0.2">
      <c r="A46" s="100" t="s">
        <v>69</v>
      </c>
      <c r="B46" s="22"/>
      <c r="C46" s="21"/>
      <c r="D46" s="22"/>
      <c r="E46" s="73"/>
      <c r="F46" s="83"/>
      <c r="G46" s="20"/>
      <c r="H46" s="20"/>
      <c r="I46" s="20"/>
      <c r="J46" s="58"/>
      <c r="K46" s="20"/>
      <c r="L46" s="20"/>
      <c r="M46" s="20"/>
      <c r="N46" s="58"/>
      <c r="O46" s="20"/>
      <c r="P46" s="20"/>
      <c r="Q46" s="31"/>
      <c r="R46" s="59"/>
    </row>
    <row r="47" spans="1:18" s="39" customFormat="1" ht="15" x14ac:dyDescent="0.2">
      <c r="A47" s="70"/>
      <c r="B47" s="22"/>
      <c r="C47" s="21"/>
      <c r="D47" s="22"/>
      <c r="E47" s="73"/>
      <c r="F47" s="83"/>
      <c r="G47" s="20"/>
      <c r="H47" s="20"/>
      <c r="I47" s="20"/>
      <c r="J47" s="58"/>
      <c r="K47" s="20"/>
      <c r="L47" s="20"/>
      <c r="M47" s="20"/>
      <c r="N47" s="58"/>
      <c r="O47" s="20"/>
      <c r="P47" s="20"/>
      <c r="Q47" s="31"/>
      <c r="R47" s="59"/>
    </row>
    <row r="48" spans="1:18" s="39" customFormat="1" ht="15" x14ac:dyDescent="0.2">
      <c r="A48" s="101" t="s">
        <v>70</v>
      </c>
      <c r="B48" s="98" t="s">
        <v>15</v>
      </c>
      <c r="C48" s="65"/>
      <c r="D48" s="66"/>
      <c r="E48" s="73"/>
      <c r="F48" s="83"/>
      <c r="G48" s="102"/>
      <c r="H48" s="103"/>
      <c r="I48" s="20"/>
      <c r="J48" s="58"/>
      <c r="K48" s="102"/>
      <c r="L48" s="103"/>
      <c r="M48" s="20"/>
      <c r="N48" s="58"/>
      <c r="O48" s="102"/>
      <c r="P48" s="103"/>
      <c r="Q48" s="31"/>
      <c r="R48" s="59"/>
    </row>
    <row r="49" spans="1:18" s="39" customFormat="1" ht="15" x14ac:dyDescent="0.2">
      <c r="A49" s="84"/>
      <c r="B49" s="30"/>
      <c r="C49" s="65"/>
      <c r="D49" s="66"/>
      <c r="E49" s="73"/>
      <c r="F49" s="72"/>
      <c r="G49" s="102"/>
      <c r="H49" s="103"/>
      <c r="I49" s="20"/>
      <c r="J49" s="58"/>
      <c r="K49" s="102"/>
      <c r="L49" s="103"/>
      <c r="M49" s="20"/>
      <c r="N49" s="58"/>
      <c r="O49" s="102"/>
      <c r="P49" s="103"/>
      <c r="Q49" s="31"/>
      <c r="R49" s="59"/>
    </row>
    <row r="50" spans="1:18" s="39" customFormat="1" ht="15.75" thickBot="1" x14ac:dyDescent="0.25">
      <c r="A50" s="188"/>
      <c r="B50" s="196"/>
      <c r="C50" s="207"/>
      <c r="D50" s="208"/>
      <c r="E50" s="174"/>
      <c r="F50" s="198"/>
      <c r="G50" s="102"/>
      <c r="H50" s="103"/>
      <c r="I50" s="20"/>
      <c r="J50" s="58"/>
      <c r="K50" s="102"/>
      <c r="L50" s="103"/>
      <c r="M50" s="20"/>
      <c r="N50" s="58"/>
      <c r="O50" s="102"/>
      <c r="P50" s="103"/>
      <c r="Q50" s="31"/>
      <c r="R50" s="59"/>
    </row>
    <row r="51" spans="1:18" s="39" customFormat="1" ht="15.75" thickBot="1" x14ac:dyDescent="0.25">
      <c r="A51" s="169"/>
      <c r="B51" s="102"/>
      <c r="C51" s="103"/>
      <c r="D51" s="103"/>
      <c r="E51" s="175"/>
      <c r="F51" s="142"/>
      <c r="G51" s="102"/>
      <c r="H51" s="103"/>
      <c r="I51" s="20"/>
      <c r="J51" s="58"/>
      <c r="K51" s="102"/>
      <c r="L51" s="103"/>
      <c r="M51" s="20"/>
      <c r="N51" s="58"/>
      <c r="O51" s="102"/>
      <c r="P51" s="103"/>
      <c r="Q51" s="20"/>
      <c r="R51" s="58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102"/>
      <c r="H52" s="103"/>
      <c r="I52" s="20"/>
      <c r="J52" s="58"/>
      <c r="K52" s="102"/>
      <c r="L52" s="103"/>
      <c r="M52" s="20"/>
      <c r="N52" s="58"/>
      <c r="O52" s="102"/>
      <c r="P52" s="103"/>
      <c r="Q52" s="31"/>
      <c r="R52" s="59"/>
    </row>
    <row r="53" spans="1:18" s="39" customFormat="1" ht="15" x14ac:dyDescent="0.2">
      <c r="A53" s="84"/>
      <c r="B53" s="30"/>
      <c r="C53" s="65"/>
      <c r="D53" s="66"/>
      <c r="E53" s="73"/>
      <c r="F53" s="83"/>
      <c r="G53" s="102"/>
      <c r="H53" s="103"/>
      <c r="I53" s="20"/>
      <c r="J53" s="58"/>
      <c r="K53" s="102"/>
      <c r="L53" s="103"/>
      <c r="M53" s="20"/>
      <c r="N53" s="58"/>
      <c r="O53" s="102"/>
      <c r="P53" s="103"/>
      <c r="Q53" s="31"/>
      <c r="R53" s="59"/>
    </row>
    <row r="54" spans="1:18" s="39" customFormat="1" ht="15" x14ac:dyDescent="0.2">
      <c r="A54" s="101" t="s">
        <v>71</v>
      </c>
      <c r="B54" s="22"/>
      <c r="C54" s="21"/>
      <c r="D54" s="22"/>
      <c r="E54" s="73"/>
      <c r="F54" s="104"/>
      <c r="G54" s="20"/>
      <c r="H54" s="20"/>
      <c r="I54" s="20"/>
      <c r="J54" s="105"/>
      <c r="K54" s="20"/>
      <c r="L54" s="20"/>
      <c r="M54" s="20"/>
      <c r="N54" s="105"/>
      <c r="O54" s="20"/>
      <c r="P54" s="20"/>
      <c r="Q54" s="31"/>
      <c r="R54" s="106"/>
    </row>
    <row r="55" spans="1:18" s="39" customFormat="1" ht="15" x14ac:dyDescent="0.2">
      <c r="A55" s="22"/>
      <c r="B55" s="24"/>
      <c r="C55" s="21"/>
      <c r="D55" s="22"/>
      <c r="E55" s="73"/>
      <c r="F55" s="83"/>
      <c r="G55" s="23"/>
      <c r="H55" s="20"/>
      <c r="I55" s="20"/>
      <c r="J55" s="86"/>
      <c r="K55" s="23"/>
      <c r="L55" s="20"/>
      <c r="M55" s="20"/>
      <c r="N55" s="86"/>
      <c r="O55" s="23"/>
      <c r="P55" s="20"/>
      <c r="Q55" s="31"/>
      <c r="R55" s="87"/>
    </row>
    <row r="56" spans="1:18" s="39" customFormat="1" ht="30" x14ac:dyDescent="0.2">
      <c r="A56" s="70" t="s">
        <v>59</v>
      </c>
      <c r="B56" s="22"/>
      <c r="C56" s="21"/>
      <c r="D56" s="22"/>
      <c r="E56" s="73"/>
      <c r="F56" s="72"/>
      <c r="G56" s="20"/>
      <c r="H56" s="20"/>
      <c r="I56" s="20"/>
      <c r="J56" s="58"/>
      <c r="K56" s="20"/>
      <c r="L56" s="20"/>
      <c r="M56" s="20"/>
      <c r="N56" s="58"/>
      <c r="O56" s="20"/>
      <c r="P56" s="20"/>
      <c r="Q56" s="31"/>
      <c r="R56" s="59">
        <v>150</v>
      </c>
    </row>
    <row r="57" spans="1:18" s="39" customFormat="1" ht="15" x14ac:dyDescent="0.2">
      <c r="A57" s="70" t="s">
        <v>140</v>
      </c>
      <c r="B57" s="22" t="s">
        <v>9</v>
      </c>
      <c r="C57" s="21">
        <v>1</v>
      </c>
      <c r="D57" s="22"/>
      <c r="E57" s="107"/>
      <c r="F57" s="74">
        <f t="shared" ref="F57:F60" si="7">+C57*E57</f>
        <v>0</v>
      </c>
      <c r="G57" s="20"/>
      <c r="H57" s="20"/>
      <c r="I57" s="20"/>
      <c r="J57" s="58"/>
      <c r="K57" s="20"/>
      <c r="L57" s="20"/>
      <c r="M57" s="20"/>
      <c r="N57" s="58"/>
      <c r="O57" s="20"/>
      <c r="P57" s="20"/>
      <c r="Q57" s="31"/>
      <c r="R57" s="59"/>
    </row>
    <row r="58" spans="1:18" s="39" customFormat="1" ht="15" x14ac:dyDescent="0.2">
      <c r="A58" s="70" t="s">
        <v>183</v>
      </c>
      <c r="B58" s="22" t="s">
        <v>16</v>
      </c>
      <c r="C58" s="21">
        <v>60</v>
      </c>
      <c r="D58" s="22"/>
      <c r="E58" s="107"/>
      <c r="F58" s="74">
        <f t="shared" ref="F58" si="8">+C58*E58</f>
        <v>0</v>
      </c>
      <c r="G58" s="20"/>
      <c r="H58" s="20"/>
      <c r="I58" s="20"/>
      <c r="J58" s="58"/>
      <c r="K58" s="20"/>
      <c r="L58" s="20"/>
      <c r="M58" s="20"/>
      <c r="N58" s="58"/>
      <c r="O58" s="20"/>
      <c r="P58" s="20"/>
      <c r="Q58" s="31"/>
      <c r="R58" s="59"/>
    </row>
    <row r="59" spans="1:18" s="39" customFormat="1" ht="15" x14ac:dyDescent="0.2">
      <c r="A59" s="70" t="s">
        <v>182</v>
      </c>
      <c r="B59" s="22" t="s">
        <v>9</v>
      </c>
      <c r="C59" s="21">
        <v>1</v>
      </c>
      <c r="D59" s="22"/>
      <c r="E59" s="107"/>
      <c r="F59" s="74">
        <f t="shared" ref="F59" si="9">+C59*E59</f>
        <v>0</v>
      </c>
      <c r="G59" s="20"/>
      <c r="H59" s="20"/>
      <c r="I59" s="20"/>
      <c r="J59" s="58"/>
      <c r="K59" s="20"/>
      <c r="L59" s="20"/>
      <c r="M59" s="20"/>
      <c r="N59" s="58"/>
      <c r="O59" s="20"/>
      <c r="P59" s="20"/>
      <c r="Q59" s="31"/>
      <c r="R59" s="59"/>
    </row>
    <row r="60" spans="1:18" s="39" customFormat="1" ht="15" x14ac:dyDescent="0.2">
      <c r="A60" s="70" t="s">
        <v>139</v>
      </c>
      <c r="B60" s="22" t="s">
        <v>9</v>
      </c>
      <c r="C60" s="21">
        <v>1</v>
      </c>
      <c r="D60" s="22"/>
      <c r="E60" s="107"/>
      <c r="F60" s="74">
        <f t="shared" si="7"/>
        <v>0</v>
      </c>
      <c r="G60" s="20"/>
      <c r="H60" s="20"/>
      <c r="I60" s="20"/>
      <c r="J60" s="58"/>
      <c r="K60" s="20"/>
      <c r="L60" s="20"/>
      <c r="M60" s="20"/>
      <c r="N60" s="58"/>
      <c r="O60" s="20"/>
      <c r="P60" s="20"/>
      <c r="Q60" s="31"/>
      <c r="R60" s="59"/>
    </row>
    <row r="61" spans="1:18" s="39" customFormat="1" ht="15" x14ac:dyDescent="0.2">
      <c r="A61" s="70"/>
      <c r="B61" s="22"/>
      <c r="C61" s="21"/>
      <c r="D61" s="22"/>
      <c r="E61" s="73"/>
      <c r="F61" s="83" t="s">
        <v>11</v>
      </c>
      <c r="G61" s="20"/>
      <c r="H61" s="20"/>
      <c r="I61" s="20"/>
      <c r="J61" s="58"/>
      <c r="K61" s="20"/>
      <c r="L61" s="20"/>
      <c r="M61" s="20"/>
      <c r="N61" s="58"/>
      <c r="O61" s="20"/>
      <c r="P61" s="20"/>
      <c r="Q61" s="31"/>
      <c r="R61" s="59"/>
    </row>
    <row r="62" spans="1:18" s="39" customFormat="1" ht="15" x14ac:dyDescent="0.2">
      <c r="A62" s="108" t="s">
        <v>72</v>
      </c>
      <c r="B62" s="22"/>
      <c r="C62" s="21"/>
      <c r="D62" s="22"/>
      <c r="E62" s="73"/>
      <c r="F62" s="109">
        <f>SUM(F57:F60)</f>
        <v>0</v>
      </c>
      <c r="G62" s="20"/>
      <c r="H62" s="20"/>
      <c r="I62" s="20"/>
      <c r="J62" s="58"/>
      <c r="K62" s="20"/>
      <c r="L62" s="20"/>
      <c r="M62" s="20"/>
      <c r="N62" s="58"/>
      <c r="O62" s="20"/>
      <c r="P62" s="20"/>
      <c r="Q62" s="31"/>
      <c r="R62" s="59"/>
    </row>
    <row r="63" spans="1:18" s="39" customFormat="1" ht="15" x14ac:dyDescent="0.2">
      <c r="A63" s="108"/>
      <c r="B63" s="22"/>
      <c r="C63" s="21"/>
      <c r="D63" s="22"/>
      <c r="E63" s="73"/>
      <c r="F63" s="110"/>
      <c r="G63" s="20"/>
      <c r="H63" s="20"/>
      <c r="I63" s="20"/>
      <c r="J63" s="58"/>
      <c r="K63" s="20"/>
      <c r="L63" s="20"/>
      <c r="M63" s="20"/>
      <c r="N63" s="58"/>
      <c r="O63" s="20"/>
      <c r="P63" s="20"/>
      <c r="Q63" s="31"/>
      <c r="R63" s="59"/>
    </row>
    <row r="64" spans="1:18" s="39" customFormat="1" ht="15" x14ac:dyDescent="0.2">
      <c r="A64" s="111" t="s">
        <v>73</v>
      </c>
      <c r="B64" s="30" t="s">
        <v>15</v>
      </c>
      <c r="C64" s="67"/>
      <c r="D64" s="24"/>
      <c r="E64" s="112"/>
      <c r="F64" s="113"/>
      <c r="G64" s="102"/>
      <c r="H64" s="23"/>
      <c r="I64" s="23"/>
      <c r="J64" s="114"/>
      <c r="K64" s="102"/>
      <c r="L64" s="23"/>
      <c r="M64" s="23"/>
      <c r="N64" s="114"/>
      <c r="O64" s="102"/>
      <c r="P64" s="23"/>
      <c r="Q64" s="115"/>
      <c r="R64" s="116"/>
    </row>
    <row r="65" spans="1:18" s="39" customFormat="1" ht="16.5" customHeight="1" x14ac:dyDescent="0.2">
      <c r="A65" s="24"/>
      <c r="B65" s="24"/>
      <c r="C65" s="67"/>
      <c r="D65" s="24"/>
      <c r="E65" s="72"/>
      <c r="F65" s="83" t="s">
        <v>10</v>
      </c>
      <c r="G65" s="23"/>
      <c r="H65" s="23"/>
      <c r="I65" s="23"/>
      <c r="J65" s="86"/>
      <c r="K65" s="23"/>
      <c r="L65" s="23"/>
      <c r="M65" s="23"/>
      <c r="N65" s="86"/>
      <c r="O65" s="23"/>
      <c r="P65" s="23"/>
      <c r="Q65" s="115"/>
      <c r="R65" s="87" t="s">
        <v>10</v>
      </c>
    </row>
    <row r="66" spans="1:18" s="39" customFormat="1" ht="15" x14ac:dyDescent="0.2">
      <c r="A66" s="100" t="s">
        <v>74</v>
      </c>
      <c r="B66" s="24"/>
      <c r="C66" s="67"/>
      <c r="D66" s="24"/>
      <c r="E66" s="72"/>
      <c r="F66" s="82">
        <f>F62</f>
        <v>0</v>
      </c>
      <c r="G66" s="23"/>
      <c r="H66" s="23"/>
      <c r="I66" s="23"/>
      <c r="J66" s="86"/>
      <c r="K66" s="23"/>
      <c r="L66" s="23"/>
      <c r="M66" s="23"/>
      <c r="N66" s="86"/>
      <c r="O66" s="23"/>
      <c r="P66" s="23"/>
      <c r="Q66" s="115"/>
      <c r="R66" s="87" t="e">
        <f>#REF!</f>
        <v>#REF!</v>
      </c>
    </row>
    <row r="67" spans="1:18" s="39" customFormat="1" ht="15" x14ac:dyDescent="0.2">
      <c r="A67" s="81"/>
      <c r="B67" s="24"/>
      <c r="C67" s="23"/>
      <c r="D67" s="24"/>
      <c r="E67" s="72"/>
      <c r="F67" s="93"/>
      <c r="G67" s="23"/>
      <c r="H67" s="23"/>
      <c r="I67" s="23"/>
      <c r="J67" s="86"/>
      <c r="K67" s="23"/>
      <c r="L67" s="23"/>
      <c r="M67" s="23"/>
      <c r="N67" s="86"/>
      <c r="O67" s="23"/>
      <c r="P67" s="23"/>
      <c r="Q67" s="23"/>
      <c r="R67" s="86"/>
    </row>
    <row r="68" spans="1:18" ht="15" x14ac:dyDescent="0.2">
      <c r="A68" s="153"/>
      <c r="B68" s="22"/>
      <c r="D68" s="154"/>
      <c r="E68" s="73"/>
      <c r="F68" s="182"/>
    </row>
    <row r="69" spans="1:18" s="39" customFormat="1" ht="15" x14ac:dyDescent="0.2">
      <c r="A69" s="100" t="s">
        <v>75</v>
      </c>
      <c r="B69" s="22"/>
      <c r="C69" s="21"/>
      <c r="D69" s="22"/>
      <c r="E69" s="72"/>
      <c r="F69" s="83"/>
      <c r="G69" s="23"/>
      <c r="H69" s="23"/>
      <c r="I69" s="23"/>
      <c r="J69" s="86"/>
      <c r="K69" s="23"/>
      <c r="L69" s="23"/>
      <c r="M69" s="23"/>
      <c r="N69" s="86"/>
      <c r="O69" s="23"/>
      <c r="P69" s="23"/>
      <c r="Q69" s="115"/>
      <c r="R69" s="87"/>
    </row>
    <row r="70" spans="1:18" s="39" customFormat="1" ht="15" x14ac:dyDescent="0.2">
      <c r="A70" s="100"/>
      <c r="B70" s="22"/>
      <c r="C70" s="21"/>
      <c r="D70" s="22"/>
      <c r="E70" s="72"/>
      <c r="F70" s="83"/>
      <c r="G70" s="23"/>
      <c r="H70" s="23"/>
      <c r="I70" s="23"/>
      <c r="J70" s="86"/>
      <c r="K70" s="23"/>
      <c r="L70" s="23"/>
      <c r="M70" s="23"/>
      <c r="N70" s="86"/>
      <c r="O70" s="23"/>
      <c r="P70" s="23"/>
      <c r="Q70" s="115"/>
      <c r="R70" s="87"/>
    </row>
    <row r="71" spans="1:18" s="39" customFormat="1" ht="15" x14ac:dyDescent="0.2">
      <c r="A71" s="100"/>
      <c r="B71" s="22"/>
      <c r="C71" s="21"/>
      <c r="D71" s="22"/>
      <c r="E71" s="72"/>
      <c r="F71" s="83"/>
      <c r="G71" s="23"/>
      <c r="H71" s="23"/>
      <c r="I71" s="23"/>
      <c r="J71" s="86"/>
      <c r="K71" s="23"/>
      <c r="L71" s="23"/>
      <c r="M71" s="23"/>
      <c r="N71" s="86"/>
      <c r="O71" s="23"/>
      <c r="P71" s="23"/>
      <c r="Q71" s="115"/>
      <c r="R71" s="87"/>
    </row>
    <row r="72" spans="1:18" s="39" customFormat="1" ht="15" x14ac:dyDescent="0.2">
      <c r="A72" s="101" t="s">
        <v>76</v>
      </c>
      <c r="B72" s="30" t="s">
        <v>15</v>
      </c>
      <c r="C72" s="21"/>
      <c r="D72" s="22"/>
      <c r="E72" s="72"/>
      <c r="F72" s="83"/>
      <c r="G72" s="23"/>
      <c r="H72" s="23"/>
      <c r="I72" s="23"/>
      <c r="J72" s="86"/>
      <c r="K72" s="23"/>
      <c r="L72" s="23"/>
      <c r="M72" s="23"/>
      <c r="N72" s="86"/>
      <c r="O72" s="23"/>
      <c r="P72" s="23"/>
      <c r="Q72" s="115"/>
      <c r="R72" s="87"/>
    </row>
    <row r="73" spans="1:18" s="39" customFormat="1" ht="15" x14ac:dyDescent="0.2">
      <c r="A73" s="70"/>
      <c r="B73" s="30"/>
      <c r="C73" s="21"/>
      <c r="D73" s="22"/>
      <c r="E73" s="72"/>
      <c r="F73" s="83"/>
      <c r="G73" s="23"/>
      <c r="H73" s="23"/>
      <c r="I73" s="23"/>
      <c r="J73" s="86"/>
      <c r="K73" s="23"/>
      <c r="L73" s="23"/>
      <c r="M73" s="23"/>
      <c r="N73" s="86"/>
      <c r="O73" s="23"/>
      <c r="P73" s="23"/>
      <c r="Q73" s="115"/>
      <c r="R73" s="87"/>
    </row>
    <row r="74" spans="1:18" s="39" customFormat="1" ht="15" x14ac:dyDescent="0.2">
      <c r="A74" s="101" t="s">
        <v>77</v>
      </c>
      <c r="B74" s="30" t="s">
        <v>15</v>
      </c>
      <c r="C74" s="21"/>
      <c r="D74" s="22"/>
      <c r="E74" s="72"/>
      <c r="F74" s="83"/>
      <c r="G74" s="23"/>
      <c r="H74" s="23"/>
      <c r="I74" s="23"/>
      <c r="J74" s="86"/>
      <c r="K74" s="23"/>
      <c r="L74" s="23"/>
      <c r="M74" s="23"/>
      <c r="N74" s="86"/>
      <c r="O74" s="23"/>
      <c r="P74" s="23"/>
      <c r="Q74" s="115"/>
      <c r="R74" s="87"/>
    </row>
    <row r="75" spans="1:18" s="39" customFormat="1" ht="15" x14ac:dyDescent="0.2">
      <c r="A75" s="101"/>
      <c r="B75" s="30"/>
      <c r="C75" s="21"/>
      <c r="D75" s="22"/>
      <c r="E75" s="72"/>
      <c r="F75" s="83"/>
      <c r="G75" s="23"/>
      <c r="H75" s="23"/>
      <c r="I75" s="23"/>
      <c r="J75" s="86"/>
      <c r="K75" s="23"/>
      <c r="L75" s="23"/>
      <c r="M75" s="23"/>
      <c r="N75" s="86"/>
      <c r="O75" s="23"/>
      <c r="P75" s="23"/>
      <c r="Q75" s="115"/>
      <c r="R75" s="87"/>
    </row>
    <row r="76" spans="1:18" s="39" customFormat="1" ht="15" x14ac:dyDescent="0.2">
      <c r="A76" s="101" t="s">
        <v>115</v>
      </c>
      <c r="B76" s="30" t="s">
        <v>15</v>
      </c>
      <c r="C76" s="21"/>
      <c r="D76" s="22"/>
      <c r="E76" s="72"/>
      <c r="F76" s="83"/>
      <c r="G76" s="23"/>
      <c r="H76" s="23"/>
      <c r="I76" s="23"/>
      <c r="J76" s="86"/>
      <c r="K76" s="23"/>
      <c r="L76" s="23"/>
      <c r="M76" s="23"/>
      <c r="N76" s="86"/>
      <c r="O76" s="23"/>
      <c r="P76" s="23"/>
      <c r="Q76" s="115"/>
      <c r="R76" s="87"/>
    </row>
    <row r="77" spans="1:18" s="39" customFormat="1" ht="15" x14ac:dyDescent="0.2">
      <c r="A77" s="117"/>
      <c r="B77" s="22"/>
      <c r="C77" s="20"/>
      <c r="D77" s="22"/>
      <c r="E77" s="73"/>
      <c r="F77" s="110"/>
      <c r="G77" s="23"/>
      <c r="H77" s="23"/>
      <c r="I77" s="23"/>
      <c r="J77" s="86"/>
      <c r="K77" s="23"/>
      <c r="L77" s="23"/>
      <c r="M77" s="23"/>
      <c r="N77" s="86"/>
      <c r="O77" s="23"/>
      <c r="P77" s="23"/>
      <c r="Q77" s="115"/>
      <c r="R77" s="87"/>
    </row>
    <row r="78" spans="1:18" s="39" customFormat="1" ht="15" x14ac:dyDescent="0.2">
      <c r="A78" s="101" t="s">
        <v>118</v>
      </c>
      <c r="B78" s="30"/>
      <c r="C78" s="21"/>
      <c r="D78" s="22"/>
      <c r="E78" s="72"/>
      <c r="F78" s="83"/>
      <c r="G78" s="23"/>
      <c r="H78" s="23"/>
      <c r="I78" s="23"/>
      <c r="J78" s="86"/>
      <c r="K78" s="23"/>
      <c r="L78" s="23"/>
      <c r="M78" s="23"/>
      <c r="N78" s="86"/>
      <c r="O78" s="23"/>
      <c r="P78" s="23"/>
      <c r="Q78" s="115"/>
      <c r="R78" s="87"/>
    </row>
    <row r="79" spans="1:18" s="39" customFormat="1" ht="15" x14ac:dyDescent="0.2">
      <c r="A79" s="178"/>
      <c r="B79" s="30"/>
      <c r="C79" s="20"/>
      <c r="D79" s="22"/>
      <c r="E79" s="72"/>
      <c r="F79" s="83"/>
      <c r="G79" s="23"/>
      <c r="H79" s="23"/>
      <c r="I79" s="23"/>
      <c r="J79" s="86"/>
      <c r="K79" s="23"/>
      <c r="L79" s="23"/>
      <c r="M79" s="23"/>
      <c r="N79" s="86"/>
      <c r="O79" s="23"/>
      <c r="P79" s="23"/>
      <c r="Q79" s="115"/>
      <c r="R79" s="87"/>
    </row>
    <row r="80" spans="1:18" s="39" customFormat="1" ht="15" x14ac:dyDescent="0.2">
      <c r="A80" s="70" t="s">
        <v>184</v>
      </c>
      <c r="B80" s="22" t="s">
        <v>9</v>
      </c>
      <c r="C80" s="21">
        <v>1</v>
      </c>
      <c r="D80" s="22"/>
      <c r="E80" s="73"/>
      <c r="F80" s="74">
        <f t="shared" ref="F80:F81" si="10">+C80*E80</f>
        <v>0</v>
      </c>
      <c r="G80" s="23"/>
      <c r="H80" s="23"/>
      <c r="I80" s="23"/>
      <c r="J80" s="86"/>
      <c r="K80" s="23"/>
      <c r="L80" s="23"/>
      <c r="M80" s="23"/>
      <c r="N80" s="86"/>
      <c r="O80" s="23"/>
      <c r="P80" s="23"/>
      <c r="Q80" s="115"/>
      <c r="R80" s="87"/>
    </row>
    <row r="81" spans="1:18" s="39" customFormat="1" ht="15" x14ac:dyDescent="0.2">
      <c r="A81" s="70" t="s">
        <v>185</v>
      </c>
      <c r="B81" s="22" t="s">
        <v>9</v>
      </c>
      <c r="C81" s="21">
        <v>1</v>
      </c>
      <c r="D81" s="22"/>
      <c r="E81" s="73"/>
      <c r="F81" s="74">
        <f t="shared" si="10"/>
        <v>0</v>
      </c>
      <c r="G81" s="23"/>
      <c r="H81" s="23"/>
      <c r="I81" s="23"/>
      <c r="J81" s="86"/>
      <c r="K81" s="23"/>
      <c r="L81" s="23"/>
      <c r="M81" s="23"/>
      <c r="N81" s="86"/>
      <c r="O81" s="23"/>
      <c r="P81" s="23"/>
      <c r="Q81" s="115"/>
      <c r="R81" s="87"/>
    </row>
    <row r="82" spans="1:18" s="39" customFormat="1" ht="15" x14ac:dyDescent="0.2">
      <c r="A82" s="84"/>
      <c r="B82" s="22"/>
      <c r="C82" s="21"/>
      <c r="D82" s="22"/>
      <c r="E82" s="73"/>
      <c r="F82" s="68" t="s">
        <v>11</v>
      </c>
      <c r="G82" s="23"/>
      <c r="H82" s="23"/>
      <c r="I82" s="23"/>
      <c r="J82" s="86"/>
      <c r="K82" s="23"/>
      <c r="L82" s="23"/>
      <c r="M82" s="23"/>
      <c r="N82" s="86"/>
      <c r="O82" s="23"/>
      <c r="P82" s="23"/>
      <c r="Q82" s="115"/>
      <c r="R82" s="87"/>
    </row>
    <row r="83" spans="1:18" s="39" customFormat="1" ht="15" x14ac:dyDescent="0.2">
      <c r="A83" s="108" t="s">
        <v>79</v>
      </c>
      <c r="B83" s="22"/>
      <c r="C83" s="21"/>
      <c r="D83" s="22"/>
      <c r="E83" s="73"/>
      <c r="F83" s="109">
        <f>SUM(F80:F82)</f>
        <v>0</v>
      </c>
      <c r="G83" s="23"/>
      <c r="H83" s="23"/>
      <c r="I83" s="23"/>
      <c r="J83" s="86"/>
      <c r="K83" s="23"/>
      <c r="L83" s="23"/>
      <c r="M83" s="23"/>
      <c r="N83" s="86"/>
      <c r="O83" s="23"/>
      <c r="P83" s="23"/>
      <c r="Q83" s="115"/>
      <c r="R83" s="87"/>
    </row>
    <row r="84" spans="1:18" s="39" customFormat="1" ht="15" x14ac:dyDescent="0.2">
      <c r="A84" s="117"/>
      <c r="B84" s="22"/>
      <c r="C84" s="20"/>
      <c r="D84" s="22"/>
      <c r="E84" s="73"/>
      <c r="F84" s="110"/>
      <c r="G84" s="23"/>
      <c r="H84" s="23"/>
      <c r="I84" s="23"/>
      <c r="J84" s="86"/>
      <c r="K84" s="23"/>
      <c r="L84" s="23"/>
      <c r="M84" s="23"/>
      <c r="N84" s="86"/>
      <c r="O84" s="23"/>
      <c r="P84" s="23"/>
      <c r="Q84" s="115"/>
      <c r="R84" s="87"/>
    </row>
    <row r="85" spans="1:18" s="39" customFormat="1" ht="15" x14ac:dyDescent="0.2">
      <c r="A85" s="101" t="s">
        <v>119</v>
      </c>
      <c r="B85" s="30"/>
      <c r="C85" s="20"/>
      <c r="D85" s="22"/>
      <c r="E85" s="73"/>
      <c r="F85" s="110"/>
      <c r="G85" s="23"/>
      <c r="H85" s="23"/>
      <c r="I85" s="23"/>
      <c r="J85" s="86"/>
      <c r="K85" s="23"/>
      <c r="L85" s="23"/>
      <c r="M85" s="23"/>
      <c r="N85" s="86"/>
      <c r="O85" s="23"/>
      <c r="P85" s="23"/>
      <c r="Q85" s="115"/>
      <c r="R85" s="87"/>
    </row>
    <row r="86" spans="1:18" s="39" customFormat="1" ht="15" x14ac:dyDescent="0.2">
      <c r="A86" s="178"/>
      <c r="B86" s="30"/>
      <c r="C86" s="20"/>
      <c r="D86" s="22"/>
      <c r="E86" s="73"/>
      <c r="F86" s="110"/>
      <c r="G86" s="23"/>
      <c r="H86" s="23"/>
      <c r="I86" s="23"/>
      <c r="J86" s="86"/>
      <c r="K86" s="23"/>
      <c r="L86" s="23"/>
      <c r="M86" s="23"/>
      <c r="N86" s="86"/>
      <c r="O86" s="23"/>
      <c r="P86" s="23"/>
      <c r="Q86" s="115"/>
      <c r="R86" s="87"/>
    </row>
    <row r="87" spans="1:18" s="39" customFormat="1" ht="15" x14ac:dyDescent="0.2">
      <c r="A87" s="70" t="s">
        <v>186</v>
      </c>
      <c r="B87" s="22" t="s">
        <v>9</v>
      </c>
      <c r="C87" s="21">
        <v>1</v>
      </c>
      <c r="D87" s="22"/>
      <c r="E87" s="73"/>
      <c r="F87" s="74">
        <f t="shared" ref="F87" si="11">+C87*E87</f>
        <v>0</v>
      </c>
      <c r="G87" s="23"/>
      <c r="H87" s="23"/>
      <c r="I87" s="23"/>
      <c r="J87" s="86"/>
      <c r="K87" s="23"/>
      <c r="L87" s="23"/>
      <c r="M87" s="23"/>
      <c r="N87" s="86"/>
      <c r="O87" s="23"/>
      <c r="P87" s="23"/>
      <c r="Q87" s="115"/>
      <c r="R87" s="87"/>
    </row>
    <row r="88" spans="1:18" s="39" customFormat="1" ht="15" x14ac:dyDescent="0.2">
      <c r="A88" s="84"/>
      <c r="B88" s="22"/>
      <c r="C88" s="21"/>
      <c r="D88" s="22"/>
      <c r="E88" s="73"/>
      <c r="F88" s="68" t="s">
        <v>11</v>
      </c>
      <c r="G88" s="23"/>
      <c r="H88" s="23"/>
      <c r="I88" s="23"/>
      <c r="J88" s="86"/>
      <c r="K88" s="23"/>
      <c r="L88" s="23"/>
      <c r="M88" s="23"/>
      <c r="N88" s="86"/>
      <c r="O88" s="23"/>
      <c r="P88" s="23"/>
      <c r="Q88" s="115"/>
      <c r="R88" s="87"/>
    </row>
    <row r="89" spans="1:18" s="39" customFormat="1" ht="15" x14ac:dyDescent="0.2">
      <c r="A89" s="108" t="s">
        <v>80</v>
      </c>
      <c r="B89" s="22"/>
      <c r="C89" s="21"/>
      <c r="D89" s="22"/>
      <c r="E89" s="73"/>
      <c r="F89" s="109">
        <f>SUM(F87)</f>
        <v>0</v>
      </c>
      <c r="G89" s="23"/>
      <c r="H89" s="23"/>
      <c r="I89" s="23"/>
      <c r="J89" s="86"/>
      <c r="K89" s="23"/>
      <c r="L89" s="23"/>
      <c r="M89" s="23"/>
      <c r="N89" s="86"/>
      <c r="O89" s="23"/>
      <c r="P89" s="23"/>
      <c r="Q89" s="115"/>
      <c r="R89" s="87"/>
    </row>
    <row r="90" spans="1:18" s="39" customFormat="1" ht="15" x14ac:dyDescent="0.2">
      <c r="A90" s="178"/>
      <c r="B90" s="30"/>
      <c r="C90" s="20"/>
      <c r="D90" s="22"/>
      <c r="E90" s="73"/>
      <c r="F90" s="110"/>
      <c r="G90" s="23"/>
      <c r="H90" s="23"/>
      <c r="I90" s="23"/>
      <c r="J90" s="86"/>
      <c r="K90" s="23"/>
      <c r="L90" s="23"/>
      <c r="M90" s="23"/>
      <c r="N90" s="86"/>
      <c r="O90" s="23"/>
      <c r="P90" s="23"/>
      <c r="Q90" s="115"/>
      <c r="R90" s="87"/>
    </row>
    <row r="91" spans="1:18" s="39" customFormat="1" ht="15" x14ac:dyDescent="0.2">
      <c r="A91" s="101" t="s">
        <v>120</v>
      </c>
      <c r="B91" s="30"/>
      <c r="C91" s="20"/>
      <c r="D91" s="22"/>
      <c r="E91" s="73"/>
      <c r="F91" s="110"/>
      <c r="G91" s="23"/>
      <c r="H91" s="23"/>
      <c r="I91" s="23"/>
      <c r="J91" s="86"/>
      <c r="K91" s="23"/>
      <c r="L91" s="23"/>
      <c r="M91" s="23"/>
      <c r="N91" s="86"/>
      <c r="O91" s="23"/>
      <c r="P91" s="23"/>
      <c r="Q91" s="115"/>
      <c r="R91" s="87"/>
    </row>
    <row r="92" spans="1:18" s="39" customFormat="1" ht="15" x14ac:dyDescent="0.2">
      <c r="A92" s="178"/>
      <c r="B92" s="30"/>
      <c r="C92" s="20"/>
      <c r="D92" s="22"/>
      <c r="E92" s="73"/>
      <c r="F92" s="110"/>
      <c r="G92" s="23"/>
      <c r="H92" s="23"/>
      <c r="I92" s="23"/>
      <c r="J92" s="86"/>
      <c r="K92" s="23"/>
      <c r="L92" s="23"/>
      <c r="M92" s="23"/>
      <c r="N92" s="86"/>
      <c r="O92" s="23"/>
      <c r="P92" s="23"/>
      <c r="Q92" s="115"/>
      <c r="R92" s="87"/>
    </row>
    <row r="93" spans="1:18" s="39" customFormat="1" ht="15" x14ac:dyDescent="0.2">
      <c r="A93" s="70" t="s">
        <v>187</v>
      </c>
      <c r="B93" s="22" t="s">
        <v>9</v>
      </c>
      <c r="C93" s="21">
        <v>1</v>
      </c>
      <c r="D93" s="22"/>
      <c r="E93" s="73"/>
      <c r="F93" s="74">
        <f t="shared" ref="F93:F94" si="12">+C93*E93</f>
        <v>0</v>
      </c>
      <c r="G93" s="23"/>
      <c r="H93" s="23"/>
      <c r="I93" s="23"/>
      <c r="J93" s="86"/>
      <c r="K93" s="23"/>
      <c r="L93" s="23"/>
      <c r="M93" s="23"/>
      <c r="N93" s="86"/>
      <c r="O93" s="23"/>
      <c r="P93" s="23"/>
      <c r="Q93" s="115"/>
      <c r="R93" s="87"/>
    </row>
    <row r="94" spans="1:18" s="39" customFormat="1" ht="15" x14ac:dyDescent="0.2">
      <c r="A94" s="70" t="s">
        <v>188</v>
      </c>
      <c r="B94" s="22" t="s">
        <v>9</v>
      </c>
      <c r="C94" s="21">
        <v>1</v>
      </c>
      <c r="D94" s="22"/>
      <c r="E94" s="73"/>
      <c r="F94" s="74">
        <f t="shared" si="12"/>
        <v>0</v>
      </c>
      <c r="G94" s="23"/>
      <c r="H94" s="23"/>
      <c r="I94" s="23"/>
      <c r="J94" s="86"/>
      <c r="K94" s="23"/>
      <c r="L94" s="23"/>
      <c r="M94" s="23"/>
      <c r="N94" s="86"/>
      <c r="O94" s="23"/>
      <c r="P94" s="23"/>
      <c r="Q94" s="115"/>
      <c r="R94" s="87"/>
    </row>
    <row r="95" spans="1:18" s="39" customFormat="1" ht="15" x14ac:dyDescent="0.2">
      <c r="A95" s="84"/>
      <c r="B95" s="22"/>
      <c r="C95" s="21"/>
      <c r="D95" s="22"/>
      <c r="E95" s="73"/>
      <c r="F95" s="68" t="s">
        <v>11</v>
      </c>
      <c r="G95" s="23"/>
      <c r="H95" s="23"/>
      <c r="I95" s="23"/>
      <c r="J95" s="86"/>
      <c r="K95" s="23"/>
      <c r="L95" s="23"/>
      <c r="M95" s="23"/>
      <c r="N95" s="86"/>
      <c r="O95" s="23"/>
      <c r="P95" s="23"/>
      <c r="Q95" s="115"/>
      <c r="R95" s="87"/>
    </row>
    <row r="96" spans="1:18" s="39" customFormat="1" ht="15" x14ac:dyDescent="0.2">
      <c r="A96" s="108" t="s">
        <v>100</v>
      </c>
      <c r="B96" s="22"/>
      <c r="C96" s="21"/>
      <c r="D96" s="22"/>
      <c r="E96" s="73"/>
      <c r="F96" s="109">
        <f>SUM(F93:F94)</f>
        <v>0</v>
      </c>
      <c r="G96" s="23"/>
      <c r="H96" s="23"/>
      <c r="I96" s="23"/>
      <c r="J96" s="86"/>
      <c r="K96" s="23"/>
      <c r="L96" s="23"/>
      <c r="M96" s="23"/>
      <c r="N96" s="86"/>
      <c r="O96" s="23"/>
      <c r="P96" s="23"/>
      <c r="Q96" s="115"/>
      <c r="R96" s="87"/>
    </row>
    <row r="97" spans="1:18" s="39" customFormat="1" ht="15" x14ac:dyDescent="0.2">
      <c r="A97" s="117"/>
      <c r="B97" s="22"/>
      <c r="C97" s="20"/>
      <c r="D97" s="22"/>
      <c r="E97" s="73"/>
      <c r="F97" s="110"/>
      <c r="G97" s="23"/>
      <c r="H97" s="23"/>
      <c r="I97" s="23"/>
      <c r="J97" s="86"/>
      <c r="K97" s="23"/>
      <c r="L97" s="23"/>
      <c r="M97" s="23"/>
      <c r="N97" s="86"/>
      <c r="O97" s="23"/>
      <c r="P97" s="23"/>
      <c r="Q97" s="115"/>
      <c r="R97" s="87"/>
    </row>
    <row r="98" spans="1:18" s="39" customFormat="1" ht="15" x14ac:dyDescent="0.2">
      <c r="A98" s="101" t="s">
        <v>121</v>
      </c>
      <c r="B98" s="30" t="s">
        <v>15</v>
      </c>
      <c r="C98" s="20"/>
      <c r="D98" s="22"/>
      <c r="E98" s="73"/>
      <c r="F98" s="110"/>
      <c r="G98" s="23"/>
      <c r="H98" s="23"/>
      <c r="I98" s="23"/>
      <c r="J98" s="86"/>
      <c r="K98" s="23"/>
      <c r="L98" s="23"/>
      <c r="M98" s="23"/>
      <c r="N98" s="86"/>
      <c r="O98" s="23"/>
      <c r="P98" s="23"/>
      <c r="Q98" s="115"/>
      <c r="R98" s="87"/>
    </row>
    <row r="99" spans="1:18" s="39" customFormat="1" ht="15" x14ac:dyDescent="0.2">
      <c r="A99" s="117"/>
      <c r="B99" s="22"/>
      <c r="C99" s="20"/>
      <c r="D99" s="22"/>
      <c r="E99" s="73"/>
      <c r="F99" s="110"/>
      <c r="G99" s="23"/>
      <c r="H99" s="23"/>
      <c r="I99" s="23"/>
      <c r="J99" s="86"/>
      <c r="K99" s="23"/>
      <c r="L99" s="23"/>
      <c r="M99" s="23"/>
      <c r="N99" s="86"/>
      <c r="O99" s="23"/>
      <c r="P99" s="23"/>
      <c r="Q99" s="115"/>
      <c r="R99" s="87"/>
    </row>
    <row r="100" spans="1:18" s="39" customFormat="1" ht="15.75" thickBot="1" x14ac:dyDescent="0.25">
      <c r="A100" s="204"/>
      <c r="B100" s="172"/>
      <c r="C100" s="184"/>
      <c r="D100" s="172"/>
      <c r="E100" s="174"/>
      <c r="F100" s="186"/>
      <c r="G100" s="23"/>
      <c r="H100" s="23"/>
      <c r="I100" s="23"/>
      <c r="J100" s="86"/>
      <c r="K100" s="23"/>
      <c r="L100" s="23"/>
      <c r="M100" s="23"/>
      <c r="N100" s="86"/>
      <c r="O100" s="23"/>
      <c r="P100" s="23"/>
      <c r="Q100" s="115"/>
      <c r="R100" s="87"/>
    </row>
    <row r="101" spans="1:18" s="39" customFormat="1" ht="15.75" thickBot="1" x14ac:dyDescent="0.25">
      <c r="A101" s="212"/>
      <c r="B101" s="20"/>
      <c r="C101" s="20"/>
      <c r="D101" s="20"/>
      <c r="E101" s="175"/>
      <c r="F101" s="176"/>
      <c r="G101" s="23"/>
      <c r="H101" s="23"/>
      <c r="I101" s="23"/>
      <c r="J101" s="86"/>
      <c r="K101" s="23"/>
      <c r="L101" s="23"/>
      <c r="M101" s="23"/>
      <c r="N101" s="86"/>
      <c r="O101" s="23"/>
      <c r="P101" s="23"/>
      <c r="Q101" s="23"/>
      <c r="R101" s="86"/>
    </row>
    <row r="102" spans="1:18" s="39" customFormat="1" ht="43.5" thickBot="1" x14ac:dyDescent="0.25">
      <c r="A102" s="60" t="s">
        <v>6</v>
      </c>
      <c r="B102" s="61" t="s">
        <v>7</v>
      </c>
      <c r="C102" s="62" t="s">
        <v>48</v>
      </c>
      <c r="D102" s="61" t="s">
        <v>49</v>
      </c>
      <c r="E102" s="63" t="s">
        <v>8</v>
      </c>
      <c r="F102" s="64" t="s">
        <v>50</v>
      </c>
      <c r="G102" s="23"/>
      <c r="H102" s="23"/>
      <c r="I102" s="23"/>
      <c r="J102" s="86"/>
      <c r="K102" s="23"/>
      <c r="L102" s="23"/>
      <c r="M102" s="23"/>
      <c r="N102" s="86"/>
      <c r="O102" s="23"/>
      <c r="P102" s="23"/>
      <c r="Q102" s="115"/>
      <c r="R102" s="87"/>
    </row>
    <row r="103" spans="1:18" s="39" customFormat="1" ht="15" x14ac:dyDescent="0.2">
      <c r="A103" s="178"/>
      <c r="B103" s="30"/>
      <c r="C103" s="20"/>
      <c r="D103" s="22"/>
      <c r="E103" s="73"/>
      <c r="F103" s="110"/>
      <c r="G103" s="23"/>
      <c r="H103" s="23"/>
      <c r="I103" s="23"/>
      <c r="J103" s="86"/>
      <c r="K103" s="23"/>
      <c r="L103" s="23"/>
      <c r="M103" s="23"/>
      <c r="N103" s="86"/>
      <c r="O103" s="23"/>
      <c r="P103" s="23"/>
      <c r="Q103" s="115"/>
      <c r="R103" s="87"/>
    </row>
    <row r="104" spans="1:18" s="39" customFormat="1" ht="30" x14ac:dyDescent="0.2">
      <c r="A104" s="101" t="s">
        <v>122</v>
      </c>
      <c r="B104" s="30" t="s">
        <v>15</v>
      </c>
      <c r="C104" s="20"/>
      <c r="D104" s="22"/>
      <c r="E104" s="73"/>
      <c r="F104" s="110"/>
      <c r="G104" s="23"/>
      <c r="H104" s="23"/>
      <c r="I104" s="23"/>
      <c r="J104" s="86"/>
      <c r="K104" s="23"/>
      <c r="L104" s="23"/>
      <c r="M104" s="23"/>
      <c r="N104" s="86"/>
      <c r="O104" s="23"/>
      <c r="P104" s="23"/>
      <c r="Q104" s="115"/>
      <c r="R104" s="87"/>
    </row>
    <row r="105" spans="1:18" s="39" customFormat="1" ht="15" x14ac:dyDescent="0.2">
      <c r="A105" s="117"/>
      <c r="B105" s="22"/>
      <c r="C105" s="20"/>
      <c r="D105" s="22"/>
      <c r="E105" s="73"/>
      <c r="F105" s="110"/>
      <c r="G105" s="23"/>
      <c r="H105" s="23"/>
      <c r="I105" s="23"/>
      <c r="J105" s="86"/>
      <c r="K105" s="23"/>
      <c r="L105" s="23"/>
      <c r="M105" s="23"/>
      <c r="N105" s="86"/>
      <c r="O105" s="23"/>
      <c r="P105" s="23"/>
      <c r="Q105" s="115"/>
      <c r="R105" s="87"/>
    </row>
    <row r="106" spans="1:18" s="39" customFormat="1" ht="15" x14ac:dyDescent="0.2">
      <c r="A106" s="101" t="s">
        <v>123</v>
      </c>
      <c r="B106" s="30" t="s">
        <v>15</v>
      </c>
      <c r="C106" s="20"/>
      <c r="D106" s="22"/>
      <c r="E106" s="73"/>
      <c r="F106" s="110"/>
      <c r="G106" s="23"/>
      <c r="H106" s="23"/>
      <c r="I106" s="23"/>
      <c r="J106" s="86"/>
      <c r="K106" s="23"/>
      <c r="L106" s="23"/>
      <c r="M106" s="23"/>
      <c r="N106" s="86"/>
      <c r="O106" s="23"/>
      <c r="P106" s="23"/>
      <c r="Q106" s="115"/>
      <c r="R106" s="87"/>
    </row>
    <row r="107" spans="1:18" s="39" customFormat="1" ht="15" x14ac:dyDescent="0.2">
      <c r="A107" s="117"/>
      <c r="B107" s="22"/>
      <c r="C107" s="20"/>
      <c r="D107" s="22"/>
      <c r="E107" s="73"/>
      <c r="F107" s="110"/>
      <c r="G107" s="23"/>
      <c r="H107" s="23"/>
      <c r="I107" s="23"/>
      <c r="J107" s="86"/>
      <c r="K107" s="23"/>
      <c r="L107" s="23"/>
      <c r="M107" s="23"/>
      <c r="N107" s="86"/>
      <c r="O107" s="23"/>
      <c r="P107" s="23"/>
      <c r="Q107" s="115"/>
      <c r="R107" s="87"/>
    </row>
    <row r="108" spans="1:18" s="39" customFormat="1" ht="15" x14ac:dyDescent="0.2">
      <c r="A108" s="101" t="s">
        <v>124</v>
      </c>
      <c r="B108" s="30" t="s">
        <v>15</v>
      </c>
      <c r="C108" s="21"/>
      <c r="D108" s="22"/>
      <c r="E108" s="73"/>
      <c r="F108" s="83"/>
      <c r="G108" s="23"/>
      <c r="H108" s="23"/>
      <c r="I108" s="23"/>
      <c r="J108" s="86"/>
      <c r="K108" s="23"/>
      <c r="L108" s="23"/>
      <c r="M108" s="23"/>
      <c r="N108" s="86"/>
      <c r="O108" s="23"/>
      <c r="P108" s="23"/>
      <c r="Q108" s="115"/>
      <c r="R108" s="87"/>
    </row>
    <row r="109" spans="1:18" s="39" customFormat="1" ht="15" x14ac:dyDescent="0.2">
      <c r="A109" s="108"/>
      <c r="B109" s="22"/>
      <c r="C109" s="21"/>
      <c r="D109" s="22"/>
      <c r="E109" s="72"/>
      <c r="F109" s="83" t="s">
        <v>10</v>
      </c>
      <c r="G109" s="23"/>
      <c r="H109" s="23"/>
      <c r="I109" s="23"/>
      <c r="J109" s="86"/>
      <c r="K109" s="23"/>
      <c r="L109" s="23"/>
      <c r="M109" s="23"/>
      <c r="N109" s="86"/>
      <c r="O109" s="23"/>
      <c r="P109" s="23"/>
      <c r="Q109" s="115"/>
      <c r="R109" s="87"/>
    </row>
    <row r="110" spans="1:18" s="39" customFormat="1" ht="15" x14ac:dyDescent="0.2">
      <c r="A110" s="100" t="s">
        <v>32</v>
      </c>
      <c r="B110" s="22"/>
      <c r="C110" s="21"/>
      <c r="D110" s="22"/>
      <c r="E110" s="73"/>
      <c r="F110" s="82">
        <f>F96+F89+F83</f>
        <v>0</v>
      </c>
      <c r="G110" s="20"/>
      <c r="H110" s="20"/>
      <c r="I110" s="20"/>
      <c r="J110" s="58"/>
      <c r="K110" s="20"/>
      <c r="L110" s="20"/>
      <c r="M110" s="20"/>
      <c r="N110" s="58"/>
      <c r="O110" s="20"/>
      <c r="P110" s="20"/>
      <c r="Q110" s="31"/>
      <c r="R110" s="59"/>
    </row>
    <row r="111" spans="1:18" s="39" customFormat="1" ht="15" x14ac:dyDescent="0.2">
      <c r="A111" s="88"/>
      <c r="B111" s="46"/>
      <c r="C111" s="45"/>
      <c r="D111" s="46"/>
      <c r="E111" s="77"/>
      <c r="F111" s="94"/>
      <c r="G111" s="20"/>
      <c r="H111" s="20"/>
      <c r="I111" s="20"/>
      <c r="J111" s="58"/>
      <c r="K111" s="20"/>
      <c r="L111" s="20"/>
      <c r="M111" s="20"/>
      <c r="N111" s="58"/>
      <c r="O111" s="20"/>
      <c r="P111" s="20"/>
      <c r="Q111" s="31"/>
      <c r="R111" s="59"/>
    </row>
    <row r="112" spans="1:18" s="39" customFormat="1" ht="15" x14ac:dyDescent="0.2">
      <c r="A112" s="88"/>
      <c r="B112" s="46"/>
      <c r="C112" s="45"/>
      <c r="D112" s="46"/>
      <c r="E112" s="77"/>
      <c r="F112" s="94"/>
      <c r="G112" s="20"/>
      <c r="H112" s="20"/>
      <c r="I112" s="20"/>
      <c r="J112" s="58"/>
      <c r="K112" s="20"/>
      <c r="L112" s="20"/>
      <c r="M112" s="20"/>
      <c r="N112" s="58"/>
      <c r="O112" s="20"/>
      <c r="P112" s="20"/>
      <c r="Q112" s="31"/>
      <c r="R112" s="59"/>
    </row>
    <row r="113" spans="1:18" s="39" customFormat="1" ht="15" x14ac:dyDescent="0.2">
      <c r="A113" s="29" t="s">
        <v>81</v>
      </c>
      <c r="B113" s="22"/>
      <c r="C113" s="21"/>
      <c r="D113" s="22"/>
      <c r="E113" s="73"/>
      <c r="F113" s="83"/>
      <c r="G113" s="20"/>
      <c r="H113" s="20"/>
      <c r="I113" s="20"/>
      <c r="J113" s="58"/>
      <c r="K113" s="20"/>
      <c r="L113" s="20"/>
      <c r="M113" s="20"/>
      <c r="N113" s="58"/>
      <c r="O113" s="20"/>
      <c r="P113" s="20"/>
      <c r="Q113" s="31"/>
      <c r="R113" s="59"/>
    </row>
    <row r="114" spans="1:18" s="39" customFormat="1" ht="15" x14ac:dyDescent="0.2">
      <c r="A114" s="29"/>
      <c r="B114" s="22"/>
      <c r="C114" s="21"/>
      <c r="D114" s="22"/>
      <c r="E114" s="73"/>
      <c r="F114" s="83"/>
      <c r="G114" s="20"/>
      <c r="H114" s="20"/>
      <c r="I114" s="20"/>
      <c r="J114" s="58"/>
      <c r="K114" s="20"/>
      <c r="L114" s="20"/>
      <c r="M114" s="20"/>
      <c r="N114" s="58"/>
      <c r="O114" s="20"/>
      <c r="P114" s="20"/>
      <c r="Q114" s="20"/>
      <c r="R114" s="58"/>
    </row>
    <row r="115" spans="1:18" ht="15" x14ac:dyDescent="0.2">
      <c r="A115" s="29"/>
      <c r="B115" s="22"/>
      <c r="C115" s="21"/>
      <c r="D115" s="22"/>
      <c r="E115" s="73"/>
      <c r="F115" s="83"/>
    </row>
    <row r="116" spans="1:18" s="39" customFormat="1" ht="15" x14ac:dyDescent="0.2">
      <c r="A116" s="101" t="s">
        <v>2</v>
      </c>
      <c r="B116" s="30" t="s">
        <v>15</v>
      </c>
      <c r="C116" s="21"/>
      <c r="D116" s="22"/>
      <c r="E116" s="73"/>
      <c r="F116" s="72"/>
      <c r="G116" s="20"/>
      <c r="H116" s="20"/>
      <c r="I116" s="20"/>
      <c r="J116" s="86"/>
      <c r="K116" s="20"/>
      <c r="L116" s="20"/>
      <c r="M116" s="20"/>
      <c r="N116" s="86"/>
      <c r="O116" s="20"/>
      <c r="P116" s="20"/>
      <c r="Q116" s="31"/>
      <c r="R116" s="87"/>
    </row>
    <row r="117" spans="1:18" s="39" customFormat="1" ht="15" x14ac:dyDescent="0.2">
      <c r="A117" s="101"/>
      <c r="B117" s="30"/>
      <c r="C117" s="21"/>
      <c r="D117" s="22"/>
      <c r="E117" s="73"/>
      <c r="F117" s="72"/>
      <c r="G117" s="20"/>
      <c r="H117" s="20"/>
      <c r="I117" s="20"/>
      <c r="J117" s="86"/>
      <c r="K117" s="20"/>
      <c r="L117" s="20"/>
      <c r="M117" s="20"/>
      <c r="N117" s="86"/>
      <c r="O117" s="20"/>
      <c r="P117" s="20"/>
      <c r="Q117" s="31"/>
      <c r="R117" s="87"/>
    </row>
    <row r="118" spans="1:18" s="39" customFormat="1" ht="15" x14ac:dyDescent="0.2">
      <c r="A118" s="101" t="s">
        <v>82</v>
      </c>
      <c r="B118" s="30"/>
      <c r="C118" s="21"/>
      <c r="D118" s="22"/>
      <c r="E118" s="73"/>
      <c r="F118" s="72"/>
      <c r="G118" s="102"/>
      <c r="H118" s="20"/>
      <c r="I118" s="20"/>
      <c r="J118" s="86"/>
      <c r="K118" s="102"/>
      <c r="L118" s="20"/>
      <c r="M118" s="20"/>
      <c r="N118" s="86"/>
      <c r="O118" s="102"/>
      <c r="P118" s="20"/>
      <c r="Q118" s="31"/>
      <c r="R118" s="87"/>
    </row>
    <row r="119" spans="1:18" s="39" customFormat="1" ht="15" x14ac:dyDescent="0.2">
      <c r="A119" s="29"/>
      <c r="B119" s="24"/>
      <c r="C119" s="67"/>
      <c r="D119" s="24"/>
      <c r="E119" s="112"/>
      <c r="F119" s="120"/>
      <c r="G119" s="102"/>
      <c r="H119" s="20"/>
      <c r="I119" s="20"/>
      <c r="J119" s="86"/>
      <c r="K119" s="102"/>
      <c r="L119" s="20"/>
      <c r="M119" s="20"/>
      <c r="N119" s="86"/>
      <c r="O119" s="102"/>
      <c r="P119" s="20"/>
      <c r="Q119" s="31"/>
      <c r="R119" s="87"/>
    </row>
    <row r="120" spans="1:18" s="39" customFormat="1" ht="15" x14ac:dyDescent="0.2">
      <c r="A120" s="70" t="s">
        <v>35</v>
      </c>
      <c r="B120" s="22"/>
      <c r="C120" s="21"/>
      <c r="D120" s="22"/>
      <c r="E120" s="73"/>
      <c r="F120" s="72"/>
      <c r="G120" s="23"/>
      <c r="H120" s="23"/>
      <c r="I120" s="23"/>
      <c r="J120" s="86"/>
      <c r="K120" s="23"/>
      <c r="L120" s="23"/>
      <c r="M120" s="23"/>
      <c r="N120" s="86"/>
      <c r="O120" s="23"/>
      <c r="P120" s="23"/>
      <c r="Q120" s="115"/>
      <c r="R120" s="87"/>
    </row>
    <row r="121" spans="1:18" ht="15" x14ac:dyDescent="0.2">
      <c r="A121" s="70" t="s">
        <v>203</v>
      </c>
      <c r="B121" s="22" t="s">
        <v>16</v>
      </c>
      <c r="C121" s="21">
        <v>30</v>
      </c>
      <c r="D121" s="22"/>
      <c r="E121" s="107"/>
      <c r="F121" s="74">
        <f t="shared" ref="F121" si="13">+C121*E121</f>
        <v>0</v>
      </c>
    </row>
    <row r="122" spans="1:18" ht="15" x14ac:dyDescent="0.2">
      <c r="A122" s="70" t="s">
        <v>204</v>
      </c>
      <c r="B122" s="22" t="s">
        <v>16</v>
      </c>
      <c r="C122" s="21">
        <v>30</v>
      </c>
      <c r="D122" s="22"/>
      <c r="E122" s="107"/>
      <c r="F122" s="74">
        <f t="shared" ref="F122" si="14">+C122*E122</f>
        <v>0</v>
      </c>
    </row>
    <row r="123" spans="1:18" ht="15" x14ac:dyDescent="0.2">
      <c r="A123" s="70" t="s">
        <v>189</v>
      </c>
      <c r="B123" s="22" t="s">
        <v>190</v>
      </c>
      <c r="C123" s="21">
        <v>10</v>
      </c>
      <c r="D123" s="22"/>
      <c r="E123" s="73"/>
      <c r="F123" s="74">
        <f t="shared" ref="F123" si="15">C123*E123</f>
        <v>0</v>
      </c>
    </row>
    <row r="124" spans="1:18" ht="15" x14ac:dyDescent="0.2">
      <c r="A124" s="70" t="s">
        <v>191</v>
      </c>
      <c r="B124" s="22" t="s">
        <v>190</v>
      </c>
      <c r="C124" s="21">
        <v>5</v>
      </c>
      <c r="D124" s="22"/>
      <c r="E124" s="73"/>
      <c r="F124" s="74">
        <f t="shared" ref="F124:F125" si="16">C124*E124</f>
        <v>0</v>
      </c>
    </row>
    <row r="125" spans="1:18" ht="15" x14ac:dyDescent="0.2">
      <c r="A125" s="70" t="s">
        <v>195</v>
      </c>
      <c r="B125" s="22" t="s">
        <v>190</v>
      </c>
      <c r="C125" s="21">
        <v>15</v>
      </c>
      <c r="D125" s="22"/>
      <c r="E125" s="73"/>
      <c r="F125" s="74">
        <f t="shared" si="16"/>
        <v>0</v>
      </c>
    </row>
    <row r="126" spans="1:18" ht="15" x14ac:dyDescent="0.2">
      <c r="A126" s="70" t="s">
        <v>196</v>
      </c>
      <c r="B126" s="22" t="s">
        <v>190</v>
      </c>
      <c r="C126" s="21">
        <v>140</v>
      </c>
      <c r="D126" s="22"/>
      <c r="E126" s="73"/>
      <c r="F126" s="74">
        <f t="shared" ref="F126" si="17">C126*E126</f>
        <v>0</v>
      </c>
    </row>
    <row r="127" spans="1:18" ht="15" x14ac:dyDescent="0.2">
      <c r="A127" s="70" t="s">
        <v>197</v>
      </c>
      <c r="B127" s="22" t="s">
        <v>190</v>
      </c>
      <c r="C127" s="21">
        <v>170</v>
      </c>
      <c r="D127" s="22"/>
      <c r="E127" s="73"/>
      <c r="F127" s="74">
        <f t="shared" ref="F127" si="18">C127*E127</f>
        <v>0</v>
      </c>
    </row>
    <row r="128" spans="1:18" ht="15" x14ac:dyDescent="0.2">
      <c r="A128" s="70" t="s">
        <v>144</v>
      </c>
      <c r="B128" s="22" t="s">
        <v>9</v>
      </c>
      <c r="C128" s="21">
        <v>1</v>
      </c>
      <c r="D128" s="22"/>
      <c r="E128" s="73"/>
      <c r="F128" s="74">
        <f t="shared" ref="F128:F130" si="19">C128*E128</f>
        <v>0</v>
      </c>
    </row>
    <row r="129" spans="1:18" ht="15" x14ac:dyDescent="0.2">
      <c r="A129" s="70" t="s">
        <v>147</v>
      </c>
      <c r="B129" s="22" t="s">
        <v>16</v>
      </c>
      <c r="C129" s="21">
        <v>1</v>
      </c>
      <c r="D129" s="22"/>
      <c r="E129" s="73"/>
      <c r="F129" s="74">
        <f t="shared" si="19"/>
        <v>0</v>
      </c>
    </row>
    <row r="130" spans="1:18" ht="15" x14ac:dyDescent="0.2">
      <c r="A130" s="70" t="s">
        <v>146</v>
      </c>
      <c r="B130" s="22" t="s">
        <v>9</v>
      </c>
      <c r="C130" s="21">
        <v>1</v>
      </c>
      <c r="D130" s="22"/>
      <c r="E130" s="73"/>
      <c r="F130" s="74">
        <f t="shared" si="19"/>
        <v>0</v>
      </c>
    </row>
    <row r="131" spans="1:18" ht="15" x14ac:dyDescent="0.2">
      <c r="A131" s="70"/>
      <c r="B131" s="22"/>
      <c r="C131" s="21"/>
      <c r="D131" s="22"/>
      <c r="E131" s="73"/>
      <c r="F131" s="74"/>
    </row>
    <row r="132" spans="1:18" ht="15" x14ac:dyDescent="0.2">
      <c r="A132" s="70" t="s">
        <v>199</v>
      </c>
      <c r="B132" s="22" t="s">
        <v>9</v>
      </c>
      <c r="C132" s="21">
        <v>1</v>
      </c>
      <c r="D132" s="22"/>
      <c r="E132" s="73"/>
      <c r="F132" s="74">
        <f t="shared" ref="F132" si="20">C132*E132</f>
        <v>0</v>
      </c>
    </row>
    <row r="133" spans="1:18" ht="15" x14ac:dyDescent="0.2">
      <c r="A133" s="70"/>
      <c r="B133" s="22"/>
      <c r="C133" s="21"/>
      <c r="D133" s="22"/>
      <c r="E133" s="73"/>
      <c r="F133" s="74"/>
    </row>
    <row r="134" spans="1:18" ht="15" x14ac:dyDescent="0.2">
      <c r="A134" s="70" t="s">
        <v>200</v>
      </c>
      <c r="B134" s="22"/>
      <c r="C134" s="21"/>
      <c r="D134" s="22"/>
      <c r="E134" s="73"/>
      <c r="F134" s="74"/>
    </row>
    <row r="135" spans="1:18" ht="15" x14ac:dyDescent="0.2">
      <c r="A135" s="70" t="s">
        <v>201</v>
      </c>
      <c r="B135" s="22" t="s">
        <v>9</v>
      </c>
      <c r="C135" s="21">
        <v>1</v>
      </c>
      <c r="D135" s="22"/>
      <c r="E135" s="73"/>
      <c r="F135" s="74">
        <f t="shared" ref="F135" si="21">+C135*E135</f>
        <v>0</v>
      </c>
    </row>
    <row r="136" spans="1:18" ht="15" x14ac:dyDescent="0.2">
      <c r="A136" s="70" t="s">
        <v>202</v>
      </c>
      <c r="B136" s="22" t="s">
        <v>9</v>
      </c>
      <c r="C136" s="21">
        <v>1</v>
      </c>
      <c r="D136" s="22"/>
      <c r="E136" s="73"/>
      <c r="F136" s="74">
        <f t="shared" ref="F136" si="22">+C136*E136</f>
        <v>0</v>
      </c>
    </row>
    <row r="137" spans="1:18" ht="15" x14ac:dyDescent="0.2">
      <c r="A137" s="70"/>
      <c r="B137" s="22"/>
      <c r="C137" s="21"/>
      <c r="D137" s="22"/>
      <c r="E137" s="73"/>
      <c r="F137" s="74"/>
    </row>
    <row r="138" spans="1:18" ht="15" x14ac:dyDescent="0.2">
      <c r="A138" s="70" t="s">
        <v>192</v>
      </c>
      <c r="B138" s="22"/>
      <c r="C138" s="21"/>
      <c r="D138" s="22"/>
      <c r="E138" s="73"/>
      <c r="F138" s="74"/>
    </row>
    <row r="139" spans="1:18" ht="15" x14ac:dyDescent="0.2">
      <c r="A139" s="70" t="s">
        <v>198</v>
      </c>
      <c r="B139" s="22" t="s">
        <v>9</v>
      </c>
      <c r="C139" s="21">
        <v>1</v>
      </c>
      <c r="D139" s="22"/>
      <c r="E139" s="73"/>
      <c r="F139" s="74">
        <f t="shared" ref="F139" si="23">+C139*E139</f>
        <v>0</v>
      </c>
    </row>
    <row r="140" spans="1:18" ht="15" x14ac:dyDescent="0.2">
      <c r="A140" s="70" t="s">
        <v>194</v>
      </c>
      <c r="B140" s="22" t="s">
        <v>9</v>
      </c>
      <c r="C140" s="21">
        <v>1</v>
      </c>
      <c r="D140" s="22"/>
      <c r="E140" s="73"/>
      <c r="F140" s="74">
        <f t="shared" ref="F140" si="24">+C140*E140</f>
        <v>0</v>
      </c>
    </row>
    <row r="141" spans="1:18" ht="15" x14ac:dyDescent="0.2">
      <c r="A141" s="70" t="s">
        <v>193</v>
      </c>
      <c r="B141" s="22" t="s">
        <v>9</v>
      </c>
      <c r="C141" s="21">
        <v>1</v>
      </c>
      <c r="D141" s="22"/>
      <c r="E141" s="73"/>
      <c r="F141" s="74">
        <f t="shared" ref="F141" si="25">+C141*E141</f>
        <v>0</v>
      </c>
    </row>
    <row r="142" spans="1:18" s="39" customFormat="1" ht="15" x14ac:dyDescent="0.2">
      <c r="A142" s="70"/>
      <c r="B142" s="22"/>
      <c r="C142" s="21"/>
      <c r="D142" s="22"/>
      <c r="E142" s="73"/>
      <c r="F142" s="83" t="s">
        <v>11</v>
      </c>
      <c r="G142" s="20"/>
      <c r="H142" s="20"/>
      <c r="I142" s="20"/>
      <c r="J142" s="58"/>
      <c r="K142" s="20"/>
      <c r="L142" s="20"/>
      <c r="M142" s="20"/>
      <c r="N142" s="58"/>
      <c r="O142" s="20"/>
      <c r="P142" s="20"/>
      <c r="Q142" s="31"/>
      <c r="R142" s="59"/>
    </row>
    <row r="143" spans="1:18" s="39" customFormat="1" ht="15" x14ac:dyDescent="0.2">
      <c r="A143" s="108" t="s">
        <v>83</v>
      </c>
      <c r="B143" s="22"/>
      <c r="C143" s="21"/>
      <c r="D143" s="22"/>
      <c r="E143" s="73"/>
      <c r="F143" s="109">
        <f>SUM(F115:F142)</f>
        <v>0</v>
      </c>
      <c r="G143" s="20"/>
      <c r="H143" s="20"/>
      <c r="I143" s="20"/>
      <c r="J143" s="58"/>
      <c r="K143" s="20"/>
      <c r="L143" s="20"/>
      <c r="M143" s="20"/>
      <c r="N143" s="58"/>
      <c r="O143" s="20"/>
      <c r="P143" s="20"/>
      <c r="Q143" s="31"/>
      <c r="R143" s="59"/>
    </row>
    <row r="144" spans="1:18" s="39" customFormat="1" ht="15" x14ac:dyDescent="0.2">
      <c r="A144" s="108"/>
      <c r="B144" s="22"/>
      <c r="C144" s="21"/>
      <c r="D144" s="22"/>
      <c r="E144" s="73"/>
      <c r="F144" s="109"/>
      <c r="G144" s="20"/>
      <c r="H144" s="20"/>
      <c r="I144" s="20"/>
      <c r="J144" s="58"/>
      <c r="K144" s="20"/>
      <c r="L144" s="20"/>
      <c r="M144" s="20"/>
      <c r="N144" s="58"/>
      <c r="O144" s="20"/>
      <c r="P144" s="20"/>
      <c r="Q144" s="20"/>
      <c r="R144" s="58"/>
    </row>
    <row r="145" spans="1:18" s="39" customFormat="1" ht="15" x14ac:dyDescent="0.2">
      <c r="A145" s="108"/>
      <c r="B145" s="22"/>
      <c r="C145" s="21"/>
      <c r="D145" s="22"/>
      <c r="E145" s="73"/>
      <c r="F145" s="109"/>
      <c r="G145" s="20"/>
      <c r="H145" s="20"/>
      <c r="I145" s="20"/>
      <c r="J145" s="58"/>
      <c r="K145" s="20"/>
      <c r="L145" s="20"/>
      <c r="M145" s="20"/>
      <c r="N145" s="58"/>
      <c r="O145" s="20"/>
      <c r="P145" s="20"/>
      <c r="Q145" s="20"/>
      <c r="R145" s="58"/>
    </row>
    <row r="146" spans="1:18" s="39" customFormat="1" ht="15" x14ac:dyDescent="0.2">
      <c r="A146" s="108"/>
      <c r="B146" s="22"/>
      <c r="C146" s="21"/>
      <c r="D146" s="22"/>
      <c r="E146" s="73"/>
      <c r="F146" s="109"/>
      <c r="G146" s="20"/>
      <c r="H146" s="20"/>
      <c r="I146" s="20"/>
      <c r="J146" s="58"/>
      <c r="K146" s="20"/>
      <c r="L146" s="20"/>
      <c r="M146" s="20"/>
      <c r="N146" s="58"/>
      <c r="O146" s="20"/>
      <c r="P146" s="20"/>
      <c r="Q146" s="20"/>
      <c r="R146" s="58"/>
    </row>
    <row r="147" spans="1:18" s="39" customFormat="1" ht="15" x14ac:dyDescent="0.2">
      <c r="A147" s="108"/>
      <c r="B147" s="22"/>
      <c r="C147" s="21"/>
      <c r="D147" s="22"/>
      <c r="E147" s="73"/>
      <c r="F147" s="109"/>
      <c r="G147" s="20"/>
      <c r="H147" s="20"/>
      <c r="I147" s="20"/>
      <c r="J147" s="58"/>
      <c r="K147" s="20"/>
      <c r="L147" s="20"/>
      <c r="M147" s="20"/>
      <c r="N147" s="58"/>
      <c r="O147" s="20"/>
      <c r="P147" s="20"/>
      <c r="Q147" s="20"/>
      <c r="R147" s="58"/>
    </row>
    <row r="148" spans="1:18" s="39" customFormat="1" ht="15" x14ac:dyDescent="0.2">
      <c r="A148" s="108"/>
      <c r="B148" s="22"/>
      <c r="C148" s="21"/>
      <c r="D148" s="22"/>
      <c r="E148" s="73"/>
      <c r="F148" s="109"/>
      <c r="G148" s="20"/>
      <c r="H148" s="20"/>
      <c r="I148" s="20"/>
      <c r="J148" s="58"/>
      <c r="K148" s="20"/>
      <c r="L148" s="20"/>
      <c r="M148" s="20"/>
      <c r="N148" s="58"/>
      <c r="O148" s="20"/>
      <c r="P148" s="20"/>
      <c r="Q148" s="20"/>
      <c r="R148" s="58"/>
    </row>
    <row r="149" spans="1:18" s="39" customFormat="1" ht="15" x14ac:dyDescent="0.2">
      <c r="A149" s="108"/>
      <c r="B149" s="22"/>
      <c r="C149" s="21"/>
      <c r="D149" s="22"/>
      <c r="E149" s="73"/>
      <c r="F149" s="109"/>
      <c r="G149" s="20"/>
      <c r="H149" s="20"/>
      <c r="I149" s="20"/>
      <c r="J149" s="58"/>
      <c r="K149" s="20"/>
      <c r="L149" s="20"/>
      <c r="M149" s="20"/>
      <c r="N149" s="58"/>
      <c r="O149" s="20"/>
      <c r="P149" s="20"/>
      <c r="Q149" s="20"/>
      <c r="R149" s="58"/>
    </row>
    <row r="150" spans="1:18" s="39" customFormat="1" ht="15.75" thickBot="1" x14ac:dyDescent="0.25">
      <c r="A150" s="171"/>
      <c r="B150" s="172"/>
      <c r="C150" s="173"/>
      <c r="D150" s="172"/>
      <c r="E150" s="174"/>
      <c r="F150" s="214"/>
      <c r="G150" s="20"/>
      <c r="H150" s="20"/>
      <c r="I150" s="20"/>
      <c r="J150" s="58"/>
      <c r="K150" s="20"/>
      <c r="L150" s="20"/>
      <c r="M150" s="20"/>
      <c r="N150" s="58"/>
      <c r="O150" s="20"/>
      <c r="P150" s="20"/>
      <c r="Q150" s="20"/>
      <c r="R150" s="58"/>
    </row>
    <row r="151" spans="1:18" s="39" customFormat="1" ht="15.75" thickBot="1" x14ac:dyDescent="0.25">
      <c r="A151" s="212"/>
      <c r="B151" s="20"/>
      <c r="C151" s="20"/>
      <c r="D151" s="20"/>
      <c r="E151" s="175"/>
      <c r="F151" s="176"/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20"/>
      <c r="R151" s="58"/>
    </row>
    <row r="152" spans="1:18" s="39" customFormat="1" ht="43.5" thickBot="1" x14ac:dyDescent="0.25">
      <c r="A152" s="60" t="s">
        <v>6</v>
      </c>
      <c r="B152" s="61" t="s">
        <v>7</v>
      </c>
      <c r="C152" s="62" t="s">
        <v>48</v>
      </c>
      <c r="D152" s="61" t="s">
        <v>49</v>
      </c>
      <c r="E152" s="63" t="s">
        <v>8</v>
      </c>
      <c r="F152" s="64" t="s">
        <v>50</v>
      </c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20"/>
      <c r="R152" s="58"/>
    </row>
    <row r="153" spans="1:18" s="39" customFormat="1" ht="15" x14ac:dyDescent="0.2">
      <c r="A153" s="108"/>
      <c r="B153" s="22"/>
      <c r="C153" s="21"/>
      <c r="D153" s="22"/>
      <c r="E153" s="73"/>
      <c r="F153" s="109"/>
      <c r="G153" s="20"/>
      <c r="H153" s="20"/>
      <c r="I153" s="20"/>
      <c r="J153" s="58"/>
      <c r="K153" s="20"/>
      <c r="L153" s="20"/>
      <c r="M153" s="20"/>
      <c r="N153" s="58"/>
      <c r="O153" s="20"/>
      <c r="P153" s="20"/>
      <c r="Q153" s="20"/>
      <c r="R153" s="58"/>
    </row>
    <row r="154" spans="1:18" s="39" customFormat="1" ht="15.75" customHeight="1" x14ac:dyDescent="0.2">
      <c r="A154" s="101" t="s">
        <v>84</v>
      </c>
      <c r="B154" s="30"/>
      <c r="C154" s="21"/>
      <c r="D154" s="22"/>
      <c r="E154" s="73"/>
      <c r="F154" s="72"/>
      <c r="G154" s="20"/>
      <c r="H154" s="20"/>
      <c r="I154" s="20"/>
      <c r="J154" s="58"/>
      <c r="K154" s="20"/>
      <c r="L154" s="20"/>
      <c r="M154" s="20"/>
      <c r="N154" s="58"/>
      <c r="O154" s="20"/>
      <c r="P154" s="20"/>
      <c r="Q154" s="31"/>
      <c r="R154" s="59">
        <v>500</v>
      </c>
    </row>
    <row r="155" spans="1:18" s="39" customFormat="1" ht="15" x14ac:dyDescent="0.2">
      <c r="A155" s="84"/>
      <c r="B155" s="30"/>
      <c r="C155" s="21"/>
      <c r="D155" s="22"/>
      <c r="E155" s="73"/>
      <c r="F155" s="72"/>
      <c r="G155" s="20"/>
      <c r="H155" s="20"/>
      <c r="I155" s="20"/>
      <c r="J155" s="58"/>
      <c r="K155" s="20"/>
      <c r="L155" s="20"/>
      <c r="M155" s="20"/>
      <c r="N155" s="58"/>
      <c r="O155" s="20"/>
      <c r="P155" s="20"/>
      <c r="Q155" s="31"/>
      <c r="R155" s="59">
        <v>500</v>
      </c>
    </row>
    <row r="156" spans="1:18" s="39" customFormat="1" ht="15" x14ac:dyDescent="0.2">
      <c r="A156" s="84" t="s">
        <v>36</v>
      </c>
      <c r="B156" s="30"/>
      <c r="C156" s="21"/>
      <c r="D156" s="22"/>
      <c r="E156" s="73"/>
      <c r="F156" s="72"/>
      <c r="G156" s="20"/>
      <c r="H156" s="20"/>
      <c r="I156" s="20"/>
      <c r="J156" s="58"/>
      <c r="K156" s="20"/>
      <c r="L156" s="20"/>
      <c r="M156" s="20"/>
      <c r="N156" s="58"/>
      <c r="O156" s="20"/>
      <c r="P156" s="20"/>
      <c r="Q156" s="31"/>
      <c r="R156" s="59"/>
    </row>
    <row r="157" spans="1:18" s="39" customFormat="1" ht="15" x14ac:dyDescent="0.2">
      <c r="A157" s="70" t="s">
        <v>151</v>
      </c>
      <c r="B157" s="22" t="s">
        <v>7</v>
      </c>
      <c r="C157" s="21">
        <v>27</v>
      </c>
      <c r="D157" s="22"/>
      <c r="E157" s="75"/>
      <c r="F157" s="74">
        <f t="shared" ref="F157:F159" si="26">C157*E157</f>
        <v>0</v>
      </c>
      <c r="G157" s="20"/>
      <c r="H157" s="20"/>
      <c r="I157" s="20"/>
      <c r="J157" s="58"/>
      <c r="K157" s="20"/>
      <c r="L157" s="20"/>
      <c r="M157" s="20"/>
      <c r="N157" s="58"/>
      <c r="O157" s="20"/>
      <c r="P157" s="20"/>
      <c r="Q157" s="31"/>
      <c r="R157" s="59"/>
    </row>
    <row r="158" spans="1:18" s="39" customFormat="1" ht="15" x14ac:dyDescent="0.2">
      <c r="A158" s="70" t="s">
        <v>152</v>
      </c>
      <c r="B158" s="22" t="s">
        <v>7</v>
      </c>
      <c r="C158" s="21">
        <v>8</v>
      </c>
      <c r="D158" s="22"/>
      <c r="E158" s="75"/>
      <c r="F158" s="74">
        <f t="shared" si="26"/>
        <v>0</v>
      </c>
      <c r="G158" s="20"/>
      <c r="H158" s="20"/>
      <c r="I158" s="20"/>
      <c r="J158" s="58"/>
      <c r="K158" s="20"/>
      <c r="L158" s="20"/>
      <c r="M158" s="20"/>
      <c r="N158" s="58"/>
      <c r="O158" s="20"/>
      <c r="P158" s="20"/>
      <c r="Q158" s="31"/>
      <c r="R158" s="59"/>
    </row>
    <row r="159" spans="1:18" s="39" customFormat="1" ht="15" x14ac:dyDescent="0.2">
      <c r="A159" s="70" t="s">
        <v>150</v>
      </c>
      <c r="B159" s="22" t="s">
        <v>9</v>
      </c>
      <c r="C159" s="21">
        <f>SUM(C157:C158)</f>
        <v>35</v>
      </c>
      <c r="D159" s="22"/>
      <c r="E159" s="73"/>
      <c r="F159" s="74">
        <f t="shared" si="26"/>
        <v>0</v>
      </c>
      <c r="G159" s="20"/>
      <c r="H159" s="20"/>
      <c r="I159" s="20"/>
      <c r="J159" s="58"/>
      <c r="K159" s="20"/>
      <c r="L159" s="20"/>
      <c r="M159" s="20"/>
      <c r="N159" s="58"/>
      <c r="O159" s="20"/>
      <c r="P159" s="20"/>
      <c r="Q159" s="31"/>
      <c r="R159" s="59"/>
    </row>
    <row r="160" spans="1:18" s="39" customFormat="1" ht="15" x14ac:dyDescent="0.2">
      <c r="A160" s="70"/>
      <c r="B160" s="22"/>
      <c r="C160" s="21"/>
      <c r="D160" s="22"/>
      <c r="E160" s="73"/>
      <c r="F160" s="72" t="s">
        <v>11</v>
      </c>
      <c r="G160" s="23"/>
      <c r="H160" s="23"/>
      <c r="I160" s="23"/>
      <c r="J160" s="58"/>
      <c r="K160" s="23"/>
      <c r="L160" s="23"/>
      <c r="M160" s="23"/>
      <c r="N160" s="58"/>
      <c r="O160" s="23"/>
      <c r="P160" s="23"/>
      <c r="Q160" s="115"/>
      <c r="R160" s="59"/>
    </row>
    <row r="161" spans="1:18" s="39" customFormat="1" ht="15" x14ac:dyDescent="0.2">
      <c r="A161" s="108" t="s">
        <v>27</v>
      </c>
      <c r="B161" s="22"/>
      <c r="C161" s="21"/>
      <c r="D161" s="22"/>
      <c r="E161" s="73"/>
      <c r="F161" s="109">
        <f>SUM(F157:F160)</f>
        <v>0</v>
      </c>
      <c r="G161" s="23"/>
      <c r="H161" s="23"/>
      <c r="I161" s="23"/>
      <c r="J161" s="58"/>
      <c r="K161" s="23"/>
      <c r="L161" s="23"/>
      <c r="M161" s="23"/>
      <c r="N161" s="58"/>
      <c r="O161" s="23"/>
      <c r="P161" s="23"/>
      <c r="Q161" s="115"/>
      <c r="R161" s="59"/>
    </row>
    <row r="162" spans="1:18" s="39" customFormat="1" ht="15" x14ac:dyDescent="0.2">
      <c r="A162" s="118"/>
      <c r="B162" s="46"/>
      <c r="C162" s="47"/>
      <c r="D162" s="46"/>
      <c r="E162" s="77"/>
      <c r="F162" s="119"/>
      <c r="G162" s="23"/>
      <c r="H162" s="23"/>
      <c r="I162" s="23"/>
      <c r="J162" s="58"/>
      <c r="K162" s="23"/>
      <c r="L162" s="23"/>
      <c r="M162" s="23"/>
      <c r="N162" s="58"/>
      <c r="O162" s="23"/>
      <c r="P162" s="23"/>
      <c r="Q162" s="23"/>
      <c r="R162" s="58"/>
    </row>
    <row r="163" spans="1:18" ht="15" x14ac:dyDescent="0.2">
      <c r="A163" s="101" t="s">
        <v>87</v>
      </c>
      <c r="B163" s="30"/>
      <c r="C163" s="21"/>
      <c r="D163" s="22"/>
      <c r="E163" s="73"/>
      <c r="F163" s="72"/>
    </row>
    <row r="164" spans="1:18" ht="15" x14ac:dyDescent="0.2">
      <c r="A164" s="84"/>
      <c r="B164" s="30"/>
      <c r="C164" s="21"/>
      <c r="D164" s="22"/>
      <c r="E164" s="73"/>
      <c r="F164" s="72"/>
    </row>
    <row r="165" spans="1:18" ht="30" x14ac:dyDescent="0.2">
      <c r="A165" s="85" t="s">
        <v>45</v>
      </c>
      <c r="B165" s="69"/>
      <c r="C165" s="67"/>
      <c r="D165" s="24"/>
      <c r="E165" s="121"/>
      <c r="F165" s="122"/>
    </row>
    <row r="166" spans="1:18" ht="15" x14ac:dyDescent="0.2">
      <c r="A166" s="70" t="s">
        <v>153</v>
      </c>
      <c r="B166" s="22" t="s">
        <v>7</v>
      </c>
      <c r="C166" s="21">
        <v>10</v>
      </c>
      <c r="D166" s="22"/>
      <c r="E166" s="73"/>
      <c r="F166" s="74">
        <f t="shared" ref="F166:F171" si="27">C166*E166</f>
        <v>0</v>
      </c>
    </row>
    <row r="167" spans="1:18" ht="15" x14ac:dyDescent="0.2">
      <c r="A167" s="70" t="s">
        <v>157</v>
      </c>
      <c r="B167" s="22" t="s">
        <v>7</v>
      </c>
      <c r="C167" s="21">
        <v>2</v>
      </c>
      <c r="D167" s="22"/>
      <c r="E167" s="73"/>
      <c r="F167" s="74">
        <f t="shared" si="27"/>
        <v>0</v>
      </c>
    </row>
    <row r="168" spans="1:18" ht="15" x14ac:dyDescent="0.2">
      <c r="A168" s="70" t="s">
        <v>207</v>
      </c>
      <c r="B168" s="22" t="s">
        <v>7</v>
      </c>
      <c r="C168" s="21">
        <v>24</v>
      </c>
      <c r="D168" s="22"/>
      <c r="E168" s="73"/>
      <c r="F168" s="74">
        <f t="shared" ref="F168:F170" si="28">C168*E168</f>
        <v>0</v>
      </c>
    </row>
    <row r="169" spans="1:18" ht="15" x14ac:dyDescent="0.2">
      <c r="A169" s="70" t="s">
        <v>206</v>
      </c>
      <c r="B169" s="22" t="s">
        <v>7</v>
      </c>
      <c r="C169" s="21">
        <v>2</v>
      </c>
      <c r="D169" s="22"/>
      <c r="E169" s="73"/>
      <c r="F169" s="74">
        <f t="shared" ref="F169" si="29">C169*E169</f>
        <v>0</v>
      </c>
    </row>
    <row r="170" spans="1:18" ht="15" x14ac:dyDescent="0.2">
      <c r="A170" s="70" t="s">
        <v>205</v>
      </c>
      <c r="B170" s="22" t="s">
        <v>7</v>
      </c>
      <c r="C170" s="21">
        <v>2</v>
      </c>
      <c r="D170" s="22"/>
      <c r="E170" s="73"/>
      <c r="F170" s="74">
        <f t="shared" si="28"/>
        <v>0</v>
      </c>
    </row>
    <row r="171" spans="1:18" ht="15" x14ac:dyDescent="0.2">
      <c r="A171" s="70" t="s">
        <v>156</v>
      </c>
      <c r="B171" s="22" t="s">
        <v>7</v>
      </c>
      <c r="C171" s="21">
        <v>13</v>
      </c>
      <c r="D171" s="22"/>
      <c r="E171" s="73"/>
      <c r="F171" s="74">
        <f t="shared" si="27"/>
        <v>0</v>
      </c>
    </row>
    <row r="172" spans="1:18" s="39" customFormat="1" ht="15" x14ac:dyDescent="0.2">
      <c r="A172" s="70"/>
      <c r="B172" s="22"/>
      <c r="C172" s="21"/>
      <c r="D172" s="22"/>
      <c r="E172" s="73"/>
      <c r="F172" s="83" t="s">
        <v>11</v>
      </c>
      <c r="G172" s="20"/>
      <c r="H172" s="20"/>
      <c r="I172" s="20"/>
      <c r="J172" s="58"/>
      <c r="K172" s="20"/>
      <c r="L172" s="20"/>
      <c r="M172" s="20"/>
      <c r="N172" s="58"/>
      <c r="O172" s="20"/>
      <c r="P172" s="20"/>
      <c r="Q172" s="31"/>
      <c r="R172" s="59"/>
    </row>
    <row r="173" spans="1:18" s="39" customFormat="1" ht="15" x14ac:dyDescent="0.2">
      <c r="A173" s="108" t="s">
        <v>28</v>
      </c>
      <c r="B173" s="22"/>
      <c r="C173" s="21"/>
      <c r="D173" s="22"/>
      <c r="E173" s="73"/>
      <c r="F173" s="109">
        <f>SUM(F166:F172)</f>
        <v>0</v>
      </c>
      <c r="G173" s="20"/>
      <c r="H173" s="20"/>
      <c r="I173" s="23"/>
      <c r="J173" s="58"/>
      <c r="K173" s="20"/>
      <c r="L173" s="20"/>
      <c r="M173" s="23"/>
      <c r="N173" s="58"/>
      <c r="O173" s="20"/>
      <c r="P173" s="20"/>
      <c r="Q173" s="115"/>
      <c r="R173" s="59"/>
    </row>
    <row r="174" spans="1:18" s="39" customFormat="1" ht="15" x14ac:dyDescent="0.2">
      <c r="A174" s="108"/>
      <c r="B174" s="22"/>
      <c r="C174" s="21"/>
      <c r="D174" s="22"/>
      <c r="E174" s="73"/>
      <c r="F174" s="110"/>
      <c r="G174" s="20"/>
      <c r="H174" s="20"/>
      <c r="I174" s="23"/>
      <c r="J174" s="58"/>
      <c r="K174" s="20"/>
      <c r="L174" s="20"/>
      <c r="M174" s="23"/>
      <c r="N174" s="58"/>
      <c r="O174" s="20"/>
      <c r="P174" s="20"/>
      <c r="Q174" s="115"/>
      <c r="R174" s="59"/>
    </row>
    <row r="175" spans="1:18" s="39" customFormat="1" ht="15" x14ac:dyDescent="0.2">
      <c r="A175" s="101" t="s">
        <v>88</v>
      </c>
      <c r="B175" s="30"/>
      <c r="C175" s="21"/>
      <c r="D175" s="22"/>
      <c r="E175" s="73"/>
      <c r="F175" s="83"/>
      <c r="G175" s="20"/>
      <c r="H175" s="20"/>
      <c r="I175" s="23"/>
      <c r="J175" s="58"/>
      <c r="K175" s="20"/>
      <c r="L175" s="20"/>
      <c r="M175" s="23"/>
      <c r="N175" s="58"/>
      <c r="O175" s="20"/>
      <c r="P175" s="20"/>
      <c r="Q175" s="115"/>
      <c r="R175" s="59"/>
    </row>
    <row r="176" spans="1:18" s="39" customFormat="1" ht="15" x14ac:dyDescent="0.2">
      <c r="A176" s="76"/>
      <c r="B176" s="48"/>
      <c r="C176" s="47"/>
      <c r="D176" s="46"/>
      <c r="E176" s="77"/>
      <c r="F176" s="78"/>
      <c r="G176" s="20"/>
      <c r="H176" s="20"/>
      <c r="I176" s="20"/>
      <c r="J176" s="58"/>
      <c r="K176" s="20"/>
      <c r="L176" s="20"/>
      <c r="M176" s="20"/>
      <c r="N176" s="58"/>
      <c r="O176" s="20"/>
      <c r="P176" s="20"/>
      <c r="Q176" s="31"/>
      <c r="R176" s="59"/>
    </row>
    <row r="177" spans="1:18" ht="30" x14ac:dyDescent="0.2">
      <c r="A177" s="70" t="s">
        <v>85</v>
      </c>
      <c r="B177" s="22"/>
      <c r="C177" s="21"/>
      <c r="D177" s="22"/>
      <c r="E177" s="71"/>
      <c r="F177" s="72"/>
    </row>
    <row r="178" spans="1:18" s="39" customFormat="1" ht="15" x14ac:dyDescent="0.2">
      <c r="A178" s="70" t="s">
        <v>86</v>
      </c>
      <c r="B178" s="22" t="s">
        <v>9</v>
      </c>
      <c r="C178" s="21">
        <v>6</v>
      </c>
      <c r="D178" s="22"/>
      <c r="E178" s="73"/>
      <c r="F178" s="74">
        <f t="shared" ref="F178:F180" si="30">C178*E178</f>
        <v>0</v>
      </c>
      <c r="G178" s="20"/>
      <c r="H178" s="20"/>
      <c r="I178" s="20"/>
      <c r="J178" s="58"/>
      <c r="K178" s="20"/>
      <c r="L178" s="20"/>
      <c r="M178" s="20"/>
      <c r="N178" s="58"/>
      <c r="O178" s="20"/>
      <c r="P178" s="20"/>
      <c r="Q178" s="20"/>
      <c r="R178" s="58"/>
    </row>
    <row r="179" spans="1:18" s="39" customFormat="1" ht="15" x14ac:dyDescent="0.2">
      <c r="A179" s="70" t="s">
        <v>208</v>
      </c>
      <c r="B179" s="22" t="s">
        <v>9</v>
      </c>
      <c r="C179" s="21">
        <v>1</v>
      </c>
      <c r="D179" s="22"/>
      <c r="E179" s="75"/>
      <c r="F179" s="74">
        <f t="shared" ref="F179" si="31">C179*E179</f>
        <v>0</v>
      </c>
      <c r="G179" s="20"/>
      <c r="H179" s="20"/>
      <c r="I179" s="20"/>
      <c r="J179" s="58"/>
      <c r="K179" s="20"/>
      <c r="L179" s="20"/>
      <c r="M179" s="20"/>
      <c r="N179" s="58"/>
      <c r="O179" s="20"/>
      <c r="P179" s="20"/>
      <c r="Q179" s="20"/>
      <c r="R179" s="58"/>
    </row>
    <row r="180" spans="1:18" s="39" customFormat="1" ht="15" x14ac:dyDescent="0.2">
      <c r="A180" s="70" t="s">
        <v>209</v>
      </c>
      <c r="B180" s="22" t="s">
        <v>9</v>
      </c>
      <c r="C180" s="21">
        <v>1</v>
      </c>
      <c r="D180" s="22"/>
      <c r="E180" s="75"/>
      <c r="F180" s="74">
        <f t="shared" si="30"/>
        <v>0</v>
      </c>
      <c r="G180" s="20"/>
      <c r="H180" s="20"/>
      <c r="I180" s="20"/>
      <c r="J180" s="58"/>
      <c r="K180" s="20"/>
      <c r="L180" s="20"/>
      <c r="M180" s="20"/>
      <c r="N180" s="58"/>
      <c r="O180" s="20"/>
      <c r="P180" s="20"/>
      <c r="Q180" s="20"/>
      <c r="R180" s="58"/>
    </row>
    <row r="181" spans="1:18" s="39" customFormat="1" ht="15" x14ac:dyDescent="0.2">
      <c r="A181" s="84"/>
      <c r="B181" s="22"/>
      <c r="C181" s="21"/>
      <c r="D181" s="22"/>
      <c r="E181" s="73"/>
      <c r="F181" s="72" t="s">
        <v>11</v>
      </c>
      <c r="G181" s="102"/>
      <c r="H181" s="20"/>
      <c r="I181" s="20"/>
      <c r="J181" s="86"/>
      <c r="K181" s="102"/>
      <c r="L181" s="20"/>
      <c r="M181" s="20"/>
      <c r="N181" s="86"/>
      <c r="O181" s="102"/>
      <c r="P181" s="20"/>
      <c r="Q181" s="31"/>
      <c r="R181" s="87"/>
    </row>
    <row r="182" spans="1:18" s="39" customFormat="1" ht="15" x14ac:dyDescent="0.2">
      <c r="A182" s="117" t="s">
        <v>29</v>
      </c>
      <c r="B182" s="22"/>
      <c r="C182" s="21"/>
      <c r="D182" s="22"/>
      <c r="E182" s="73"/>
      <c r="F182" s="109">
        <f>SUM(F178:F181)</f>
        <v>0</v>
      </c>
      <c r="G182" s="102"/>
      <c r="H182" s="20"/>
      <c r="I182" s="20"/>
      <c r="J182" s="86"/>
      <c r="K182" s="102"/>
      <c r="L182" s="20"/>
      <c r="M182" s="20"/>
      <c r="N182" s="86"/>
      <c r="O182" s="102"/>
      <c r="P182" s="20"/>
      <c r="Q182" s="20"/>
      <c r="R182" s="86"/>
    </row>
    <row r="183" spans="1:18" s="39" customFormat="1" ht="15" x14ac:dyDescent="0.2">
      <c r="A183" s="117"/>
      <c r="B183" s="22"/>
      <c r="C183" s="21"/>
      <c r="D183" s="22"/>
      <c r="E183" s="72"/>
      <c r="F183" s="72" t="s">
        <v>10</v>
      </c>
      <c r="G183" s="102"/>
      <c r="H183" s="20"/>
      <c r="I183" s="20"/>
      <c r="J183" s="86"/>
      <c r="K183" s="102"/>
      <c r="L183" s="20"/>
      <c r="M183" s="20"/>
      <c r="N183" s="86"/>
      <c r="O183" s="102"/>
      <c r="P183" s="20"/>
      <c r="Q183" s="20"/>
      <c r="R183" s="86"/>
    </row>
    <row r="184" spans="1:18" s="39" customFormat="1" ht="15" x14ac:dyDescent="0.2">
      <c r="A184" s="81" t="s">
        <v>21</v>
      </c>
      <c r="B184" s="22"/>
      <c r="C184" s="21"/>
      <c r="D184" s="22"/>
      <c r="E184" s="73"/>
      <c r="F184" s="82">
        <f>F182+F173+F161+F143</f>
        <v>0</v>
      </c>
      <c r="G184" s="102"/>
      <c r="H184" s="20"/>
      <c r="I184" s="20"/>
      <c r="J184" s="86"/>
      <c r="K184" s="102"/>
      <c r="L184" s="20"/>
      <c r="M184" s="20"/>
      <c r="N184" s="86"/>
      <c r="O184" s="102"/>
      <c r="P184" s="20"/>
      <c r="Q184" s="20"/>
      <c r="R184" s="86"/>
    </row>
    <row r="185" spans="1:18" s="39" customFormat="1" ht="15" x14ac:dyDescent="0.2">
      <c r="A185" s="81"/>
      <c r="B185" s="22"/>
      <c r="C185" s="21"/>
      <c r="D185" s="22"/>
      <c r="E185" s="73"/>
      <c r="F185" s="82"/>
      <c r="G185" s="102"/>
      <c r="H185" s="20"/>
      <c r="I185" s="20"/>
      <c r="J185" s="86"/>
      <c r="K185" s="102"/>
      <c r="L185" s="20"/>
      <c r="M185" s="20"/>
      <c r="N185" s="86"/>
      <c r="O185" s="102"/>
      <c r="P185" s="20"/>
      <c r="Q185" s="20"/>
      <c r="R185" s="86"/>
    </row>
    <row r="186" spans="1:18" s="39" customFormat="1" ht="15" x14ac:dyDescent="0.2">
      <c r="A186" s="88"/>
      <c r="B186" s="46"/>
      <c r="C186" s="47"/>
      <c r="D186" s="46"/>
      <c r="E186" s="77"/>
      <c r="F186" s="123"/>
      <c r="G186" s="102"/>
      <c r="H186" s="20"/>
      <c r="I186" s="20"/>
      <c r="J186" s="86"/>
      <c r="K186" s="102"/>
      <c r="L186" s="20"/>
      <c r="M186" s="20"/>
      <c r="N186" s="86"/>
      <c r="O186" s="102"/>
      <c r="P186" s="20"/>
      <c r="Q186" s="20"/>
      <c r="R186" s="86"/>
    </row>
    <row r="187" spans="1:18" s="39" customFormat="1" ht="15" x14ac:dyDescent="0.2">
      <c r="A187" s="79" t="s">
        <v>89</v>
      </c>
      <c r="B187" s="22"/>
      <c r="C187" s="21"/>
      <c r="D187" s="22"/>
      <c r="E187" s="107"/>
      <c r="F187" s="83"/>
      <c r="G187" s="20"/>
      <c r="H187" s="20"/>
      <c r="I187" s="20"/>
      <c r="J187" s="58"/>
      <c r="K187" s="20"/>
      <c r="L187" s="20"/>
      <c r="M187" s="20"/>
      <c r="N187" s="58"/>
      <c r="O187" s="20"/>
      <c r="P187" s="20"/>
      <c r="Q187" s="31"/>
      <c r="R187" s="59"/>
    </row>
    <row r="188" spans="1:18" s="39" customFormat="1" ht="15" x14ac:dyDescent="0.2">
      <c r="A188" s="79"/>
      <c r="B188" s="22"/>
      <c r="C188" s="21"/>
      <c r="D188" s="22"/>
      <c r="E188" s="151"/>
      <c r="F188" s="83"/>
      <c r="G188" s="20"/>
      <c r="H188" s="20"/>
      <c r="I188" s="20"/>
      <c r="J188" s="58"/>
      <c r="K188" s="20"/>
      <c r="L188" s="20"/>
      <c r="M188" s="20"/>
      <c r="N188" s="58"/>
      <c r="O188" s="20"/>
      <c r="P188" s="20"/>
      <c r="Q188" s="31"/>
      <c r="R188" s="59"/>
    </row>
    <row r="189" spans="1:18" s="39" customFormat="1" ht="15" x14ac:dyDescent="0.2">
      <c r="A189" s="79"/>
      <c r="B189" s="22"/>
      <c r="C189" s="21"/>
      <c r="D189" s="22"/>
      <c r="E189" s="151"/>
      <c r="F189" s="83"/>
      <c r="G189" s="20"/>
      <c r="H189" s="20"/>
      <c r="I189" s="20"/>
      <c r="J189" s="58"/>
      <c r="K189" s="20"/>
      <c r="L189" s="20"/>
      <c r="M189" s="20"/>
      <c r="N189" s="58"/>
      <c r="O189" s="20"/>
      <c r="P189" s="20"/>
      <c r="Q189" s="31"/>
      <c r="R189" s="59"/>
    </row>
    <row r="190" spans="1:18" s="39" customFormat="1" ht="15" x14ac:dyDescent="0.2">
      <c r="A190" s="178" t="s">
        <v>3</v>
      </c>
      <c r="B190" s="30" t="s">
        <v>15</v>
      </c>
      <c r="C190" s="21"/>
      <c r="D190" s="22"/>
      <c r="E190" s="107"/>
      <c r="F190" s="112"/>
      <c r="G190" s="20"/>
      <c r="H190" s="20"/>
      <c r="I190" s="20"/>
      <c r="J190" s="58"/>
      <c r="K190" s="20"/>
      <c r="L190" s="20"/>
      <c r="M190" s="20"/>
      <c r="N190" s="58"/>
      <c r="O190" s="20"/>
      <c r="P190" s="20"/>
      <c r="Q190" s="31"/>
      <c r="R190" s="59"/>
    </row>
    <row r="191" spans="1:18" s="39" customFormat="1" ht="15" x14ac:dyDescent="0.2">
      <c r="A191" s="178"/>
      <c r="B191" s="30"/>
      <c r="C191" s="21"/>
      <c r="D191" s="22"/>
      <c r="E191" s="107"/>
      <c r="F191" s="112"/>
      <c r="G191" s="20"/>
      <c r="H191" s="20"/>
      <c r="I191" s="20"/>
      <c r="J191" s="58"/>
      <c r="K191" s="20"/>
      <c r="L191" s="20"/>
      <c r="M191" s="20"/>
      <c r="N191" s="58"/>
      <c r="O191" s="20"/>
      <c r="P191" s="20"/>
      <c r="Q191" s="31"/>
      <c r="R191" s="59"/>
    </row>
    <row r="192" spans="1:18" s="39" customFormat="1" ht="15" x14ac:dyDescent="0.2">
      <c r="A192" s="178" t="s">
        <v>90</v>
      </c>
      <c r="B192" s="30"/>
      <c r="C192" s="21"/>
      <c r="D192" s="22"/>
      <c r="E192" s="107"/>
      <c r="F192" s="170"/>
      <c r="G192" s="20"/>
      <c r="H192" s="20"/>
      <c r="I192" s="20"/>
      <c r="J192" s="58"/>
      <c r="K192" s="20"/>
      <c r="L192" s="20"/>
      <c r="M192" s="20"/>
      <c r="N192" s="58"/>
      <c r="O192" s="20"/>
      <c r="P192" s="20"/>
      <c r="Q192" s="31"/>
      <c r="R192" s="59"/>
    </row>
    <row r="193" spans="1:18" s="39" customFormat="1" ht="15" x14ac:dyDescent="0.2">
      <c r="A193" s="84"/>
      <c r="B193" s="22"/>
      <c r="C193" s="21"/>
      <c r="D193" s="22"/>
      <c r="E193" s="107"/>
      <c r="F193" s="170"/>
      <c r="G193" s="20"/>
      <c r="H193" s="20"/>
      <c r="I193" s="20"/>
      <c r="J193" s="58"/>
      <c r="K193" s="20"/>
      <c r="L193" s="20"/>
      <c r="M193" s="20"/>
      <c r="N193" s="58"/>
      <c r="O193" s="20"/>
      <c r="P193" s="20"/>
      <c r="Q193" s="31"/>
      <c r="R193" s="59"/>
    </row>
    <row r="194" spans="1:18" s="39" customFormat="1" ht="15" x14ac:dyDescent="0.2">
      <c r="A194" s="85" t="s">
        <v>37</v>
      </c>
      <c r="B194" s="22"/>
      <c r="C194" s="21"/>
      <c r="D194" s="22"/>
      <c r="E194" s="107"/>
      <c r="F194" s="112"/>
      <c r="G194" s="20"/>
      <c r="H194" s="20"/>
      <c r="I194" s="20"/>
      <c r="J194" s="58"/>
      <c r="K194" s="20"/>
      <c r="L194" s="20"/>
      <c r="M194" s="20"/>
      <c r="N194" s="58"/>
      <c r="O194" s="20"/>
      <c r="P194" s="20"/>
      <c r="Q194" s="31"/>
      <c r="R194" s="59"/>
    </row>
    <row r="195" spans="1:18" s="39" customFormat="1" ht="15" x14ac:dyDescent="0.2">
      <c r="A195" s="85" t="s">
        <v>212</v>
      </c>
      <c r="B195" s="22" t="s">
        <v>9</v>
      </c>
      <c r="C195" s="21">
        <v>1</v>
      </c>
      <c r="D195" s="22"/>
      <c r="E195" s="107"/>
      <c r="F195" s="177">
        <f t="shared" ref="F195" si="32">C195*E195</f>
        <v>0</v>
      </c>
      <c r="G195" s="20"/>
      <c r="H195" s="20"/>
      <c r="I195" s="20"/>
      <c r="J195" s="58"/>
      <c r="K195" s="20"/>
      <c r="L195" s="20"/>
      <c r="M195" s="20"/>
      <c r="N195" s="58"/>
      <c r="O195" s="20"/>
      <c r="P195" s="20"/>
      <c r="Q195" s="31"/>
      <c r="R195" s="59"/>
    </row>
    <row r="196" spans="1:18" s="39" customFormat="1" ht="15" x14ac:dyDescent="0.2">
      <c r="A196" s="79"/>
      <c r="B196" s="22"/>
      <c r="C196" s="21"/>
      <c r="D196" s="22"/>
      <c r="E196" s="107"/>
      <c r="F196" s="112" t="s">
        <v>11</v>
      </c>
      <c r="G196" s="20"/>
      <c r="H196" s="20"/>
      <c r="I196" s="20"/>
      <c r="J196" s="58"/>
      <c r="K196" s="20"/>
      <c r="L196" s="20"/>
      <c r="M196" s="20"/>
      <c r="N196" s="58"/>
      <c r="O196" s="20"/>
      <c r="P196" s="20"/>
      <c r="Q196" s="31"/>
      <c r="R196" s="59"/>
    </row>
    <row r="197" spans="1:18" s="39" customFormat="1" ht="15" x14ac:dyDescent="0.2">
      <c r="A197" s="117" t="s">
        <v>23</v>
      </c>
      <c r="B197" s="22"/>
      <c r="C197" s="21"/>
      <c r="D197" s="22"/>
      <c r="E197" s="107"/>
      <c r="F197" s="179">
        <f>SUM(F195)</f>
        <v>0</v>
      </c>
      <c r="G197" s="20"/>
      <c r="H197" s="20"/>
      <c r="I197" s="20"/>
      <c r="J197" s="58"/>
      <c r="K197" s="20"/>
      <c r="L197" s="20"/>
      <c r="M197" s="20"/>
      <c r="N197" s="58"/>
      <c r="O197" s="20"/>
      <c r="P197" s="20"/>
      <c r="Q197" s="31"/>
      <c r="R197" s="59"/>
    </row>
    <row r="198" spans="1:18" s="39" customFormat="1" ht="15" x14ac:dyDescent="0.2">
      <c r="A198" s="117"/>
      <c r="B198" s="22"/>
      <c r="C198" s="21"/>
      <c r="D198" s="22"/>
      <c r="E198" s="151"/>
      <c r="F198" s="179"/>
      <c r="G198" s="20"/>
      <c r="H198" s="20"/>
      <c r="I198" s="20"/>
      <c r="J198" s="58"/>
      <c r="K198" s="20"/>
      <c r="L198" s="20"/>
      <c r="M198" s="20"/>
      <c r="N198" s="58"/>
      <c r="O198" s="20"/>
      <c r="P198" s="20"/>
      <c r="Q198" s="31"/>
      <c r="R198" s="59"/>
    </row>
    <row r="199" spans="1:18" s="39" customFormat="1" ht="15.75" thickBot="1" x14ac:dyDescent="0.25">
      <c r="A199" s="204"/>
      <c r="B199" s="172"/>
      <c r="C199" s="173"/>
      <c r="D199" s="172"/>
      <c r="E199" s="216"/>
      <c r="F199" s="217"/>
      <c r="G199" s="20"/>
      <c r="H199" s="20"/>
      <c r="I199" s="20"/>
      <c r="J199" s="58"/>
      <c r="K199" s="20"/>
      <c r="L199" s="20"/>
      <c r="M199" s="20"/>
      <c r="N199" s="58"/>
      <c r="O199" s="20"/>
      <c r="P199" s="20"/>
      <c r="Q199" s="31"/>
      <c r="R199" s="59"/>
    </row>
    <row r="200" spans="1:18" s="39" customFormat="1" ht="15.75" thickBot="1" x14ac:dyDescent="0.25">
      <c r="A200" s="212"/>
      <c r="B200" s="20"/>
      <c r="C200" s="20"/>
      <c r="D200" s="20"/>
      <c r="E200" s="191"/>
      <c r="F200" s="215"/>
      <c r="G200" s="20"/>
      <c r="H200" s="20"/>
      <c r="I200" s="20"/>
      <c r="J200" s="58"/>
      <c r="K200" s="20"/>
      <c r="L200" s="20"/>
      <c r="M200" s="20"/>
      <c r="N200" s="58"/>
      <c r="O200" s="20"/>
      <c r="P200" s="20"/>
      <c r="Q200" s="20"/>
      <c r="R200" s="58"/>
    </row>
    <row r="201" spans="1:18" s="39" customFormat="1" ht="43.5" thickBot="1" x14ac:dyDescent="0.25">
      <c r="A201" s="60" t="s">
        <v>6</v>
      </c>
      <c r="B201" s="61" t="s">
        <v>7</v>
      </c>
      <c r="C201" s="62" t="s">
        <v>48</v>
      </c>
      <c r="D201" s="61" t="s">
        <v>49</v>
      </c>
      <c r="E201" s="63" t="s">
        <v>8</v>
      </c>
      <c r="F201" s="64" t="s">
        <v>50</v>
      </c>
      <c r="G201" s="20"/>
      <c r="H201" s="20"/>
      <c r="I201" s="20"/>
      <c r="J201" s="58"/>
      <c r="K201" s="20"/>
      <c r="L201" s="20"/>
      <c r="M201" s="20"/>
      <c r="N201" s="58"/>
      <c r="O201" s="20"/>
      <c r="P201" s="20"/>
      <c r="Q201" s="31"/>
      <c r="R201" s="59"/>
    </row>
    <row r="202" spans="1:18" s="39" customFormat="1" ht="15" x14ac:dyDescent="0.2">
      <c r="A202" s="117"/>
      <c r="B202" s="22"/>
      <c r="C202" s="21"/>
      <c r="D202" s="22"/>
      <c r="E202" s="151"/>
      <c r="F202" s="179"/>
      <c r="G202" s="20"/>
      <c r="H202" s="20"/>
      <c r="I202" s="20"/>
      <c r="J202" s="58"/>
      <c r="K202" s="20"/>
      <c r="L202" s="20"/>
      <c r="M202" s="20"/>
      <c r="N202" s="58"/>
      <c r="O202" s="20"/>
      <c r="P202" s="20"/>
      <c r="Q202" s="31"/>
      <c r="R202" s="59"/>
    </row>
    <row r="203" spans="1:18" s="39" customFormat="1" ht="15" x14ac:dyDescent="0.2">
      <c r="A203" s="117"/>
      <c r="B203" s="22"/>
      <c r="C203" s="21"/>
      <c r="D203" s="22"/>
      <c r="E203" s="151"/>
      <c r="F203" s="179"/>
      <c r="G203" s="20"/>
      <c r="H203" s="20"/>
      <c r="I203" s="20"/>
      <c r="J203" s="58"/>
      <c r="K203" s="20"/>
      <c r="L203" s="20"/>
      <c r="M203" s="20"/>
      <c r="N203" s="58"/>
      <c r="O203" s="20"/>
      <c r="P203" s="20"/>
      <c r="Q203" s="31"/>
      <c r="R203" s="59"/>
    </row>
    <row r="204" spans="1:18" s="39" customFormat="1" ht="15" x14ac:dyDescent="0.2">
      <c r="A204" s="178" t="s">
        <v>126</v>
      </c>
      <c r="B204" s="22"/>
      <c r="C204" s="21"/>
      <c r="D204" s="22"/>
      <c r="E204" s="151"/>
      <c r="F204" s="209" t="s">
        <v>15</v>
      </c>
      <c r="G204" s="20"/>
      <c r="H204" s="20"/>
      <c r="I204" s="20"/>
      <c r="J204" s="58"/>
      <c r="K204" s="20"/>
      <c r="L204" s="20"/>
      <c r="M204" s="20"/>
      <c r="N204" s="58"/>
      <c r="O204" s="20"/>
      <c r="P204" s="20"/>
      <c r="Q204" s="31"/>
      <c r="R204" s="59"/>
    </row>
    <row r="205" spans="1:18" s="39" customFormat="1" ht="15" x14ac:dyDescent="0.2">
      <c r="A205" s="85"/>
      <c r="B205" s="22"/>
      <c r="C205" s="21"/>
      <c r="D205" s="22"/>
      <c r="E205" s="151"/>
      <c r="F205" s="112" t="s">
        <v>10</v>
      </c>
      <c r="G205" s="20"/>
      <c r="H205" s="20"/>
      <c r="I205" s="20"/>
      <c r="J205" s="58"/>
      <c r="K205" s="20"/>
      <c r="L205" s="20"/>
      <c r="M205" s="20"/>
      <c r="N205" s="58"/>
      <c r="O205" s="20"/>
      <c r="P205" s="20"/>
      <c r="Q205" s="31"/>
      <c r="R205" s="59"/>
    </row>
    <row r="206" spans="1:18" s="39" customFormat="1" ht="15" x14ac:dyDescent="0.2">
      <c r="A206" s="100" t="s">
        <v>91</v>
      </c>
      <c r="B206" s="22"/>
      <c r="C206" s="21"/>
      <c r="D206" s="22"/>
      <c r="E206" s="149"/>
      <c r="F206" s="82">
        <f>F197</f>
        <v>0</v>
      </c>
      <c r="G206" s="20"/>
      <c r="H206" s="20"/>
      <c r="I206" s="20"/>
      <c r="J206" s="58"/>
      <c r="K206" s="20"/>
      <c r="L206" s="20"/>
      <c r="M206" s="20"/>
      <c r="N206" s="58"/>
      <c r="O206" s="20"/>
      <c r="P206" s="20"/>
      <c r="Q206" s="31"/>
      <c r="R206" s="59"/>
    </row>
    <row r="207" spans="1:18" s="39" customFormat="1" ht="15" x14ac:dyDescent="0.2">
      <c r="A207" s="79"/>
      <c r="B207" s="22"/>
      <c r="C207" s="21"/>
      <c r="D207" s="22"/>
      <c r="E207" s="151"/>
      <c r="F207" s="113"/>
      <c r="G207" s="20"/>
      <c r="H207" s="20"/>
      <c r="I207" s="20"/>
      <c r="J207" s="58"/>
      <c r="K207" s="20"/>
      <c r="L207" s="20"/>
      <c r="M207" s="20"/>
      <c r="N207" s="58"/>
      <c r="O207" s="20"/>
      <c r="P207" s="20"/>
      <c r="Q207" s="31"/>
      <c r="R207" s="59"/>
    </row>
    <row r="208" spans="1:18" s="39" customFormat="1" ht="15" x14ac:dyDescent="0.2">
      <c r="A208" s="88"/>
      <c r="B208" s="46"/>
      <c r="C208" s="47"/>
      <c r="D208" s="46"/>
      <c r="E208" s="77"/>
      <c r="F208" s="123"/>
      <c r="G208" s="102"/>
      <c r="H208" s="20"/>
      <c r="I208" s="20"/>
      <c r="J208" s="86"/>
      <c r="K208" s="102"/>
      <c r="L208" s="20"/>
      <c r="M208" s="20"/>
      <c r="N208" s="86"/>
      <c r="O208" s="102"/>
      <c r="P208" s="20"/>
      <c r="Q208" s="20"/>
      <c r="R208" s="86"/>
    </row>
    <row r="209" spans="1:18" s="39" customFormat="1" ht="15" x14ac:dyDescent="0.2">
      <c r="A209" s="29" t="s">
        <v>92</v>
      </c>
      <c r="B209" s="30"/>
      <c r="C209" s="22"/>
      <c r="D209" s="22"/>
      <c r="E209" s="107"/>
      <c r="F209" s="83"/>
      <c r="G209" s="20"/>
      <c r="H209" s="20"/>
      <c r="I209" s="20"/>
      <c r="J209" s="58"/>
      <c r="K209" s="20"/>
      <c r="L209" s="20"/>
      <c r="M209" s="20"/>
      <c r="N209" s="58"/>
      <c r="O209" s="20"/>
      <c r="P209" s="20"/>
      <c r="Q209" s="31"/>
      <c r="R209" s="59"/>
    </row>
    <row r="210" spans="1:18" s="39" customFormat="1" ht="15" x14ac:dyDescent="0.2">
      <c r="A210" s="29"/>
      <c r="B210" s="30"/>
      <c r="C210" s="22"/>
      <c r="D210" s="22"/>
      <c r="E210" s="107"/>
      <c r="F210" s="83"/>
      <c r="G210" s="20"/>
      <c r="H210" s="20"/>
      <c r="I210" s="20"/>
      <c r="J210" s="58"/>
      <c r="K210" s="20"/>
      <c r="L210" s="20"/>
      <c r="M210" s="20"/>
      <c r="N210" s="58"/>
      <c r="O210" s="20"/>
      <c r="P210" s="20"/>
      <c r="Q210" s="31"/>
      <c r="R210" s="59"/>
    </row>
    <row r="211" spans="1:18" s="39" customFormat="1" ht="15" x14ac:dyDescent="0.2">
      <c r="A211" s="29"/>
      <c r="B211" s="30"/>
      <c r="C211" s="22"/>
      <c r="D211" s="22"/>
      <c r="E211" s="107"/>
      <c r="F211" s="83"/>
      <c r="G211" s="20"/>
      <c r="H211" s="20"/>
      <c r="I211" s="20"/>
      <c r="J211" s="58"/>
      <c r="K211" s="20"/>
      <c r="L211" s="20"/>
      <c r="M211" s="20"/>
      <c r="N211" s="58"/>
      <c r="O211" s="20"/>
      <c r="P211" s="20"/>
      <c r="Q211" s="31"/>
      <c r="R211" s="59"/>
    </row>
    <row r="212" spans="1:18" s="39" customFormat="1" ht="15" x14ac:dyDescent="0.2">
      <c r="A212" s="101" t="s">
        <v>51</v>
      </c>
      <c r="B212" s="30" t="s">
        <v>15</v>
      </c>
      <c r="C212" s="22"/>
      <c r="D212" s="22"/>
      <c r="E212" s="73"/>
      <c r="F212" s="83"/>
      <c r="G212" s="20"/>
      <c r="H212" s="20"/>
      <c r="I212" s="20"/>
      <c r="J212" s="58"/>
      <c r="K212" s="20"/>
      <c r="L212" s="20"/>
      <c r="M212" s="20"/>
      <c r="N212" s="58"/>
      <c r="O212" s="20"/>
      <c r="P212" s="20"/>
      <c r="Q212" s="31"/>
      <c r="R212" s="59"/>
    </row>
    <row r="213" spans="1:18" s="39" customFormat="1" ht="15" x14ac:dyDescent="0.2">
      <c r="A213" s="29"/>
      <c r="B213" s="30"/>
      <c r="C213" s="22"/>
      <c r="D213" s="22"/>
      <c r="E213" s="107"/>
      <c r="F213" s="120"/>
      <c r="G213" s="20"/>
      <c r="H213" s="20"/>
      <c r="I213" s="20"/>
      <c r="J213" s="58"/>
      <c r="K213" s="20"/>
      <c r="L213" s="20"/>
      <c r="M213" s="20"/>
      <c r="N213" s="58"/>
      <c r="O213" s="20"/>
      <c r="P213" s="20"/>
      <c r="Q213" s="31"/>
      <c r="R213" s="59"/>
    </row>
    <row r="214" spans="1:18" s="39" customFormat="1" ht="15" x14ac:dyDescent="0.2">
      <c r="A214" s="101" t="s">
        <v>93</v>
      </c>
      <c r="B214" s="30"/>
      <c r="C214" s="22"/>
      <c r="D214" s="22"/>
      <c r="E214" s="107"/>
      <c r="F214" s="120"/>
      <c r="G214" s="20"/>
      <c r="H214" s="20"/>
      <c r="I214" s="20"/>
      <c r="J214" s="58"/>
      <c r="K214" s="20"/>
      <c r="L214" s="20"/>
      <c r="M214" s="20"/>
      <c r="N214" s="58"/>
      <c r="O214" s="20"/>
      <c r="P214" s="20"/>
      <c r="Q214" s="31"/>
      <c r="R214" s="59"/>
    </row>
    <row r="215" spans="1:18" s="39" customFormat="1" ht="15" x14ac:dyDescent="0.2">
      <c r="A215" s="90"/>
      <c r="B215" s="46"/>
      <c r="C215" s="47"/>
      <c r="D215" s="46"/>
      <c r="E215" s="126"/>
      <c r="F215" s="127"/>
      <c r="G215" s="20"/>
      <c r="H215" s="20"/>
      <c r="I215" s="20"/>
      <c r="J215" s="58"/>
      <c r="K215" s="20"/>
      <c r="L215" s="20"/>
      <c r="M215" s="20"/>
      <c r="N215" s="58"/>
      <c r="O215" s="20"/>
      <c r="P215" s="20"/>
      <c r="Q215" s="31"/>
      <c r="R215" s="59"/>
    </row>
    <row r="216" spans="1:18" s="39" customFormat="1" ht="15" x14ac:dyDescent="0.2">
      <c r="A216" s="70" t="s">
        <v>213</v>
      </c>
      <c r="B216" s="22" t="s">
        <v>9</v>
      </c>
      <c r="C216" s="22">
        <v>1</v>
      </c>
      <c r="D216" s="22"/>
      <c r="E216" s="73"/>
      <c r="F216" s="74">
        <f>C216*E216</f>
        <v>0</v>
      </c>
      <c r="G216" s="20"/>
      <c r="H216" s="20"/>
      <c r="I216" s="20"/>
      <c r="J216" s="58"/>
      <c r="K216" s="20"/>
      <c r="L216" s="20"/>
      <c r="M216" s="20"/>
      <c r="N216" s="58"/>
      <c r="O216" s="20"/>
      <c r="P216" s="20"/>
      <c r="Q216" s="31"/>
      <c r="R216" s="59"/>
    </row>
    <row r="217" spans="1:18" s="39" customFormat="1" ht="15" x14ac:dyDescent="0.2">
      <c r="A217" s="84"/>
      <c r="B217" s="22"/>
      <c r="C217" s="21"/>
      <c r="D217" s="22"/>
      <c r="E217" s="149"/>
      <c r="F217" s="152"/>
      <c r="G217" s="20"/>
      <c r="H217" s="20"/>
      <c r="I217" s="20"/>
      <c r="J217" s="58"/>
      <c r="K217" s="20"/>
      <c r="L217" s="20"/>
      <c r="M217" s="20"/>
      <c r="N217" s="58"/>
      <c r="O217" s="20"/>
      <c r="P217" s="20"/>
      <c r="Q217" s="31"/>
      <c r="R217" s="59"/>
    </row>
    <row r="218" spans="1:18" s="39" customFormat="1" ht="15" x14ac:dyDescent="0.2">
      <c r="A218" s="70" t="s">
        <v>214</v>
      </c>
      <c r="B218" s="22" t="s">
        <v>9</v>
      </c>
      <c r="C218" s="22">
        <v>1</v>
      </c>
      <c r="D218" s="22"/>
      <c r="E218" s="73"/>
      <c r="F218" s="74">
        <f>C218*E218</f>
        <v>0</v>
      </c>
      <c r="G218" s="20"/>
      <c r="H218" s="20"/>
      <c r="I218" s="20"/>
      <c r="J218" s="58"/>
      <c r="K218" s="20"/>
      <c r="L218" s="20"/>
      <c r="M218" s="20"/>
      <c r="N218" s="58"/>
      <c r="O218" s="20"/>
      <c r="P218" s="20"/>
      <c r="Q218" s="31"/>
      <c r="R218" s="59"/>
    </row>
    <row r="219" spans="1:18" s="39" customFormat="1" ht="15" x14ac:dyDescent="0.2">
      <c r="A219" s="70" t="s">
        <v>215</v>
      </c>
      <c r="B219" s="22" t="s">
        <v>9</v>
      </c>
      <c r="C219" s="22">
        <v>1</v>
      </c>
      <c r="D219" s="22"/>
      <c r="E219" s="73"/>
      <c r="F219" s="74">
        <f>C219*E219</f>
        <v>0</v>
      </c>
      <c r="G219" s="20"/>
      <c r="H219" s="20"/>
      <c r="I219" s="20"/>
      <c r="J219" s="58"/>
      <c r="K219" s="20"/>
      <c r="L219" s="20"/>
      <c r="M219" s="20"/>
      <c r="N219" s="58"/>
      <c r="O219" s="20"/>
      <c r="P219" s="20"/>
      <c r="Q219" s="31"/>
      <c r="R219" s="59"/>
    </row>
    <row r="220" spans="1:18" s="39" customFormat="1" ht="15" x14ac:dyDescent="0.2">
      <c r="A220" s="85"/>
      <c r="B220" s="22"/>
      <c r="C220" s="21"/>
      <c r="D220" s="22"/>
      <c r="E220" s="149"/>
      <c r="F220" s="150"/>
      <c r="G220" s="20"/>
      <c r="H220" s="20"/>
      <c r="I220" s="20"/>
      <c r="J220" s="58"/>
      <c r="K220" s="20"/>
      <c r="L220" s="20"/>
      <c r="M220" s="20"/>
      <c r="N220" s="58"/>
      <c r="O220" s="20"/>
      <c r="P220" s="20"/>
      <c r="Q220" s="31"/>
      <c r="R220" s="59"/>
    </row>
    <row r="221" spans="1:18" s="39" customFormat="1" ht="15" x14ac:dyDescent="0.2">
      <c r="A221" s="70" t="s">
        <v>34</v>
      </c>
      <c r="B221" s="22"/>
      <c r="C221" s="22"/>
      <c r="D221" s="22"/>
      <c r="E221" s="73"/>
      <c r="F221" s="72"/>
      <c r="G221" s="20"/>
      <c r="H221" s="20"/>
      <c r="I221" s="20"/>
      <c r="J221" s="58"/>
      <c r="K221" s="20"/>
      <c r="L221" s="20"/>
      <c r="M221" s="20"/>
      <c r="N221" s="58"/>
      <c r="O221" s="20"/>
      <c r="P221" s="20"/>
      <c r="Q221" s="31"/>
      <c r="R221" s="59"/>
    </row>
    <row r="222" spans="1:18" s="39" customFormat="1" ht="15" x14ac:dyDescent="0.2">
      <c r="A222" s="70" t="s">
        <v>210</v>
      </c>
      <c r="B222" s="22" t="s">
        <v>54</v>
      </c>
      <c r="C222" s="22">
        <f>C252</f>
        <v>37</v>
      </c>
      <c r="D222" s="22"/>
      <c r="E222" s="73"/>
      <c r="F222" s="74">
        <f>C222*E222</f>
        <v>0</v>
      </c>
      <c r="G222" s="20"/>
      <c r="H222" s="20"/>
      <c r="I222" s="20"/>
      <c r="J222" s="58"/>
      <c r="K222" s="20"/>
      <c r="L222" s="20"/>
      <c r="M222" s="20"/>
      <c r="N222" s="58"/>
      <c r="O222" s="20"/>
      <c r="P222" s="20"/>
      <c r="Q222" s="31"/>
      <c r="R222" s="59"/>
    </row>
    <row r="223" spans="1:18" s="39" customFormat="1" ht="15" x14ac:dyDescent="0.2">
      <c r="A223" s="70" t="s">
        <v>216</v>
      </c>
      <c r="B223" s="22" t="s">
        <v>54</v>
      </c>
      <c r="C223" s="22">
        <v>12</v>
      </c>
      <c r="D223" s="22"/>
      <c r="E223" s="73"/>
      <c r="F223" s="74">
        <f>C223*E223</f>
        <v>0</v>
      </c>
      <c r="G223" s="20"/>
      <c r="H223" s="20"/>
      <c r="I223" s="20"/>
      <c r="J223" s="58"/>
      <c r="K223" s="20"/>
      <c r="L223" s="20"/>
      <c r="M223" s="20"/>
      <c r="N223" s="58"/>
      <c r="O223" s="20"/>
      <c r="P223" s="20"/>
      <c r="Q223" s="31"/>
      <c r="R223" s="59"/>
    </row>
    <row r="224" spans="1:18" s="39" customFormat="1" ht="15" x14ac:dyDescent="0.2">
      <c r="A224" s="70" t="s">
        <v>236</v>
      </c>
      <c r="B224" s="22" t="s">
        <v>9</v>
      </c>
      <c r="C224" s="22">
        <v>1</v>
      </c>
      <c r="D224" s="22"/>
      <c r="E224" s="73"/>
      <c r="F224" s="74">
        <f t="shared" ref="F224" si="33">C224*E224</f>
        <v>0</v>
      </c>
      <c r="G224" s="20"/>
      <c r="H224" s="20"/>
      <c r="I224" s="20"/>
      <c r="J224" s="58"/>
      <c r="K224" s="20"/>
      <c r="L224" s="20"/>
      <c r="M224" s="20"/>
      <c r="N224" s="58"/>
      <c r="O224" s="20"/>
      <c r="P224" s="20"/>
      <c r="Q224" s="31"/>
      <c r="R224" s="59"/>
    </row>
    <row r="225" spans="1:18" s="39" customFormat="1" ht="15" x14ac:dyDescent="0.2">
      <c r="A225" s="70" t="s">
        <v>218</v>
      </c>
      <c r="B225" s="22" t="s">
        <v>9</v>
      </c>
      <c r="C225" s="22">
        <v>3</v>
      </c>
      <c r="D225" s="22"/>
      <c r="E225" s="73"/>
      <c r="F225" s="74">
        <f t="shared" ref="F225" si="34">C225*E225</f>
        <v>0</v>
      </c>
      <c r="G225" s="20"/>
      <c r="H225" s="20"/>
      <c r="I225" s="20"/>
      <c r="J225" s="58"/>
      <c r="K225" s="20"/>
      <c r="L225" s="20"/>
      <c r="M225" s="20"/>
      <c r="N225" s="58"/>
      <c r="O225" s="20"/>
      <c r="P225" s="20"/>
      <c r="Q225" s="31"/>
      <c r="R225" s="59"/>
    </row>
    <row r="226" spans="1:18" s="39" customFormat="1" ht="15" x14ac:dyDescent="0.2">
      <c r="A226" s="70" t="s">
        <v>217</v>
      </c>
      <c r="B226" s="22" t="s">
        <v>9</v>
      </c>
      <c r="C226" s="22">
        <v>2</v>
      </c>
      <c r="D226" s="22"/>
      <c r="E226" s="73"/>
      <c r="F226" s="74">
        <f t="shared" ref="F226:F227" si="35">C226*E226</f>
        <v>0</v>
      </c>
      <c r="G226" s="20"/>
      <c r="H226" s="20"/>
      <c r="I226" s="20"/>
      <c r="J226" s="58"/>
      <c r="K226" s="20"/>
      <c r="L226" s="20"/>
      <c r="M226" s="20"/>
      <c r="N226" s="58"/>
      <c r="O226" s="20"/>
      <c r="P226" s="20"/>
      <c r="Q226" s="31"/>
      <c r="R226" s="59"/>
    </row>
    <row r="227" spans="1:18" s="39" customFormat="1" ht="15" x14ac:dyDescent="0.2">
      <c r="A227" s="70" t="s">
        <v>219</v>
      </c>
      <c r="B227" s="22" t="s">
        <v>9</v>
      </c>
      <c r="C227" s="22">
        <v>3</v>
      </c>
      <c r="D227" s="22"/>
      <c r="E227" s="73"/>
      <c r="F227" s="74">
        <f t="shared" si="35"/>
        <v>0</v>
      </c>
      <c r="G227" s="20"/>
      <c r="H227" s="20"/>
      <c r="I227" s="20"/>
      <c r="J227" s="58"/>
      <c r="K227" s="20"/>
      <c r="L227" s="20"/>
      <c r="M227" s="20"/>
      <c r="N227" s="58"/>
      <c r="O227" s="20"/>
      <c r="P227" s="20"/>
      <c r="Q227" s="31"/>
      <c r="R227" s="59"/>
    </row>
    <row r="228" spans="1:18" s="39" customFormat="1" ht="15" x14ac:dyDescent="0.2">
      <c r="A228" s="70" t="s">
        <v>220</v>
      </c>
      <c r="B228" s="22" t="s">
        <v>9</v>
      </c>
      <c r="C228" s="22">
        <v>3</v>
      </c>
      <c r="D228" s="22"/>
      <c r="E228" s="73"/>
      <c r="F228" s="74">
        <f t="shared" ref="F228:F229" si="36">C228*E228</f>
        <v>0</v>
      </c>
      <c r="G228" s="20"/>
      <c r="H228" s="20"/>
      <c r="I228" s="20"/>
      <c r="J228" s="58"/>
      <c r="K228" s="20"/>
      <c r="L228" s="20"/>
      <c r="M228" s="20"/>
      <c r="N228" s="58"/>
      <c r="O228" s="20"/>
      <c r="P228" s="20"/>
      <c r="Q228" s="31"/>
      <c r="R228" s="59"/>
    </row>
    <row r="229" spans="1:18" s="39" customFormat="1" ht="15" x14ac:dyDescent="0.2">
      <c r="A229" s="70" t="s">
        <v>221</v>
      </c>
      <c r="B229" s="22" t="s">
        <v>9</v>
      </c>
      <c r="C229" s="22">
        <v>5</v>
      </c>
      <c r="D229" s="22"/>
      <c r="E229" s="73"/>
      <c r="F229" s="74">
        <f t="shared" si="36"/>
        <v>0</v>
      </c>
      <c r="G229" s="20"/>
      <c r="H229" s="20"/>
      <c r="I229" s="20"/>
      <c r="J229" s="58"/>
      <c r="K229" s="20"/>
      <c r="L229" s="20"/>
      <c r="M229" s="20"/>
      <c r="N229" s="58"/>
      <c r="O229" s="20"/>
      <c r="P229" s="20"/>
      <c r="Q229" s="31"/>
      <c r="R229" s="59"/>
    </row>
    <row r="230" spans="1:18" s="39" customFormat="1" ht="15" x14ac:dyDescent="0.2">
      <c r="A230" s="70" t="s">
        <v>222</v>
      </c>
      <c r="B230" s="22" t="s">
        <v>9</v>
      </c>
      <c r="C230" s="22">
        <v>1</v>
      </c>
      <c r="D230" s="22"/>
      <c r="E230" s="73"/>
      <c r="F230" s="74">
        <f t="shared" ref="F230:F231" si="37">C230*E230</f>
        <v>0</v>
      </c>
      <c r="G230" s="20"/>
      <c r="H230" s="20"/>
      <c r="I230" s="20"/>
      <c r="J230" s="58"/>
      <c r="K230" s="20"/>
      <c r="L230" s="20"/>
      <c r="M230" s="20"/>
      <c r="N230" s="58"/>
      <c r="O230" s="20"/>
      <c r="P230" s="20"/>
      <c r="Q230" s="31"/>
      <c r="R230" s="59"/>
    </row>
    <row r="231" spans="1:18" s="39" customFormat="1" ht="15" x14ac:dyDescent="0.2">
      <c r="A231" s="70" t="s">
        <v>223</v>
      </c>
      <c r="B231" s="22" t="s">
        <v>9</v>
      </c>
      <c r="C231" s="22">
        <v>4</v>
      </c>
      <c r="D231" s="22"/>
      <c r="E231" s="73"/>
      <c r="F231" s="74">
        <f t="shared" si="37"/>
        <v>0</v>
      </c>
      <c r="G231" s="20"/>
      <c r="H231" s="20"/>
      <c r="I231" s="20"/>
      <c r="J231" s="58"/>
      <c r="K231" s="20"/>
      <c r="L231" s="20"/>
      <c r="M231" s="20"/>
      <c r="N231" s="58"/>
      <c r="O231" s="20"/>
      <c r="P231" s="20"/>
      <c r="Q231" s="31"/>
      <c r="R231" s="59"/>
    </row>
    <row r="232" spans="1:18" s="39" customFormat="1" ht="15" x14ac:dyDescent="0.2">
      <c r="A232" s="70" t="s">
        <v>224</v>
      </c>
      <c r="B232" s="22" t="s">
        <v>9</v>
      </c>
      <c r="C232" s="22">
        <v>2</v>
      </c>
      <c r="D232" s="22"/>
      <c r="E232" s="73"/>
      <c r="F232" s="74">
        <f t="shared" ref="F232" si="38">C232*E232</f>
        <v>0</v>
      </c>
      <c r="G232" s="20"/>
      <c r="H232" s="20"/>
      <c r="I232" s="20"/>
      <c r="J232" s="58"/>
      <c r="K232" s="20"/>
      <c r="L232" s="20"/>
      <c r="M232" s="20"/>
      <c r="N232" s="58"/>
      <c r="O232" s="20"/>
      <c r="P232" s="20"/>
      <c r="Q232" s="31"/>
      <c r="R232" s="59"/>
    </row>
    <row r="233" spans="1:18" s="39" customFormat="1" ht="15" x14ac:dyDescent="0.2">
      <c r="A233" s="70" t="s">
        <v>225</v>
      </c>
      <c r="B233" s="22" t="s">
        <v>9</v>
      </c>
      <c r="C233" s="22">
        <v>1</v>
      </c>
      <c r="D233" s="22"/>
      <c r="E233" s="73"/>
      <c r="F233" s="74">
        <f t="shared" ref="F233:F234" si="39">C233*E233</f>
        <v>0</v>
      </c>
      <c r="G233" s="20"/>
      <c r="H233" s="20"/>
      <c r="I233" s="20"/>
      <c r="J233" s="58"/>
      <c r="K233" s="20"/>
      <c r="L233" s="20"/>
      <c r="M233" s="20"/>
      <c r="N233" s="58"/>
      <c r="O233" s="20"/>
      <c r="P233" s="20"/>
      <c r="Q233" s="31"/>
      <c r="R233" s="59"/>
    </row>
    <row r="234" spans="1:18" s="39" customFormat="1" ht="15" x14ac:dyDescent="0.2">
      <c r="A234" s="70" t="s">
        <v>226</v>
      </c>
      <c r="B234" s="22" t="s">
        <v>9</v>
      </c>
      <c r="C234" s="22">
        <v>2</v>
      </c>
      <c r="D234" s="22"/>
      <c r="E234" s="73"/>
      <c r="F234" s="74">
        <f t="shared" si="39"/>
        <v>0</v>
      </c>
      <c r="G234" s="20"/>
      <c r="H234" s="20"/>
      <c r="I234" s="20"/>
      <c r="J234" s="58"/>
      <c r="K234" s="20"/>
      <c r="L234" s="20"/>
      <c r="M234" s="20"/>
      <c r="N234" s="58"/>
      <c r="O234" s="20"/>
      <c r="P234" s="20"/>
      <c r="Q234" s="31"/>
      <c r="R234" s="59"/>
    </row>
    <row r="235" spans="1:18" s="39" customFormat="1" ht="15" x14ac:dyDescent="0.2">
      <c r="A235" s="70" t="s">
        <v>227</v>
      </c>
      <c r="B235" s="22" t="s">
        <v>9</v>
      </c>
      <c r="C235" s="22">
        <v>1</v>
      </c>
      <c r="D235" s="22"/>
      <c r="E235" s="73"/>
      <c r="F235" s="74">
        <f t="shared" ref="F235" si="40">C235*E235</f>
        <v>0</v>
      </c>
      <c r="G235" s="20"/>
      <c r="H235" s="20"/>
      <c r="I235" s="20"/>
      <c r="J235" s="58"/>
      <c r="K235" s="20"/>
      <c r="L235" s="20"/>
      <c r="M235" s="20"/>
      <c r="N235" s="58"/>
      <c r="O235" s="20"/>
      <c r="P235" s="20"/>
      <c r="Q235" s="31"/>
      <c r="R235" s="59"/>
    </row>
    <row r="236" spans="1:18" s="39" customFormat="1" ht="30" x14ac:dyDescent="0.2">
      <c r="A236" s="70" t="s">
        <v>228</v>
      </c>
      <c r="B236" s="22" t="s">
        <v>9</v>
      </c>
      <c r="C236" s="22">
        <v>1</v>
      </c>
      <c r="D236" s="22"/>
      <c r="E236" s="73"/>
      <c r="F236" s="74">
        <f t="shared" ref="F236" si="41">C236*E236</f>
        <v>0</v>
      </c>
      <c r="G236" s="20"/>
      <c r="H236" s="20"/>
      <c r="I236" s="20"/>
      <c r="J236" s="58"/>
      <c r="K236" s="20"/>
      <c r="L236" s="20"/>
      <c r="M236" s="20"/>
      <c r="N236" s="58"/>
      <c r="O236" s="20"/>
      <c r="P236" s="20"/>
      <c r="Q236" s="31"/>
      <c r="R236" s="59"/>
    </row>
    <row r="237" spans="1:18" s="39" customFormat="1" ht="30" x14ac:dyDescent="0.2">
      <c r="A237" s="70" t="s">
        <v>229</v>
      </c>
      <c r="B237" s="22" t="s">
        <v>9</v>
      </c>
      <c r="C237" s="22">
        <v>1</v>
      </c>
      <c r="D237" s="22"/>
      <c r="E237" s="73"/>
      <c r="F237" s="74">
        <f t="shared" ref="F237" si="42">C237*E237</f>
        <v>0</v>
      </c>
      <c r="G237" s="20"/>
      <c r="H237" s="20"/>
      <c r="I237" s="20"/>
      <c r="J237" s="58"/>
      <c r="K237" s="20"/>
      <c r="L237" s="20"/>
      <c r="M237" s="20"/>
      <c r="N237" s="58"/>
      <c r="O237" s="20"/>
      <c r="P237" s="20"/>
      <c r="Q237" s="31"/>
      <c r="R237" s="59"/>
    </row>
    <row r="238" spans="1:18" s="39" customFormat="1" ht="15" x14ac:dyDescent="0.2">
      <c r="A238" s="70"/>
      <c r="B238" s="22"/>
      <c r="C238" s="22"/>
      <c r="D238" s="22"/>
      <c r="E238" s="73"/>
      <c r="F238" s="152"/>
      <c r="G238" s="20"/>
      <c r="H238" s="20"/>
      <c r="I238" s="20"/>
      <c r="J238" s="58"/>
      <c r="K238" s="20"/>
      <c r="L238" s="20"/>
      <c r="M238" s="20"/>
      <c r="N238" s="58"/>
      <c r="O238" s="20"/>
      <c r="P238" s="20"/>
      <c r="Q238" s="31"/>
      <c r="R238" s="59"/>
    </row>
    <row r="239" spans="1:18" s="39" customFormat="1" ht="30" x14ac:dyDescent="0.2">
      <c r="A239" s="70" t="s">
        <v>230</v>
      </c>
      <c r="B239" s="22" t="s">
        <v>9</v>
      </c>
      <c r="C239" s="22">
        <v>1</v>
      </c>
      <c r="D239" s="22"/>
      <c r="E239" s="73"/>
      <c r="F239" s="74">
        <f t="shared" ref="F239" si="43">C239*E239</f>
        <v>0</v>
      </c>
      <c r="G239" s="20"/>
      <c r="H239" s="20"/>
      <c r="I239" s="20"/>
      <c r="J239" s="58"/>
      <c r="K239" s="20"/>
      <c r="L239" s="20"/>
      <c r="M239" s="20"/>
      <c r="N239" s="58"/>
      <c r="O239" s="20"/>
      <c r="P239" s="20"/>
      <c r="Q239" s="31"/>
      <c r="R239" s="59"/>
    </row>
    <row r="240" spans="1:18" s="39" customFormat="1" ht="30" x14ac:dyDescent="0.2">
      <c r="A240" s="70" t="s">
        <v>231</v>
      </c>
      <c r="B240" s="22" t="s">
        <v>9</v>
      </c>
      <c r="C240" s="22">
        <v>1</v>
      </c>
      <c r="D240" s="22"/>
      <c r="E240" s="73"/>
      <c r="F240" s="74">
        <f t="shared" ref="F240:F241" si="44">C240*E240</f>
        <v>0</v>
      </c>
      <c r="G240" s="20"/>
      <c r="H240" s="20"/>
      <c r="I240" s="20"/>
      <c r="J240" s="58"/>
      <c r="K240" s="20"/>
      <c r="L240" s="20"/>
      <c r="M240" s="20"/>
      <c r="N240" s="58"/>
      <c r="O240" s="20"/>
      <c r="P240" s="20"/>
      <c r="Q240" s="31"/>
      <c r="R240" s="59"/>
    </row>
    <row r="241" spans="1:18" s="39" customFormat="1" ht="30" x14ac:dyDescent="0.2">
      <c r="A241" s="70" t="s">
        <v>230</v>
      </c>
      <c r="B241" s="22" t="s">
        <v>9</v>
      </c>
      <c r="C241" s="22">
        <v>1</v>
      </c>
      <c r="D241" s="22"/>
      <c r="E241" s="73"/>
      <c r="F241" s="74">
        <f t="shared" si="44"/>
        <v>0</v>
      </c>
      <c r="G241" s="20"/>
      <c r="H241" s="20"/>
      <c r="I241" s="20"/>
      <c r="J241" s="58"/>
      <c r="K241" s="20"/>
      <c r="L241" s="20"/>
      <c r="M241" s="20"/>
      <c r="N241" s="58"/>
      <c r="O241" s="20"/>
      <c r="P241" s="20"/>
      <c r="Q241" s="31"/>
      <c r="R241" s="59"/>
    </row>
    <row r="242" spans="1:18" s="39" customFormat="1" ht="30" x14ac:dyDescent="0.2">
      <c r="A242" s="70" t="s">
        <v>232</v>
      </c>
      <c r="B242" s="22" t="s">
        <v>9</v>
      </c>
      <c r="C242" s="22">
        <v>1</v>
      </c>
      <c r="D242" s="22"/>
      <c r="E242" s="73"/>
      <c r="F242" s="74">
        <f t="shared" ref="F242" si="45">C242*E242</f>
        <v>0</v>
      </c>
      <c r="G242" s="20"/>
      <c r="H242" s="20"/>
      <c r="I242" s="20"/>
      <c r="J242" s="58"/>
      <c r="K242" s="20"/>
      <c r="L242" s="20"/>
      <c r="M242" s="20"/>
      <c r="N242" s="58"/>
      <c r="O242" s="20"/>
      <c r="P242" s="20"/>
      <c r="Q242" s="31"/>
      <c r="R242" s="59"/>
    </row>
    <row r="243" spans="1:18" s="39" customFormat="1" ht="15" x14ac:dyDescent="0.2">
      <c r="A243" s="70"/>
      <c r="B243" s="22"/>
      <c r="C243" s="22"/>
      <c r="D243" s="22"/>
      <c r="E243" s="73"/>
      <c r="F243" s="152"/>
      <c r="G243" s="20"/>
      <c r="H243" s="20"/>
      <c r="I243" s="20"/>
      <c r="J243" s="58"/>
      <c r="K243" s="20"/>
      <c r="L243" s="20"/>
      <c r="M243" s="20"/>
      <c r="N243" s="58"/>
      <c r="O243" s="20"/>
      <c r="P243" s="20"/>
      <c r="Q243" s="31"/>
      <c r="R243" s="59"/>
    </row>
    <row r="244" spans="1:18" s="39" customFormat="1" ht="15.75" thickBot="1" x14ac:dyDescent="0.25">
      <c r="A244" s="195"/>
      <c r="B244" s="172"/>
      <c r="C244" s="172"/>
      <c r="D244" s="172"/>
      <c r="E244" s="174"/>
      <c r="F244" s="218"/>
      <c r="G244" s="20"/>
      <c r="H244" s="20"/>
      <c r="I244" s="20"/>
      <c r="J244" s="58"/>
      <c r="K244" s="20"/>
      <c r="L244" s="20"/>
      <c r="M244" s="20"/>
      <c r="N244" s="58"/>
      <c r="O244" s="20"/>
      <c r="P244" s="20"/>
      <c r="Q244" s="31"/>
      <c r="R244" s="59"/>
    </row>
    <row r="245" spans="1:18" s="39" customFormat="1" ht="15.75" thickBot="1" x14ac:dyDescent="0.25">
      <c r="A245" s="80"/>
      <c r="B245" s="102"/>
      <c r="C245" s="20"/>
      <c r="D245" s="20"/>
      <c r="E245" s="191"/>
      <c r="F245" s="142"/>
      <c r="G245" s="20"/>
      <c r="H245" s="20"/>
      <c r="I245" s="20"/>
      <c r="J245" s="58"/>
      <c r="K245" s="20"/>
      <c r="L245" s="20"/>
      <c r="M245" s="20"/>
      <c r="N245" s="58"/>
      <c r="O245" s="20"/>
      <c r="P245" s="20"/>
      <c r="Q245" s="20"/>
      <c r="R245" s="58"/>
    </row>
    <row r="246" spans="1:18" s="39" customFormat="1" ht="43.5" thickBot="1" x14ac:dyDescent="0.25">
      <c r="A246" s="60" t="s">
        <v>6</v>
      </c>
      <c r="B246" s="61" t="s">
        <v>7</v>
      </c>
      <c r="C246" s="62" t="s">
        <v>48</v>
      </c>
      <c r="D246" s="61" t="s">
        <v>49</v>
      </c>
      <c r="E246" s="63" t="s">
        <v>8</v>
      </c>
      <c r="F246" s="64" t="s">
        <v>50</v>
      </c>
      <c r="G246" s="20"/>
      <c r="H246" s="20"/>
      <c r="I246" s="20"/>
      <c r="J246" s="58"/>
      <c r="K246" s="20"/>
      <c r="L246" s="20"/>
      <c r="M246" s="20"/>
      <c r="N246" s="58"/>
      <c r="O246" s="20"/>
      <c r="P246" s="20"/>
      <c r="Q246" s="31"/>
      <c r="R246" s="59"/>
    </row>
    <row r="247" spans="1:18" s="39" customFormat="1" ht="15" x14ac:dyDescent="0.2">
      <c r="A247" s="29"/>
      <c r="B247" s="30"/>
      <c r="C247" s="22"/>
      <c r="D247" s="22"/>
      <c r="E247" s="107"/>
      <c r="F247" s="83"/>
      <c r="G247" s="20"/>
      <c r="H247" s="20"/>
      <c r="I247" s="20"/>
      <c r="J247" s="58"/>
      <c r="K247" s="20"/>
      <c r="L247" s="20"/>
      <c r="M247" s="20"/>
      <c r="N247" s="58"/>
      <c r="O247" s="20"/>
      <c r="P247" s="20"/>
      <c r="Q247" s="31"/>
      <c r="R247" s="59"/>
    </row>
    <row r="248" spans="1:18" s="39" customFormat="1" ht="30" x14ac:dyDescent="0.2">
      <c r="A248" s="70" t="s">
        <v>233</v>
      </c>
      <c r="B248" s="22" t="s">
        <v>9</v>
      </c>
      <c r="C248" s="22">
        <v>1</v>
      </c>
      <c r="D248" s="22"/>
      <c r="E248" s="73"/>
      <c r="F248" s="74">
        <f t="shared" ref="F248" si="46">C248*E248</f>
        <v>0</v>
      </c>
      <c r="G248" s="20"/>
      <c r="H248" s="20"/>
      <c r="I248" s="20"/>
      <c r="J248" s="58"/>
      <c r="K248" s="20"/>
      <c r="L248" s="20"/>
      <c r="M248" s="20"/>
      <c r="N248" s="58"/>
      <c r="O248" s="20"/>
      <c r="P248" s="20"/>
      <c r="Q248" s="31"/>
      <c r="R248" s="59"/>
    </row>
    <row r="249" spans="1:18" s="39" customFormat="1" ht="30" x14ac:dyDescent="0.2">
      <c r="A249" s="70" t="s">
        <v>234</v>
      </c>
      <c r="B249" s="22" t="s">
        <v>9</v>
      </c>
      <c r="C249" s="22">
        <v>1</v>
      </c>
      <c r="D249" s="22"/>
      <c r="E249" s="73"/>
      <c r="F249" s="152">
        <v>0</v>
      </c>
      <c r="G249" s="20"/>
      <c r="H249" s="20"/>
      <c r="I249" s="20"/>
      <c r="J249" s="58"/>
      <c r="K249" s="20"/>
      <c r="L249" s="20"/>
      <c r="M249" s="20"/>
      <c r="N249" s="58"/>
      <c r="O249" s="20"/>
      <c r="P249" s="20"/>
      <c r="Q249" s="31"/>
      <c r="R249" s="59"/>
    </row>
    <row r="250" spans="1:18" s="39" customFormat="1" ht="30" x14ac:dyDescent="0.2">
      <c r="A250" s="70" t="s">
        <v>235</v>
      </c>
      <c r="B250" s="22" t="s">
        <v>9</v>
      </c>
      <c r="C250" s="22">
        <v>1</v>
      </c>
      <c r="D250" s="22"/>
      <c r="E250" s="73"/>
      <c r="F250" s="152">
        <v>0</v>
      </c>
      <c r="G250" s="20"/>
      <c r="H250" s="20"/>
      <c r="I250" s="20"/>
      <c r="J250" s="58"/>
      <c r="K250" s="20"/>
      <c r="L250" s="20"/>
      <c r="M250" s="20"/>
      <c r="N250" s="58"/>
      <c r="O250" s="20"/>
      <c r="P250" s="20"/>
      <c r="Q250" s="31"/>
      <c r="R250" s="59"/>
    </row>
    <row r="251" spans="1:18" s="39" customFormat="1" ht="15" x14ac:dyDescent="0.2">
      <c r="A251" s="70"/>
      <c r="B251" s="22"/>
      <c r="C251" s="22"/>
      <c r="D251" s="22"/>
      <c r="E251" s="73"/>
      <c r="F251" s="152"/>
      <c r="G251" s="20"/>
      <c r="H251" s="20"/>
      <c r="I251" s="20"/>
      <c r="J251" s="58"/>
      <c r="K251" s="20"/>
      <c r="L251" s="20"/>
      <c r="M251" s="20"/>
      <c r="N251" s="58"/>
      <c r="O251" s="20"/>
      <c r="P251" s="20"/>
      <c r="Q251" s="31"/>
      <c r="R251" s="59"/>
    </row>
    <row r="252" spans="1:18" s="39" customFormat="1" ht="15" x14ac:dyDescent="0.2">
      <c r="A252" s="70" t="s">
        <v>312</v>
      </c>
      <c r="B252" s="22" t="s">
        <v>7</v>
      </c>
      <c r="C252" s="21">
        <f>SUM(C224:C250)</f>
        <v>37</v>
      </c>
      <c r="D252" s="22"/>
      <c r="E252" s="73"/>
      <c r="F252" s="74">
        <f>C252*E252</f>
        <v>0</v>
      </c>
      <c r="G252" s="20"/>
      <c r="H252" s="20"/>
      <c r="I252" s="20"/>
      <c r="J252" s="58"/>
      <c r="K252" s="20"/>
      <c r="L252" s="20"/>
      <c r="M252" s="20"/>
      <c r="N252" s="58"/>
      <c r="O252" s="20"/>
      <c r="P252" s="20"/>
      <c r="Q252" s="31"/>
      <c r="R252" s="59"/>
    </row>
    <row r="253" spans="1:18" s="39" customFormat="1" ht="15" x14ac:dyDescent="0.2">
      <c r="A253" s="99"/>
      <c r="B253" s="46"/>
      <c r="C253" s="47"/>
      <c r="D253" s="46"/>
      <c r="E253" s="77"/>
      <c r="F253" s="92"/>
      <c r="G253" s="20"/>
      <c r="H253" s="20"/>
      <c r="I253" s="20"/>
      <c r="J253" s="58"/>
      <c r="K253" s="20"/>
      <c r="L253" s="20"/>
      <c r="M253" s="20"/>
      <c r="N253" s="58"/>
      <c r="O253" s="20"/>
      <c r="P253" s="20"/>
      <c r="Q253" s="31"/>
      <c r="R253" s="59"/>
    </row>
    <row r="254" spans="1:18" s="39" customFormat="1" ht="15" x14ac:dyDescent="0.2">
      <c r="A254" s="70" t="s">
        <v>46</v>
      </c>
      <c r="B254" s="22" t="s">
        <v>9</v>
      </c>
      <c r="C254" s="21">
        <f>C252</f>
        <v>37</v>
      </c>
      <c r="D254" s="22"/>
      <c r="E254" s="73"/>
      <c r="F254" s="74">
        <f t="shared" ref="F254" si="47">C254*E254</f>
        <v>0</v>
      </c>
      <c r="G254" s="20"/>
      <c r="H254" s="20"/>
      <c r="I254" s="20"/>
      <c r="J254" s="58"/>
      <c r="K254" s="20"/>
      <c r="L254" s="20"/>
      <c r="M254" s="20"/>
      <c r="N254" s="58"/>
      <c r="O254" s="20"/>
      <c r="P254" s="20"/>
      <c r="Q254" s="31"/>
      <c r="R254" s="59"/>
    </row>
    <row r="255" spans="1:18" s="39" customFormat="1" ht="15" x14ac:dyDescent="0.2">
      <c r="A255" s="70" t="s">
        <v>237</v>
      </c>
      <c r="B255" s="22" t="s">
        <v>9</v>
      </c>
      <c r="C255" s="21">
        <v>1</v>
      </c>
      <c r="D255" s="22"/>
      <c r="E255" s="73"/>
      <c r="F255" s="74">
        <f t="shared" ref="F255" si="48">C255*E255</f>
        <v>0</v>
      </c>
      <c r="G255" s="20"/>
      <c r="H255" s="20"/>
      <c r="I255" s="20"/>
      <c r="J255" s="58"/>
      <c r="K255" s="20"/>
      <c r="L255" s="20"/>
      <c r="M255" s="20"/>
      <c r="N255" s="58"/>
      <c r="O255" s="20"/>
      <c r="P255" s="20"/>
      <c r="Q255" s="31"/>
      <c r="R255" s="59"/>
    </row>
    <row r="256" spans="1:18" s="39" customFormat="1" ht="15" x14ac:dyDescent="0.2">
      <c r="A256" s="29"/>
      <c r="B256" s="22"/>
      <c r="C256" s="21"/>
      <c r="D256" s="22"/>
      <c r="E256" s="73"/>
      <c r="F256" s="83" t="s">
        <v>11</v>
      </c>
      <c r="G256" s="20"/>
      <c r="H256" s="20"/>
      <c r="I256" s="20"/>
      <c r="J256" s="58"/>
      <c r="K256" s="20"/>
      <c r="L256" s="20"/>
      <c r="M256" s="20"/>
      <c r="N256" s="58"/>
      <c r="O256" s="20"/>
      <c r="P256" s="20"/>
      <c r="Q256" s="31"/>
      <c r="R256" s="59"/>
    </row>
    <row r="257" spans="1:18" s="39" customFormat="1" ht="15" x14ac:dyDescent="0.2">
      <c r="A257" s="108" t="s">
        <v>52</v>
      </c>
      <c r="B257" s="22"/>
      <c r="C257" s="21"/>
      <c r="D257" s="22"/>
      <c r="E257" s="73"/>
      <c r="F257" s="109">
        <f>SUM(F237:F256)</f>
        <v>0</v>
      </c>
      <c r="G257" s="20"/>
      <c r="H257" s="20"/>
      <c r="I257" s="20"/>
      <c r="J257" s="58"/>
      <c r="K257" s="20"/>
      <c r="L257" s="20"/>
      <c r="M257" s="20"/>
      <c r="N257" s="58"/>
      <c r="O257" s="20"/>
      <c r="P257" s="20"/>
      <c r="Q257" s="31"/>
      <c r="R257" s="59"/>
    </row>
    <row r="258" spans="1:18" s="39" customFormat="1" ht="15" x14ac:dyDescent="0.2">
      <c r="A258" s="24"/>
      <c r="B258" s="24"/>
      <c r="C258" s="67"/>
      <c r="D258" s="24"/>
      <c r="E258" s="72"/>
      <c r="F258" s="72" t="s">
        <v>10</v>
      </c>
      <c r="G258" s="20"/>
      <c r="H258" s="20"/>
      <c r="I258" s="20"/>
      <c r="J258" s="58"/>
      <c r="K258" s="20"/>
      <c r="L258" s="20"/>
      <c r="M258" s="20"/>
      <c r="N258" s="58"/>
      <c r="O258" s="20"/>
      <c r="P258" s="20"/>
      <c r="Q258" s="31"/>
      <c r="R258" s="59"/>
    </row>
    <row r="259" spans="1:18" s="39" customFormat="1" ht="15" x14ac:dyDescent="0.2">
      <c r="A259" s="100" t="s">
        <v>94</v>
      </c>
      <c r="B259" s="24"/>
      <c r="C259" s="67"/>
      <c r="D259" s="24"/>
      <c r="E259" s="72"/>
      <c r="F259" s="82">
        <f>F257</f>
        <v>0</v>
      </c>
      <c r="G259" s="20"/>
      <c r="H259" s="20"/>
      <c r="I259" s="20"/>
      <c r="J259" s="58"/>
      <c r="K259" s="20"/>
      <c r="L259" s="20"/>
      <c r="M259" s="20"/>
      <c r="N259" s="58"/>
      <c r="O259" s="20"/>
      <c r="P259" s="20"/>
      <c r="Q259" s="31"/>
      <c r="R259" s="59"/>
    </row>
    <row r="260" spans="1:18" s="39" customFormat="1" ht="15" x14ac:dyDescent="0.2">
      <c r="A260" s="29"/>
      <c r="B260" s="30"/>
      <c r="C260" s="22"/>
      <c r="D260" s="22"/>
      <c r="E260" s="107"/>
      <c r="F260" s="120"/>
      <c r="G260" s="20"/>
      <c r="H260" s="20"/>
      <c r="I260" s="20"/>
      <c r="J260" s="58"/>
      <c r="K260" s="20"/>
      <c r="L260" s="20"/>
      <c r="M260" s="20"/>
      <c r="N260" s="58"/>
      <c r="O260" s="20"/>
      <c r="P260" s="20"/>
      <c r="Q260" s="31"/>
      <c r="R260" s="59"/>
    </row>
    <row r="261" spans="1:18" s="39" customFormat="1" ht="15" x14ac:dyDescent="0.2">
      <c r="A261" s="88"/>
      <c r="B261" s="46"/>
      <c r="C261" s="47"/>
      <c r="D261" s="46"/>
      <c r="E261" s="77"/>
      <c r="F261" s="123"/>
      <c r="G261" s="102"/>
      <c r="H261" s="20"/>
      <c r="I261" s="20"/>
      <c r="J261" s="86"/>
      <c r="K261" s="102"/>
      <c r="L261" s="20"/>
      <c r="M261" s="20"/>
      <c r="N261" s="86"/>
      <c r="O261" s="102"/>
      <c r="P261" s="20"/>
      <c r="Q261" s="20"/>
      <c r="R261" s="86"/>
    </row>
    <row r="262" spans="1:18" s="39" customFormat="1" ht="15" x14ac:dyDescent="0.2">
      <c r="A262" s="29" t="s">
        <v>95</v>
      </c>
      <c r="B262" s="22"/>
      <c r="C262" s="21"/>
      <c r="D262" s="22"/>
      <c r="E262" s="151"/>
      <c r="F262" s="112"/>
      <c r="G262" s="20"/>
      <c r="H262" s="20"/>
      <c r="I262" s="20"/>
      <c r="J262" s="58"/>
      <c r="K262" s="20"/>
      <c r="L262" s="20"/>
      <c r="M262" s="20"/>
      <c r="N262" s="58"/>
      <c r="O262" s="20"/>
      <c r="P262" s="20"/>
      <c r="Q262" s="31"/>
      <c r="R262" s="59"/>
    </row>
    <row r="263" spans="1:18" s="39" customFormat="1" ht="15" x14ac:dyDescent="0.2">
      <c r="A263" s="29"/>
      <c r="B263" s="22"/>
      <c r="C263" s="21"/>
      <c r="D263" s="22"/>
      <c r="E263" s="151"/>
      <c r="F263" s="112"/>
      <c r="G263" s="20"/>
      <c r="H263" s="20"/>
      <c r="I263" s="20"/>
      <c r="J263" s="58"/>
      <c r="K263" s="20"/>
      <c r="L263" s="20"/>
      <c r="M263" s="20"/>
      <c r="N263" s="58"/>
      <c r="O263" s="20"/>
      <c r="P263" s="20"/>
      <c r="Q263" s="31"/>
      <c r="R263" s="59"/>
    </row>
    <row r="264" spans="1:18" s="39" customFormat="1" ht="15" x14ac:dyDescent="0.2">
      <c r="A264" s="29"/>
      <c r="B264" s="22"/>
      <c r="C264" s="21"/>
      <c r="D264" s="22"/>
      <c r="E264" s="151"/>
      <c r="F264" s="112"/>
      <c r="G264" s="20"/>
      <c r="H264" s="20"/>
      <c r="I264" s="20"/>
      <c r="J264" s="58"/>
      <c r="K264" s="20"/>
      <c r="L264" s="20"/>
      <c r="M264" s="20"/>
      <c r="N264" s="58"/>
      <c r="O264" s="20"/>
      <c r="P264" s="20"/>
      <c r="Q264" s="31"/>
      <c r="R264" s="59"/>
    </row>
    <row r="265" spans="1:18" ht="15" x14ac:dyDescent="0.2">
      <c r="A265" s="111" t="s">
        <v>4</v>
      </c>
      <c r="B265" s="30" t="s">
        <v>15</v>
      </c>
      <c r="C265" s="21"/>
      <c r="D265" s="22"/>
      <c r="E265" s="151"/>
      <c r="F265" s="112"/>
    </row>
    <row r="266" spans="1:18" ht="15" x14ac:dyDescent="0.2">
      <c r="A266" s="111"/>
      <c r="B266" s="30"/>
      <c r="C266" s="21"/>
      <c r="D266" s="22"/>
      <c r="E266" s="151"/>
      <c r="F266" s="112"/>
    </row>
    <row r="267" spans="1:18" s="39" customFormat="1" ht="15" x14ac:dyDescent="0.2">
      <c r="A267" s="101" t="s">
        <v>62</v>
      </c>
      <c r="B267" s="30"/>
      <c r="C267" s="22"/>
      <c r="D267" s="31"/>
      <c r="E267" s="151"/>
      <c r="F267" s="112"/>
      <c r="G267" s="20"/>
      <c r="H267" s="20"/>
      <c r="I267" s="20"/>
      <c r="J267" s="58"/>
      <c r="K267" s="20"/>
      <c r="L267" s="20"/>
      <c r="M267" s="20"/>
      <c r="N267" s="58"/>
      <c r="O267" s="20"/>
      <c r="P267" s="20"/>
      <c r="Q267" s="31"/>
      <c r="R267" s="59"/>
    </row>
    <row r="268" spans="1:18" s="39" customFormat="1" ht="15" x14ac:dyDescent="0.2">
      <c r="A268" s="76"/>
      <c r="B268" s="46"/>
      <c r="C268" s="46"/>
      <c r="D268" s="49"/>
      <c r="E268" s="128"/>
      <c r="F268" s="124"/>
      <c r="G268" s="20"/>
      <c r="H268" s="20"/>
      <c r="I268" s="20"/>
      <c r="J268" s="58"/>
      <c r="K268" s="20"/>
      <c r="L268" s="20"/>
      <c r="M268" s="20"/>
      <c r="N268" s="58"/>
      <c r="O268" s="20"/>
      <c r="P268" s="20"/>
      <c r="Q268" s="31"/>
      <c r="R268" s="59"/>
    </row>
    <row r="269" spans="1:18" s="39" customFormat="1" ht="15" x14ac:dyDescent="0.2">
      <c r="A269" s="70" t="s">
        <v>158</v>
      </c>
      <c r="B269" s="22" t="s">
        <v>9</v>
      </c>
      <c r="C269" s="22">
        <v>1</v>
      </c>
      <c r="D269" s="31"/>
      <c r="E269" s="149"/>
      <c r="F269" s="74">
        <f t="shared" ref="F269" si="49">C269*E269</f>
        <v>0</v>
      </c>
      <c r="G269" s="20"/>
      <c r="H269" s="20"/>
      <c r="I269" s="20"/>
      <c r="J269" s="58"/>
      <c r="K269" s="20"/>
      <c r="L269" s="20"/>
      <c r="M269" s="20"/>
      <c r="N269" s="58"/>
      <c r="O269" s="20"/>
      <c r="P269" s="20"/>
      <c r="Q269" s="31"/>
      <c r="R269" s="59"/>
    </row>
    <row r="270" spans="1:18" s="39" customFormat="1" ht="15" x14ac:dyDescent="0.2">
      <c r="A270" s="70"/>
      <c r="B270" s="22"/>
      <c r="C270" s="22"/>
      <c r="D270" s="31"/>
      <c r="E270" s="149"/>
      <c r="F270" s="74"/>
      <c r="G270" s="20"/>
      <c r="H270" s="20"/>
      <c r="I270" s="20"/>
      <c r="J270" s="58"/>
      <c r="K270" s="20"/>
      <c r="L270" s="20"/>
      <c r="M270" s="20"/>
      <c r="N270" s="58"/>
      <c r="O270" s="20"/>
      <c r="P270" s="20"/>
      <c r="Q270" s="20"/>
      <c r="R270" s="58"/>
    </row>
    <row r="271" spans="1:18" s="39" customFormat="1" ht="15" x14ac:dyDescent="0.2">
      <c r="A271" s="70" t="s">
        <v>159</v>
      </c>
      <c r="B271" s="22" t="s">
        <v>9</v>
      </c>
      <c r="C271" s="22">
        <v>1</v>
      </c>
      <c r="D271" s="31"/>
      <c r="E271" s="149"/>
      <c r="F271" s="74">
        <f t="shared" ref="F271" si="50">C271*E271</f>
        <v>0</v>
      </c>
      <c r="G271" s="20"/>
      <c r="H271" s="20"/>
      <c r="I271" s="20"/>
      <c r="J271" s="58"/>
      <c r="K271" s="20"/>
      <c r="L271" s="20"/>
      <c r="M271" s="20"/>
      <c r="N271" s="58"/>
      <c r="O271" s="20"/>
      <c r="P271" s="20"/>
      <c r="Q271" s="31"/>
      <c r="R271" s="59"/>
    </row>
    <row r="272" spans="1:18" s="39" customFormat="1" ht="15" x14ac:dyDescent="0.2">
      <c r="A272" s="76"/>
      <c r="B272" s="46"/>
      <c r="C272" s="46"/>
      <c r="D272" s="49"/>
      <c r="E272" s="128"/>
      <c r="F272" s="124"/>
      <c r="G272" s="20"/>
      <c r="H272" s="20"/>
      <c r="I272" s="20"/>
      <c r="J272" s="58"/>
      <c r="K272" s="20"/>
      <c r="L272" s="20"/>
      <c r="M272" s="20"/>
      <c r="N272" s="58"/>
      <c r="O272" s="20"/>
      <c r="P272" s="20"/>
      <c r="Q272" s="20"/>
      <c r="R272" s="58"/>
    </row>
    <row r="273" spans="1:18" s="39" customFormat="1" ht="15" x14ac:dyDescent="0.2">
      <c r="A273" s="70" t="s">
        <v>160</v>
      </c>
      <c r="B273" s="22" t="s">
        <v>9</v>
      </c>
      <c r="C273" s="22">
        <v>5</v>
      </c>
      <c r="D273" s="31"/>
      <c r="E273" s="149"/>
      <c r="F273" s="74">
        <f t="shared" ref="F273" si="51">C273*E273</f>
        <v>0</v>
      </c>
      <c r="G273" s="20"/>
      <c r="H273" s="20"/>
      <c r="I273" s="20"/>
      <c r="J273" s="58"/>
      <c r="K273" s="20"/>
      <c r="L273" s="20"/>
      <c r="M273" s="20"/>
      <c r="N273" s="58"/>
      <c r="O273" s="20"/>
      <c r="P273" s="20"/>
      <c r="Q273" s="31"/>
      <c r="R273" s="59"/>
    </row>
    <row r="274" spans="1:18" s="39" customFormat="1" ht="15" x14ac:dyDescent="0.2">
      <c r="A274" s="84"/>
      <c r="B274" s="22"/>
      <c r="C274" s="22"/>
      <c r="D274" s="31"/>
      <c r="E274" s="149"/>
      <c r="F274" s="74"/>
      <c r="G274" s="20"/>
      <c r="H274" s="20"/>
      <c r="I274" s="20"/>
      <c r="J274" s="58"/>
      <c r="K274" s="20"/>
      <c r="L274" s="20"/>
      <c r="M274" s="20"/>
      <c r="N274" s="58"/>
      <c r="O274" s="20"/>
      <c r="P274" s="20"/>
      <c r="Q274" s="20"/>
      <c r="R274" s="58"/>
    </row>
    <row r="275" spans="1:18" s="39" customFormat="1" ht="30" x14ac:dyDescent="0.2">
      <c r="A275" s="70" t="s">
        <v>63</v>
      </c>
      <c r="B275" s="22"/>
      <c r="C275" s="22"/>
      <c r="D275" s="22"/>
      <c r="E275" s="73"/>
      <c r="F275" s="72"/>
      <c r="G275" s="20"/>
      <c r="H275" s="20"/>
      <c r="I275" s="20"/>
      <c r="J275" s="58"/>
      <c r="K275" s="20"/>
      <c r="L275" s="20"/>
      <c r="M275" s="20"/>
      <c r="N275" s="58"/>
      <c r="O275" s="20"/>
      <c r="P275" s="20"/>
      <c r="Q275" s="31"/>
      <c r="R275" s="59"/>
    </row>
    <row r="276" spans="1:18" s="39" customFormat="1" ht="15" x14ac:dyDescent="0.2">
      <c r="A276" s="70" t="s">
        <v>161</v>
      </c>
      <c r="B276" s="22" t="s">
        <v>7</v>
      </c>
      <c r="C276" s="22">
        <v>6</v>
      </c>
      <c r="D276" s="22"/>
      <c r="E276" s="73"/>
      <c r="F276" s="74">
        <f t="shared" ref="F276:F278" si="52">C276*E276</f>
        <v>0</v>
      </c>
      <c r="G276" s="20"/>
      <c r="H276" s="20"/>
      <c r="I276" s="20"/>
      <c r="J276" s="58"/>
      <c r="K276" s="20"/>
      <c r="L276" s="20"/>
      <c r="M276" s="20"/>
      <c r="N276" s="58"/>
      <c r="O276" s="20"/>
      <c r="P276" s="20"/>
      <c r="Q276" s="31"/>
      <c r="R276" s="59"/>
    </row>
    <row r="277" spans="1:18" s="39" customFormat="1" ht="15" x14ac:dyDescent="0.2">
      <c r="A277" s="70" t="s">
        <v>163</v>
      </c>
      <c r="B277" s="22" t="s">
        <v>7</v>
      </c>
      <c r="C277" s="22">
        <v>3</v>
      </c>
      <c r="D277" s="22"/>
      <c r="E277" s="73"/>
      <c r="F277" s="74">
        <f t="shared" ref="F277" si="53">C277*E277</f>
        <v>0</v>
      </c>
      <c r="G277" s="20"/>
      <c r="H277" s="20"/>
      <c r="I277" s="20"/>
      <c r="J277" s="58"/>
      <c r="K277" s="20"/>
      <c r="L277" s="20"/>
      <c r="M277" s="20"/>
      <c r="N277" s="58"/>
      <c r="O277" s="20"/>
      <c r="P277" s="20"/>
      <c r="Q277" s="31"/>
      <c r="R277" s="59"/>
    </row>
    <row r="278" spans="1:18" s="39" customFormat="1" ht="15" x14ac:dyDescent="0.2">
      <c r="A278" s="70" t="s">
        <v>163</v>
      </c>
      <c r="B278" s="22" t="s">
        <v>7</v>
      </c>
      <c r="C278" s="22">
        <v>1</v>
      </c>
      <c r="D278" s="22"/>
      <c r="E278" s="73"/>
      <c r="F278" s="74">
        <f t="shared" si="52"/>
        <v>0</v>
      </c>
      <c r="G278" s="20"/>
      <c r="H278" s="20"/>
      <c r="I278" s="20"/>
      <c r="J278" s="58"/>
      <c r="K278" s="20"/>
      <c r="L278" s="20"/>
      <c r="M278" s="20"/>
      <c r="N278" s="58"/>
      <c r="O278" s="20"/>
      <c r="P278" s="20"/>
      <c r="Q278" s="31"/>
      <c r="R278" s="59"/>
    </row>
    <row r="279" spans="1:18" s="39" customFormat="1" ht="15" x14ac:dyDescent="0.2">
      <c r="A279" s="84"/>
      <c r="B279" s="22"/>
      <c r="C279" s="21"/>
      <c r="D279" s="22"/>
      <c r="E279" s="73"/>
      <c r="F279" s="74"/>
      <c r="G279" s="20"/>
      <c r="H279" s="20"/>
      <c r="I279" s="20"/>
      <c r="J279" s="58"/>
      <c r="K279" s="20"/>
      <c r="L279" s="20"/>
      <c r="M279" s="20"/>
      <c r="N279" s="58"/>
      <c r="O279" s="20"/>
      <c r="P279" s="20"/>
      <c r="Q279" s="20"/>
      <c r="R279" s="58"/>
    </row>
    <row r="280" spans="1:18" s="39" customFormat="1" ht="15" x14ac:dyDescent="0.2">
      <c r="A280" s="85" t="s">
        <v>39</v>
      </c>
      <c r="B280" s="22" t="s">
        <v>9</v>
      </c>
      <c r="C280" s="22">
        <v>1</v>
      </c>
      <c r="D280" s="31"/>
      <c r="E280" s="149"/>
      <c r="F280" s="74">
        <f t="shared" ref="F280:F282" si="54">C280*E280</f>
        <v>0</v>
      </c>
      <c r="G280" s="20"/>
      <c r="H280" s="20"/>
      <c r="I280" s="20"/>
      <c r="J280" s="58"/>
      <c r="K280" s="20"/>
      <c r="L280" s="20"/>
      <c r="M280" s="20"/>
      <c r="N280" s="58"/>
      <c r="O280" s="20"/>
      <c r="P280" s="20"/>
      <c r="Q280" s="31"/>
      <c r="R280" s="59"/>
    </row>
    <row r="281" spans="1:18" s="39" customFormat="1" ht="15" x14ac:dyDescent="0.2">
      <c r="A281" s="85" t="s">
        <v>56</v>
      </c>
      <c r="B281" s="22" t="s">
        <v>9</v>
      </c>
      <c r="C281" s="22">
        <v>1</v>
      </c>
      <c r="D281" s="31"/>
      <c r="E281" s="149"/>
      <c r="F281" s="74">
        <f t="shared" si="54"/>
        <v>0</v>
      </c>
      <c r="G281" s="20"/>
      <c r="H281" s="20"/>
      <c r="I281" s="20"/>
      <c r="J281" s="58"/>
      <c r="K281" s="20"/>
      <c r="L281" s="20"/>
      <c r="M281" s="20"/>
      <c r="N281" s="58"/>
      <c r="O281" s="20"/>
      <c r="P281" s="20"/>
      <c r="Q281" s="31"/>
      <c r="R281" s="59"/>
    </row>
    <row r="282" spans="1:18" s="39" customFormat="1" ht="15" x14ac:dyDescent="0.2">
      <c r="A282" s="85" t="s">
        <v>57</v>
      </c>
      <c r="B282" s="22" t="s">
        <v>9</v>
      </c>
      <c r="C282" s="22">
        <v>1</v>
      </c>
      <c r="D282" s="31"/>
      <c r="E282" s="149"/>
      <c r="F282" s="74">
        <f t="shared" si="54"/>
        <v>0</v>
      </c>
      <c r="G282" s="20"/>
      <c r="H282" s="20"/>
      <c r="I282" s="20"/>
      <c r="J282" s="58"/>
      <c r="K282" s="20"/>
      <c r="L282" s="20"/>
      <c r="M282" s="20"/>
      <c r="N282" s="58"/>
      <c r="O282" s="20"/>
      <c r="P282" s="20"/>
      <c r="Q282" s="31"/>
      <c r="R282" s="59"/>
    </row>
    <row r="283" spans="1:18" s="39" customFormat="1" ht="15" x14ac:dyDescent="0.2">
      <c r="A283" s="85"/>
      <c r="B283" s="22"/>
      <c r="C283" s="22"/>
      <c r="D283" s="31"/>
      <c r="E283" s="149"/>
      <c r="F283" s="152"/>
      <c r="G283" s="20"/>
      <c r="H283" s="20"/>
      <c r="I283" s="20"/>
      <c r="J283" s="58"/>
      <c r="K283" s="20"/>
      <c r="L283" s="20"/>
      <c r="M283" s="20"/>
      <c r="N283" s="58"/>
      <c r="O283" s="20"/>
      <c r="P283" s="20"/>
      <c r="Q283" s="31"/>
      <c r="R283" s="59"/>
    </row>
    <row r="284" spans="1:18" s="39" customFormat="1" ht="15" x14ac:dyDescent="0.2">
      <c r="A284" s="85" t="s">
        <v>58</v>
      </c>
      <c r="B284" s="22" t="s">
        <v>9</v>
      </c>
      <c r="C284" s="22">
        <v>1</v>
      </c>
      <c r="D284" s="31"/>
      <c r="E284" s="149"/>
      <c r="F284" s="74">
        <f t="shared" ref="F284" si="55">C284*E284</f>
        <v>0</v>
      </c>
      <c r="G284" s="20"/>
      <c r="H284" s="20"/>
      <c r="I284" s="20"/>
      <c r="J284" s="58"/>
      <c r="K284" s="20"/>
      <c r="L284" s="20"/>
      <c r="M284" s="20"/>
      <c r="N284" s="58"/>
      <c r="O284" s="20"/>
      <c r="P284" s="20"/>
      <c r="Q284" s="31"/>
      <c r="R284" s="59"/>
    </row>
    <row r="285" spans="1:18" s="39" customFormat="1" ht="15" x14ac:dyDescent="0.2">
      <c r="A285" s="153"/>
      <c r="B285" s="22"/>
      <c r="C285" s="154"/>
      <c r="D285" s="155"/>
      <c r="E285" s="149"/>
      <c r="F285" s="83" t="s">
        <v>11</v>
      </c>
      <c r="G285" s="20"/>
      <c r="H285" s="20"/>
      <c r="I285" s="20"/>
      <c r="J285" s="58"/>
      <c r="K285" s="20"/>
      <c r="L285" s="20"/>
      <c r="M285" s="20"/>
      <c r="N285" s="58"/>
      <c r="O285" s="20"/>
      <c r="P285" s="20"/>
      <c r="Q285" s="31"/>
      <c r="R285" s="59"/>
    </row>
    <row r="286" spans="1:18" s="39" customFormat="1" ht="15" x14ac:dyDescent="0.2">
      <c r="A286" s="108" t="s">
        <v>97</v>
      </c>
      <c r="B286" s="22"/>
      <c r="C286" s="22"/>
      <c r="D286" s="31"/>
      <c r="E286" s="149"/>
      <c r="F286" s="109">
        <f>SUM(F269:F285)</f>
        <v>0</v>
      </c>
      <c r="G286" s="20"/>
      <c r="H286" s="20"/>
      <c r="I286" s="20"/>
      <c r="J286" s="58"/>
      <c r="K286" s="20"/>
      <c r="L286" s="20"/>
      <c r="M286" s="20"/>
      <c r="N286" s="58"/>
      <c r="O286" s="20"/>
      <c r="P286" s="20"/>
      <c r="Q286" s="31"/>
      <c r="R286" s="59"/>
    </row>
    <row r="287" spans="1:18" s="39" customFormat="1" ht="15" x14ac:dyDescent="0.2">
      <c r="A287" s="70"/>
      <c r="B287" s="22"/>
      <c r="C287" s="22"/>
      <c r="D287" s="22"/>
      <c r="E287" s="112"/>
      <c r="F287" s="72" t="s">
        <v>10</v>
      </c>
      <c r="G287" s="20"/>
      <c r="H287" s="20"/>
      <c r="I287" s="20"/>
      <c r="J287" s="58"/>
      <c r="K287" s="20"/>
      <c r="L287" s="20"/>
      <c r="M287" s="20"/>
      <c r="N287" s="58"/>
      <c r="O287" s="20"/>
      <c r="P287" s="20"/>
      <c r="Q287" s="31"/>
      <c r="R287" s="59"/>
    </row>
    <row r="288" spans="1:18" s="39" customFormat="1" ht="15" x14ac:dyDescent="0.2">
      <c r="A288" s="100" t="s">
        <v>96</v>
      </c>
      <c r="B288" s="22"/>
      <c r="C288" s="22"/>
      <c r="D288" s="22"/>
      <c r="E288" s="107"/>
      <c r="F288" s="82">
        <f>F286</f>
        <v>0</v>
      </c>
      <c r="G288" s="20"/>
      <c r="H288" s="20"/>
      <c r="I288" s="20"/>
      <c r="J288" s="58"/>
      <c r="K288" s="20"/>
      <c r="L288" s="20"/>
      <c r="M288" s="20"/>
      <c r="N288" s="58"/>
      <c r="O288" s="20"/>
      <c r="P288" s="20"/>
      <c r="Q288" s="31"/>
      <c r="R288" s="59"/>
    </row>
    <row r="289" spans="1:18" s="39" customFormat="1" ht="15" x14ac:dyDescent="0.2">
      <c r="A289" s="100"/>
      <c r="B289" s="22"/>
      <c r="C289" s="22"/>
      <c r="D289" s="22"/>
      <c r="E289" s="107"/>
      <c r="F289" s="93"/>
      <c r="G289" s="20"/>
      <c r="H289" s="20"/>
      <c r="I289" s="20"/>
      <c r="J289" s="58"/>
      <c r="K289" s="20"/>
      <c r="L289" s="20"/>
      <c r="M289" s="20"/>
      <c r="N289" s="58"/>
      <c r="O289" s="20"/>
      <c r="P289" s="20"/>
      <c r="Q289" s="31"/>
      <c r="R289" s="59"/>
    </row>
    <row r="290" spans="1:18" s="39" customFormat="1" ht="15" x14ac:dyDescent="0.2">
      <c r="A290" s="100"/>
      <c r="B290" s="22"/>
      <c r="C290" s="22"/>
      <c r="D290" s="22"/>
      <c r="E290" s="107"/>
      <c r="F290" s="93"/>
      <c r="G290" s="20"/>
      <c r="H290" s="20"/>
      <c r="I290" s="20"/>
      <c r="J290" s="58"/>
      <c r="K290" s="20"/>
      <c r="L290" s="20"/>
      <c r="M290" s="20"/>
      <c r="N290" s="58"/>
      <c r="O290" s="20"/>
      <c r="P290" s="20"/>
      <c r="Q290" s="31"/>
      <c r="R290" s="59"/>
    </row>
    <row r="291" spans="1:18" s="39" customFormat="1" ht="15.75" thickBot="1" x14ac:dyDescent="0.25">
      <c r="A291" s="193"/>
      <c r="B291" s="172"/>
      <c r="C291" s="172"/>
      <c r="D291" s="172"/>
      <c r="E291" s="194"/>
      <c r="F291" s="185"/>
      <c r="G291" s="20"/>
      <c r="H291" s="20"/>
      <c r="I291" s="20"/>
      <c r="J291" s="58"/>
      <c r="K291" s="20"/>
      <c r="L291" s="20"/>
      <c r="M291" s="20"/>
      <c r="N291" s="58"/>
      <c r="O291" s="20"/>
      <c r="P291" s="20"/>
      <c r="Q291" s="31"/>
      <c r="R291" s="59"/>
    </row>
    <row r="292" spans="1:18" s="39" customFormat="1" ht="15.75" thickBot="1" x14ac:dyDescent="0.25">
      <c r="A292" s="190"/>
      <c r="B292" s="20"/>
      <c r="C292" s="20"/>
      <c r="D292" s="20"/>
      <c r="E292" s="191"/>
      <c r="F292" s="192"/>
      <c r="G292" s="20"/>
      <c r="H292" s="20"/>
      <c r="I292" s="20"/>
      <c r="J292" s="58"/>
      <c r="K292" s="20"/>
      <c r="L292" s="20"/>
      <c r="M292" s="20"/>
      <c r="N292" s="58"/>
      <c r="O292" s="20"/>
      <c r="P292" s="20"/>
      <c r="Q292" s="20"/>
      <c r="R292" s="58"/>
    </row>
    <row r="293" spans="1:18" s="39" customFormat="1" ht="43.5" thickBot="1" x14ac:dyDescent="0.25">
      <c r="A293" s="60" t="s">
        <v>6</v>
      </c>
      <c r="B293" s="61" t="s">
        <v>7</v>
      </c>
      <c r="C293" s="62" t="s">
        <v>48</v>
      </c>
      <c r="D293" s="61" t="s">
        <v>49</v>
      </c>
      <c r="E293" s="63" t="s">
        <v>8</v>
      </c>
      <c r="F293" s="64" t="s">
        <v>50</v>
      </c>
      <c r="G293" s="20"/>
      <c r="H293" s="20"/>
      <c r="I293" s="20"/>
      <c r="J293" s="58"/>
      <c r="K293" s="20"/>
      <c r="L293" s="20"/>
      <c r="M293" s="20"/>
      <c r="N293" s="58"/>
      <c r="O293" s="20"/>
      <c r="P293" s="20"/>
      <c r="Q293" s="31"/>
      <c r="R293" s="59"/>
    </row>
    <row r="294" spans="1:18" s="39" customFormat="1" ht="15" x14ac:dyDescent="0.2">
      <c r="A294" s="100"/>
      <c r="B294" s="22"/>
      <c r="C294" s="22"/>
      <c r="D294" s="22"/>
      <c r="E294" s="107"/>
      <c r="F294" s="93"/>
      <c r="G294" s="20"/>
      <c r="H294" s="20"/>
      <c r="I294" s="20"/>
      <c r="J294" s="58"/>
      <c r="K294" s="20"/>
      <c r="L294" s="20"/>
      <c r="M294" s="20"/>
      <c r="N294" s="58"/>
      <c r="O294" s="20"/>
      <c r="P294" s="20"/>
      <c r="Q294" s="31"/>
      <c r="R294" s="59"/>
    </row>
    <row r="295" spans="1:18" s="39" customFormat="1" ht="15" x14ac:dyDescent="0.2">
      <c r="A295" s="156" t="s">
        <v>98</v>
      </c>
      <c r="B295" s="22"/>
      <c r="C295" s="21"/>
      <c r="D295" s="22"/>
      <c r="E295" s="107"/>
      <c r="F295" s="157"/>
      <c r="G295" s="20"/>
      <c r="H295" s="20"/>
      <c r="I295" s="20"/>
      <c r="J295" s="58"/>
      <c r="K295" s="20"/>
      <c r="L295" s="20"/>
      <c r="M295" s="20"/>
      <c r="N295" s="58"/>
      <c r="O295" s="20"/>
      <c r="P295" s="20"/>
      <c r="Q295" s="31"/>
      <c r="R295" s="59"/>
    </row>
    <row r="296" spans="1:18" s="39" customFormat="1" ht="15" x14ac:dyDescent="0.2">
      <c r="A296" s="158"/>
      <c r="B296" s="22"/>
      <c r="C296" s="20"/>
      <c r="D296" s="22"/>
      <c r="E296" s="107"/>
      <c r="F296" s="159"/>
      <c r="G296" s="20"/>
      <c r="H296" s="20"/>
      <c r="I296" s="20"/>
      <c r="J296" s="58"/>
      <c r="K296" s="20"/>
      <c r="L296" s="20"/>
      <c r="M296" s="20"/>
      <c r="N296" s="58"/>
      <c r="O296" s="20"/>
      <c r="P296" s="20"/>
      <c r="Q296" s="31"/>
      <c r="R296" s="59"/>
    </row>
    <row r="297" spans="1:18" s="39" customFormat="1" ht="15" x14ac:dyDescent="0.2">
      <c r="A297" s="160"/>
      <c r="B297" s="24"/>
      <c r="C297" s="20"/>
      <c r="D297" s="22"/>
      <c r="E297" s="72"/>
      <c r="F297" s="161"/>
      <c r="G297" s="20"/>
      <c r="H297" s="20"/>
      <c r="J297" s="58"/>
      <c r="K297" s="20"/>
      <c r="L297" s="20"/>
      <c r="N297" s="58"/>
      <c r="O297" s="20"/>
      <c r="P297" s="20"/>
      <c r="Q297" s="125"/>
      <c r="R297" s="59"/>
    </row>
    <row r="298" spans="1:18" s="39" customFormat="1" ht="15" x14ac:dyDescent="0.2">
      <c r="A298" s="160" t="s">
        <v>40</v>
      </c>
      <c r="B298" s="22" t="s">
        <v>9</v>
      </c>
      <c r="C298" s="20">
        <v>1</v>
      </c>
      <c r="D298" s="22"/>
      <c r="E298" s="73"/>
      <c r="F298" s="74">
        <f t="shared" ref="F298:F304" si="56">C298*E298</f>
        <v>0</v>
      </c>
      <c r="G298" s="20"/>
      <c r="H298" s="20"/>
      <c r="J298" s="58"/>
      <c r="K298" s="20"/>
      <c r="L298" s="20"/>
      <c r="N298" s="58"/>
      <c r="O298" s="20"/>
      <c r="P298" s="20"/>
      <c r="Q298" s="125"/>
      <c r="R298" s="59"/>
    </row>
    <row r="299" spans="1:18" s="39" customFormat="1" ht="15" x14ac:dyDescent="0.2">
      <c r="A299" s="160" t="s">
        <v>17</v>
      </c>
      <c r="B299" s="22" t="s">
        <v>9</v>
      </c>
      <c r="C299" s="20">
        <v>1</v>
      </c>
      <c r="D299" s="22"/>
      <c r="E299" s="73"/>
      <c r="F299" s="74">
        <f t="shared" si="56"/>
        <v>0</v>
      </c>
      <c r="G299" s="20"/>
      <c r="H299" s="20"/>
      <c r="J299" s="58"/>
      <c r="K299" s="20"/>
      <c r="L299" s="20"/>
      <c r="N299" s="58"/>
      <c r="O299" s="20"/>
      <c r="P299" s="20"/>
      <c r="Q299" s="125"/>
      <c r="R299" s="59"/>
    </row>
    <row r="300" spans="1:18" s="39" customFormat="1" ht="15" x14ac:dyDescent="0.2">
      <c r="A300" s="160" t="s">
        <v>38</v>
      </c>
      <c r="B300" s="22" t="s">
        <v>9</v>
      </c>
      <c r="C300" s="20">
        <v>1</v>
      </c>
      <c r="D300" s="22"/>
      <c r="E300" s="73"/>
      <c r="F300" s="74">
        <f t="shared" si="56"/>
        <v>0</v>
      </c>
      <c r="G300" s="20"/>
      <c r="H300" s="20"/>
      <c r="J300" s="58"/>
      <c r="K300" s="20"/>
      <c r="L300" s="20"/>
      <c r="N300" s="58"/>
      <c r="O300" s="20"/>
      <c r="P300" s="20"/>
      <c r="Q300" s="125"/>
      <c r="R300" s="59"/>
    </row>
    <row r="301" spans="1:18" s="39" customFormat="1" ht="15" x14ac:dyDescent="0.2">
      <c r="A301" s="160" t="s">
        <v>41</v>
      </c>
      <c r="B301" s="22" t="s">
        <v>9</v>
      </c>
      <c r="C301" s="20">
        <v>1</v>
      </c>
      <c r="D301" s="22"/>
      <c r="E301" s="73"/>
      <c r="F301" s="74">
        <f t="shared" si="56"/>
        <v>0</v>
      </c>
      <c r="G301" s="20"/>
      <c r="H301" s="20"/>
      <c r="J301" s="58"/>
      <c r="K301" s="20"/>
      <c r="L301" s="20"/>
      <c r="N301" s="58"/>
      <c r="O301" s="20"/>
      <c r="P301" s="20"/>
      <c r="Q301" s="125"/>
      <c r="R301" s="59"/>
    </row>
    <row r="302" spans="1:18" s="39" customFormat="1" ht="15" x14ac:dyDescent="0.2">
      <c r="A302" s="160" t="s">
        <v>42</v>
      </c>
      <c r="B302" s="22" t="s">
        <v>9</v>
      </c>
      <c r="C302" s="20">
        <v>1</v>
      </c>
      <c r="D302" s="22"/>
      <c r="E302" s="73"/>
      <c r="F302" s="74">
        <f t="shared" si="56"/>
        <v>0</v>
      </c>
      <c r="G302" s="20"/>
      <c r="H302" s="20"/>
      <c r="J302" s="58"/>
      <c r="K302" s="20"/>
      <c r="L302" s="20"/>
      <c r="N302" s="58"/>
      <c r="O302" s="20"/>
      <c r="P302" s="20"/>
      <c r="Q302" s="125"/>
      <c r="R302" s="59"/>
    </row>
    <row r="303" spans="1:18" s="39" customFormat="1" ht="15" x14ac:dyDescent="0.2">
      <c r="A303" s="160" t="s">
        <v>43</v>
      </c>
      <c r="B303" s="22" t="s">
        <v>9</v>
      </c>
      <c r="C303" s="20">
        <v>1</v>
      </c>
      <c r="D303" s="22"/>
      <c r="E303" s="73"/>
      <c r="F303" s="74">
        <f t="shared" si="56"/>
        <v>0</v>
      </c>
      <c r="G303" s="20"/>
      <c r="H303" s="20"/>
      <c r="J303" s="58"/>
      <c r="K303" s="20"/>
      <c r="L303" s="20"/>
      <c r="N303" s="58"/>
      <c r="O303" s="20"/>
      <c r="P303" s="20"/>
      <c r="Q303" s="125"/>
      <c r="R303" s="59"/>
    </row>
    <row r="304" spans="1:18" s="39" customFormat="1" ht="15" x14ac:dyDescent="0.2">
      <c r="A304" s="160" t="s">
        <v>44</v>
      </c>
      <c r="B304" s="22" t="s">
        <v>9</v>
      </c>
      <c r="C304" s="20">
        <v>1</v>
      </c>
      <c r="D304" s="22"/>
      <c r="E304" s="73"/>
      <c r="F304" s="74">
        <f t="shared" si="56"/>
        <v>0</v>
      </c>
    </row>
    <row r="305" spans="1:18" s="39" customFormat="1" ht="15" x14ac:dyDescent="0.2">
      <c r="A305" s="160"/>
      <c r="B305" s="24"/>
      <c r="C305" s="20"/>
      <c r="D305" s="22"/>
      <c r="E305" s="72"/>
      <c r="F305" s="162" t="s">
        <v>10</v>
      </c>
      <c r="G305" s="20"/>
      <c r="H305" s="20"/>
      <c r="J305" s="58"/>
      <c r="K305" s="20"/>
      <c r="L305" s="20"/>
      <c r="N305" s="58"/>
      <c r="O305" s="20"/>
      <c r="P305" s="20"/>
      <c r="Q305" s="125"/>
      <c r="R305" s="59"/>
    </row>
    <row r="306" spans="1:18" s="39" customFormat="1" ht="14.25" customHeight="1" x14ac:dyDescent="0.2">
      <c r="A306" s="163" t="s">
        <v>5</v>
      </c>
      <c r="B306" s="22"/>
      <c r="C306" s="21"/>
      <c r="D306" s="22"/>
      <c r="E306" s="164"/>
      <c r="F306" s="82">
        <f>SUM(F298:F305)</f>
        <v>0</v>
      </c>
      <c r="G306" s="20"/>
      <c r="H306" s="20"/>
      <c r="J306" s="86"/>
      <c r="K306" s="20"/>
      <c r="L306" s="20"/>
      <c r="N306" s="86"/>
      <c r="O306" s="20"/>
      <c r="P306" s="20"/>
      <c r="Q306" s="125"/>
      <c r="R306" s="87"/>
    </row>
    <row r="307" spans="1:18" s="39" customFormat="1" ht="14.25" customHeight="1" x14ac:dyDescent="0.2">
      <c r="A307" s="163"/>
      <c r="B307" s="22"/>
      <c r="C307" s="21"/>
      <c r="D307" s="22"/>
      <c r="E307" s="164"/>
      <c r="F307" s="165"/>
      <c r="G307" s="20"/>
      <c r="H307" s="20"/>
      <c r="J307" s="86"/>
      <c r="K307" s="20"/>
      <c r="L307" s="20"/>
      <c r="N307" s="86"/>
      <c r="O307" s="20"/>
      <c r="P307" s="20"/>
      <c r="R307" s="86"/>
    </row>
    <row r="308" spans="1:18" s="39" customFormat="1" ht="14.25" customHeight="1" x14ac:dyDescent="0.2">
      <c r="A308" s="163"/>
      <c r="B308" s="22"/>
      <c r="C308" s="21"/>
      <c r="D308" s="22"/>
      <c r="E308" s="164"/>
      <c r="F308" s="165"/>
      <c r="G308" s="20"/>
      <c r="H308" s="20"/>
      <c r="J308" s="86"/>
      <c r="K308" s="20"/>
      <c r="L308" s="20"/>
      <c r="N308" s="86"/>
      <c r="O308" s="20"/>
      <c r="P308" s="20"/>
      <c r="R308" s="86"/>
    </row>
    <row r="309" spans="1:18" s="39" customFormat="1" ht="14.25" customHeight="1" x14ac:dyDescent="0.2">
      <c r="A309" s="163"/>
      <c r="B309" s="22"/>
      <c r="C309" s="21"/>
      <c r="D309" s="22"/>
      <c r="E309" s="164"/>
      <c r="F309" s="165"/>
      <c r="G309" s="20"/>
      <c r="H309" s="20"/>
      <c r="J309" s="86"/>
      <c r="K309" s="20"/>
      <c r="L309" s="20"/>
      <c r="N309" s="86"/>
      <c r="O309" s="20"/>
      <c r="P309" s="20"/>
      <c r="R309" s="86"/>
    </row>
    <row r="310" spans="1:18" s="39" customFormat="1" ht="14.25" customHeight="1" x14ac:dyDescent="0.2">
      <c r="A310" s="163"/>
      <c r="B310" s="22"/>
      <c r="C310" s="21"/>
      <c r="D310" s="22"/>
      <c r="E310" s="164"/>
      <c r="F310" s="165"/>
      <c r="G310" s="20"/>
      <c r="H310" s="20"/>
      <c r="J310" s="86"/>
      <c r="K310" s="20"/>
      <c r="L310" s="20"/>
      <c r="N310" s="86"/>
      <c r="O310" s="20"/>
      <c r="P310" s="20"/>
      <c r="R310" s="86"/>
    </row>
    <row r="311" spans="1:18" s="39" customFormat="1" ht="14.25" customHeight="1" x14ac:dyDescent="0.2">
      <c r="A311" s="163"/>
      <c r="B311" s="22"/>
      <c r="C311" s="21"/>
      <c r="D311" s="22"/>
      <c r="E311" s="164"/>
      <c r="F311" s="165"/>
      <c r="G311" s="20"/>
      <c r="H311" s="20"/>
      <c r="J311" s="86"/>
      <c r="K311" s="20"/>
      <c r="L311" s="20"/>
      <c r="N311" s="86"/>
      <c r="O311" s="20"/>
      <c r="P311" s="20"/>
      <c r="R311" s="86"/>
    </row>
    <row r="312" spans="1:18" s="39" customFormat="1" ht="14.25" customHeight="1" x14ac:dyDescent="0.2">
      <c r="A312" s="163"/>
      <c r="B312" s="22"/>
      <c r="C312" s="21"/>
      <c r="D312" s="22"/>
      <c r="E312" s="164"/>
      <c r="F312" s="165"/>
      <c r="G312" s="20"/>
      <c r="H312" s="20"/>
      <c r="J312" s="86"/>
      <c r="K312" s="20"/>
      <c r="L312" s="20"/>
      <c r="N312" s="86"/>
      <c r="O312" s="20"/>
      <c r="P312" s="20"/>
      <c r="R312" s="86"/>
    </row>
    <row r="313" spans="1:18" s="39" customFormat="1" ht="14.25" customHeight="1" x14ac:dyDescent="0.2">
      <c r="A313" s="163"/>
      <c r="B313" s="22"/>
      <c r="C313" s="21"/>
      <c r="D313" s="22"/>
      <c r="E313" s="164"/>
      <c r="F313" s="165"/>
      <c r="G313" s="20"/>
      <c r="H313" s="20"/>
      <c r="J313" s="86"/>
      <c r="K313" s="20"/>
      <c r="L313" s="20"/>
      <c r="N313" s="86"/>
      <c r="O313" s="20"/>
      <c r="P313" s="20"/>
      <c r="R313" s="86"/>
    </row>
    <row r="314" spans="1:18" s="39" customFormat="1" ht="14.25" customHeight="1" x14ac:dyDescent="0.2">
      <c r="A314" s="163"/>
      <c r="B314" s="22"/>
      <c r="C314" s="21"/>
      <c r="D314" s="22"/>
      <c r="E314" s="164"/>
      <c r="F314" s="165"/>
      <c r="G314" s="20"/>
      <c r="H314" s="20"/>
      <c r="J314" s="86"/>
      <c r="K314" s="20"/>
      <c r="L314" s="20"/>
      <c r="N314" s="86"/>
      <c r="O314" s="20"/>
      <c r="P314" s="20"/>
      <c r="R314" s="86"/>
    </row>
    <row r="315" spans="1:18" s="39" customFormat="1" ht="14.25" customHeight="1" x14ac:dyDescent="0.2">
      <c r="A315" s="163"/>
      <c r="B315" s="22"/>
      <c r="C315" s="21"/>
      <c r="D315" s="22"/>
      <c r="E315" s="164"/>
      <c r="F315" s="165"/>
      <c r="G315" s="20"/>
      <c r="H315" s="20"/>
      <c r="J315" s="86"/>
      <c r="K315" s="20"/>
      <c r="L315" s="20"/>
      <c r="N315" s="86"/>
      <c r="O315" s="20"/>
      <c r="P315" s="20"/>
      <c r="R315" s="86"/>
    </row>
    <row r="316" spans="1:18" s="39" customFormat="1" ht="14.25" customHeight="1" x14ac:dyDescent="0.2">
      <c r="A316" s="163"/>
      <c r="B316" s="22"/>
      <c r="C316" s="21"/>
      <c r="D316" s="22"/>
      <c r="E316" s="164"/>
      <c r="F316" s="165"/>
      <c r="G316" s="20"/>
      <c r="H316" s="20"/>
      <c r="J316" s="86"/>
      <c r="K316" s="20"/>
      <c r="L316" s="20"/>
      <c r="N316" s="86"/>
      <c r="O316" s="20"/>
      <c r="P316" s="20"/>
      <c r="R316" s="86"/>
    </row>
    <row r="317" spans="1:18" s="39" customFormat="1" ht="14.25" customHeight="1" x14ac:dyDescent="0.2">
      <c r="A317" s="163"/>
      <c r="B317" s="22"/>
      <c r="C317" s="21"/>
      <c r="D317" s="22"/>
      <c r="E317" s="164"/>
      <c r="F317" s="165"/>
      <c r="G317" s="20"/>
      <c r="H317" s="20"/>
      <c r="J317" s="86"/>
      <c r="K317" s="20"/>
      <c r="L317" s="20"/>
      <c r="N317" s="86"/>
      <c r="O317" s="20"/>
      <c r="P317" s="20"/>
      <c r="R317" s="86"/>
    </row>
    <row r="318" spans="1:18" s="39" customFormat="1" ht="14.25" customHeight="1" x14ac:dyDescent="0.2">
      <c r="A318" s="163"/>
      <c r="B318" s="22"/>
      <c r="C318" s="21"/>
      <c r="D318" s="22"/>
      <c r="E318" s="164"/>
      <c r="F318" s="165"/>
      <c r="G318" s="20"/>
      <c r="H318" s="20"/>
      <c r="J318" s="86"/>
      <c r="K318" s="20"/>
      <c r="L318" s="20"/>
      <c r="N318" s="86"/>
      <c r="O318" s="20"/>
      <c r="P318" s="20"/>
      <c r="R318" s="86"/>
    </row>
    <row r="319" spans="1:18" s="39" customFormat="1" ht="14.25" customHeight="1" x14ac:dyDescent="0.2">
      <c r="A319" s="163"/>
      <c r="B319" s="22"/>
      <c r="C319" s="21"/>
      <c r="D319" s="22"/>
      <c r="E319" s="164"/>
      <c r="F319" s="165"/>
      <c r="G319" s="20"/>
      <c r="H319" s="20"/>
      <c r="J319" s="86"/>
      <c r="K319" s="20"/>
      <c r="L319" s="20"/>
      <c r="N319" s="86"/>
      <c r="O319" s="20"/>
      <c r="P319" s="20"/>
      <c r="R319" s="86"/>
    </row>
    <row r="320" spans="1:18" s="39" customFormat="1" ht="14.25" customHeight="1" x14ac:dyDescent="0.2">
      <c r="A320" s="163"/>
      <c r="B320" s="22"/>
      <c r="C320" s="21"/>
      <c r="D320" s="22"/>
      <c r="E320" s="164"/>
      <c r="F320" s="165"/>
      <c r="G320" s="20"/>
      <c r="H320" s="20"/>
      <c r="J320" s="86"/>
      <c r="K320" s="20"/>
      <c r="L320" s="20"/>
      <c r="N320" s="86"/>
      <c r="O320" s="20"/>
      <c r="P320" s="20"/>
      <c r="R320" s="86"/>
    </row>
    <row r="321" spans="1:18" s="39" customFormat="1" ht="14.25" customHeight="1" x14ac:dyDescent="0.2">
      <c r="A321" s="163"/>
      <c r="B321" s="22"/>
      <c r="C321" s="21"/>
      <c r="D321" s="22"/>
      <c r="E321" s="164"/>
      <c r="F321" s="165"/>
      <c r="G321" s="20"/>
      <c r="H321" s="20"/>
      <c r="J321" s="86"/>
      <c r="K321" s="20"/>
      <c r="L321" s="20"/>
      <c r="N321" s="86"/>
      <c r="O321" s="20"/>
      <c r="P321" s="20"/>
      <c r="R321" s="86"/>
    </row>
    <row r="322" spans="1:18" s="39" customFormat="1" ht="14.25" customHeight="1" x14ac:dyDescent="0.2">
      <c r="A322" s="163"/>
      <c r="B322" s="22"/>
      <c r="C322" s="21"/>
      <c r="D322" s="22"/>
      <c r="E322" s="164"/>
      <c r="F322" s="165"/>
      <c r="G322" s="20"/>
      <c r="H322" s="20"/>
      <c r="J322" s="86"/>
      <c r="K322" s="20"/>
      <c r="L322" s="20"/>
      <c r="N322" s="86"/>
      <c r="O322" s="20"/>
      <c r="P322" s="20"/>
      <c r="R322" s="86"/>
    </row>
    <row r="323" spans="1:18" s="39" customFormat="1" ht="14.25" customHeight="1" x14ac:dyDescent="0.2">
      <c r="A323" s="163"/>
      <c r="B323" s="22"/>
      <c r="C323" s="21"/>
      <c r="D323" s="22"/>
      <c r="E323" s="164"/>
      <c r="F323" s="165"/>
      <c r="G323" s="20"/>
      <c r="H323" s="20"/>
      <c r="J323" s="86"/>
      <c r="K323" s="20"/>
      <c r="L323" s="20"/>
      <c r="N323" s="86"/>
      <c r="O323" s="20"/>
      <c r="P323" s="20"/>
      <c r="R323" s="86"/>
    </row>
    <row r="324" spans="1:18" s="39" customFormat="1" ht="14.25" customHeight="1" x14ac:dyDescent="0.2">
      <c r="A324" s="163"/>
      <c r="B324" s="22"/>
      <c r="C324" s="21"/>
      <c r="D324" s="22"/>
      <c r="E324" s="164"/>
      <c r="F324" s="165"/>
      <c r="G324" s="20"/>
      <c r="H324" s="20"/>
      <c r="J324" s="86"/>
      <c r="K324" s="20"/>
      <c r="L324" s="20"/>
      <c r="N324" s="86"/>
      <c r="O324" s="20"/>
      <c r="P324" s="20"/>
      <c r="R324" s="86"/>
    </row>
    <row r="325" spans="1:18" s="39" customFormat="1" ht="14.25" customHeight="1" x14ac:dyDescent="0.2">
      <c r="A325" s="163"/>
      <c r="B325" s="22"/>
      <c r="C325" s="21"/>
      <c r="D325" s="22"/>
      <c r="E325" s="164"/>
      <c r="F325" s="165"/>
      <c r="G325" s="20"/>
      <c r="H325" s="20"/>
      <c r="J325" s="86"/>
      <c r="K325" s="20"/>
      <c r="L325" s="20"/>
      <c r="N325" s="86"/>
      <c r="O325" s="20"/>
      <c r="P325" s="20"/>
      <c r="R325" s="86"/>
    </row>
    <row r="326" spans="1:18" s="39" customFormat="1" ht="14.25" customHeight="1" x14ac:dyDescent="0.2">
      <c r="A326" s="163"/>
      <c r="B326" s="22"/>
      <c r="C326" s="21"/>
      <c r="D326" s="22"/>
      <c r="E326" s="164"/>
      <c r="F326" s="165"/>
      <c r="G326" s="20"/>
      <c r="H326" s="20"/>
      <c r="J326" s="86"/>
      <c r="K326" s="20"/>
      <c r="L326" s="20"/>
      <c r="N326" s="86"/>
      <c r="O326" s="20"/>
      <c r="P326" s="20"/>
      <c r="R326" s="86"/>
    </row>
    <row r="327" spans="1:18" s="39" customFormat="1" ht="14.25" customHeight="1" x14ac:dyDescent="0.2">
      <c r="A327" s="163"/>
      <c r="B327" s="22"/>
      <c r="C327" s="21"/>
      <c r="D327" s="22"/>
      <c r="E327" s="164"/>
      <c r="F327" s="165"/>
      <c r="G327" s="20"/>
      <c r="H327" s="20"/>
      <c r="J327" s="86"/>
      <c r="K327" s="20"/>
      <c r="L327" s="20"/>
      <c r="N327" s="86"/>
      <c r="O327" s="20"/>
      <c r="P327" s="20"/>
      <c r="R327" s="86"/>
    </row>
    <row r="328" spans="1:18" s="39" customFormat="1" ht="14.25" customHeight="1" x14ac:dyDescent="0.2">
      <c r="A328" s="163"/>
      <c r="B328" s="22"/>
      <c r="C328" s="21"/>
      <c r="D328" s="22"/>
      <c r="E328" s="164"/>
      <c r="F328" s="165"/>
      <c r="G328" s="20"/>
      <c r="H328" s="20"/>
      <c r="J328" s="86"/>
      <c r="K328" s="20"/>
      <c r="L328" s="20"/>
      <c r="N328" s="86"/>
      <c r="O328" s="20"/>
      <c r="P328" s="20"/>
      <c r="R328" s="86"/>
    </row>
    <row r="329" spans="1:18" s="39" customFormat="1" ht="14.25" customHeight="1" x14ac:dyDescent="0.2">
      <c r="A329" s="163"/>
      <c r="B329" s="22"/>
      <c r="C329" s="21"/>
      <c r="D329" s="22"/>
      <c r="E329" s="164"/>
      <c r="F329" s="165"/>
      <c r="G329" s="20"/>
      <c r="H329" s="20"/>
      <c r="J329" s="86"/>
      <c r="K329" s="20"/>
      <c r="L329" s="20"/>
      <c r="N329" s="86"/>
      <c r="O329" s="20"/>
      <c r="P329" s="20"/>
      <c r="R329" s="86"/>
    </row>
    <row r="330" spans="1:18" s="39" customFormat="1" ht="14.25" customHeight="1" x14ac:dyDescent="0.2">
      <c r="A330" s="163"/>
      <c r="B330" s="22"/>
      <c r="C330" s="21"/>
      <c r="D330" s="22"/>
      <c r="E330" s="164"/>
      <c r="F330" s="165"/>
      <c r="G330" s="20"/>
      <c r="H330" s="20"/>
      <c r="J330" s="86"/>
      <c r="K330" s="20"/>
      <c r="L330" s="20"/>
      <c r="N330" s="86"/>
      <c r="O330" s="20"/>
      <c r="P330" s="20"/>
      <c r="R330" s="86"/>
    </row>
    <row r="331" spans="1:18" s="39" customFormat="1" ht="14.25" customHeight="1" x14ac:dyDescent="0.2">
      <c r="A331" s="163"/>
      <c r="B331" s="22"/>
      <c r="C331" s="21"/>
      <c r="D331" s="22"/>
      <c r="E331" s="164"/>
      <c r="F331" s="165"/>
      <c r="G331" s="20"/>
      <c r="H331" s="20"/>
      <c r="J331" s="86"/>
      <c r="K331" s="20"/>
      <c r="L331" s="20"/>
      <c r="N331" s="86"/>
      <c r="O331" s="20"/>
      <c r="P331" s="20"/>
      <c r="R331" s="86"/>
    </row>
    <row r="332" spans="1:18" s="39" customFormat="1" ht="14.25" customHeight="1" x14ac:dyDescent="0.2">
      <c r="A332" s="163"/>
      <c r="B332" s="22"/>
      <c r="C332" s="21"/>
      <c r="D332" s="22"/>
      <c r="E332" s="164"/>
      <c r="F332" s="165"/>
      <c r="G332" s="20"/>
      <c r="H332" s="20"/>
      <c r="J332" s="86"/>
      <c r="K332" s="20"/>
      <c r="L332" s="20"/>
      <c r="N332" s="86"/>
      <c r="O332" s="20"/>
      <c r="P332" s="20"/>
      <c r="R332" s="86"/>
    </row>
    <row r="333" spans="1:18" s="39" customFormat="1" ht="14.25" customHeight="1" x14ac:dyDescent="0.2">
      <c r="A333" s="163"/>
      <c r="B333" s="22"/>
      <c r="C333" s="21"/>
      <c r="D333" s="22"/>
      <c r="E333" s="164"/>
      <c r="F333" s="165"/>
      <c r="G333" s="20"/>
      <c r="H333" s="20"/>
      <c r="J333" s="86"/>
      <c r="K333" s="20"/>
      <c r="L333" s="20"/>
      <c r="N333" s="86"/>
      <c r="O333" s="20"/>
      <c r="P333" s="20"/>
      <c r="R333" s="86"/>
    </row>
    <row r="334" spans="1:18" s="39" customFormat="1" ht="14.25" customHeight="1" x14ac:dyDescent="0.2">
      <c r="A334" s="163"/>
      <c r="B334" s="22"/>
      <c r="C334" s="21"/>
      <c r="D334" s="22"/>
      <c r="E334" s="164"/>
      <c r="F334" s="165"/>
      <c r="G334" s="20"/>
      <c r="H334" s="20"/>
      <c r="J334" s="86"/>
      <c r="K334" s="20"/>
      <c r="L334" s="20"/>
      <c r="N334" s="86"/>
      <c r="O334" s="20"/>
      <c r="P334" s="20"/>
      <c r="R334" s="86"/>
    </row>
    <row r="335" spans="1:18" s="39" customFormat="1" ht="14.25" customHeight="1" x14ac:dyDescent="0.2">
      <c r="A335" s="163"/>
      <c r="B335" s="22"/>
      <c r="C335" s="21"/>
      <c r="D335" s="22"/>
      <c r="E335" s="164"/>
      <c r="F335" s="165"/>
      <c r="G335" s="20"/>
      <c r="H335" s="20"/>
      <c r="J335" s="86"/>
      <c r="K335" s="20"/>
      <c r="L335" s="20"/>
      <c r="N335" s="86"/>
      <c r="O335" s="20"/>
      <c r="P335" s="20"/>
      <c r="R335" s="86"/>
    </row>
    <row r="336" spans="1:18" s="39" customFormat="1" ht="14.25" customHeight="1" x14ac:dyDescent="0.2">
      <c r="A336" s="129"/>
      <c r="B336" s="46"/>
      <c r="C336" s="47"/>
      <c r="D336" s="46"/>
      <c r="E336" s="130"/>
      <c r="F336" s="131"/>
      <c r="G336" s="20"/>
      <c r="H336" s="20"/>
      <c r="J336" s="86"/>
      <c r="K336" s="20"/>
      <c r="L336" s="20"/>
      <c r="N336" s="86"/>
      <c r="O336" s="20"/>
      <c r="P336" s="20"/>
      <c r="R336" s="86"/>
    </row>
    <row r="337" spans="1:18" s="39" customFormat="1" ht="14.25" customHeight="1" x14ac:dyDescent="0.2">
      <c r="A337" s="129"/>
      <c r="B337" s="46"/>
      <c r="C337" s="47"/>
      <c r="D337" s="46"/>
      <c r="E337" s="130"/>
      <c r="F337" s="131"/>
      <c r="G337" s="20"/>
      <c r="H337" s="20"/>
      <c r="J337" s="86"/>
      <c r="K337" s="20"/>
      <c r="L337" s="20"/>
      <c r="N337" s="86"/>
      <c r="O337" s="20"/>
      <c r="P337" s="20"/>
      <c r="R337" s="86"/>
    </row>
    <row r="338" spans="1:18" s="39" customFormat="1" ht="14.25" customHeight="1" x14ac:dyDescent="0.2">
      <c r="A338" s="129"/>
      <c r="B338" s="46"/>
      <c r="C338" s="47"/>
      <c r="D338" s="46"/>
      <c r="E338" s="130"/>
      <c r="F338" s="131"/>
      <c r="G338" s="20"/>
      <c r="H338" s="20"/>
      <c r="J338" s="86"/>
      <c r="K338" s="20"/>
      <c r="L338" s="20"/>
      <c r="N338" s="86"/>
      <c r="O338" s="20"/>
      <c r="P338" s="20"/>
      <c r="R338" s="86"/>
    </row>
    <row r="339" spans="1:18" s="39" customFormat="1" ht="14.25" customHeight="1" x14ac:dyDescent="0.2">
      <c r="A339" s="129"/>
      <c r="B339" s="46"/>
      <c r="C339" s="47"/>
      <c r="D339" s="46"/>
      <c r="E339" s="130"/>
      <c r="F339" s="131"/>
      <c r="G339" s="20"/>
      <c r="H339" s="20"/>
      <c r="J339" s="86"/>
      <c r="K339" s="20"/>
      <c r="L339" s="20"/>
      <c r="N339" s="86"/>
      <c r="O339" s="20"/>
      <c r="P339" s="20"/>
      <c r="R339" s="86"/>
    </row>
    <row r="340" spans="1:18" s="39" customFormat="1" ht="14.25" customHeight="1" x14ac:dyDescent="0.2">
      <c r="A340" s="129"/>
      <c r="B340" s="46"/>
      <c r="C340" s="47"/>
      <c r="D340" s="46"/>
      <c r="E340" s="130"/>
      <c r="F340" s="131"/>
      <c r="G340" s="20"/>
      <c r="H340" s="20"/>
      <c r="J340" s="86"/>
      <c r="K340" s="20"/>
      <c r="L340" s="20"/>
      <c r="N340" s="86"/>
      <c r="O340" s="20"/>
      <c r="P340" s="20"/>
      <c r="R340" s="86"/>
    </row>
    <row r="341" spans="1:18" s="39" customFormat="1" ht="14.25" customHeight="1" x14ac:dyDescent="0.2">
      <c r="A341" s="129"/>
      <c r="B341" s="46"/>
      <c r="C341" s="47"/>
      <c r="D341" s="46"/>
      <c r="E341" s="130"/>
      <c r="F341" s="131"/>
      <c r="G341" s="20"/>
      <c r="H341" s="20"/>
      <c r="J341" s="86"/>
      <c r="K341" s="20"/>
      <c r="L341" s="20"/>
      <c r="N341" s="86"/>
      <c r="O341" s="20"/>
      <c r="P341" s="20"/>
      <c r="R341" s="86"/>
    </row>
    <row r="342" spans="1:18" s="39" customFormat="1" ht="14.25" customHeight="1" x14ac:dyDescent="0.2">
      <c r="A342" s="129"/>
      <c r="B342" s="46"/>
      <c r="C342" s="47"/>
      <c r="D342" s="46"/>
      <c r="E342" s="130"/>
      <c r="F342" s="131"/>
      <c r="G342" s="20"/>
      <c r="H342" s="20"/>
      <c r="J342" s="86"/>
      <c r="K342" s="20"/>
      <c r="L342" s="20"/>
      <c r="N342" s="86"/>
      <c r="O342" s="20"/>
      <c r="P342" s="20"/>
      <c r="R342" s="86"/>
    </row>
    <row r="343" spans="1:18" s="39" customFormat="1" ht="14.25" customHeight="1" x14ac:dyDescent="0.2">
      <c r="A343" s="129"/>
      <c r="B343" s="46"/>
      <c r="C343" s="47"/>
      <c r="D343" s="46"/>
      <c r="E343" s="130"/>
      <c r="F343" s="131"/>
      <c r="G343" s="20"/>
      <c r="H343" s="20"/>
      <c r="J343" s="86"/>
      <c r="K343" s="20"/>
      <c r="L343" s="20"/>
      <c r="N343" s="86"/>
      <c r="O343" s="20"/>
      <c r="P343" s="20"/>
      <c r="R343" s="86"/>
    </row>
    <row r="344" spans="1:18" s="39" customFormat="1" ht="15.75" thickBot="1" x14ac:dyDescent="0.25">
      <c r="A344" s="132"/>
      <c r="B344" s="50"/>
      <c r="C344" s="51"/>
      <c r="D344" s="50"/>
      <c r="E344" s="133"/>
      <c r="F344" s="134"/>
    </row>
    <row r="345" spans="1:18" s="39" customFormat="1" ht="15" x14ac:dyDescent="0.2">
      <c r="A345" s="135"/>
      <c r="B345" s="52"/>
      <c r="C345" s="52"/>
      <c r="D345" s="52"/>
      <c r="E345" s="136"/>
      <c r="F345" s="136"/>
    </row>
    <row r="346" spans="1:18" s="39" customFormat="1" ht="15" x14ac:dyDescent="0.2">
      <c r="A346" s="95"/>
      <c r="B346" s="211"/>
      <c r="C346" s="211"/>
      <c r="D346" s="211"/>
      <c r="E346" s="199"/>
      <c r="F346" s="199"/>
    </row>
    <row r="347" spans="1:18" s="39" customFormat="1" ht="15" x14ac:dyDescent="0.2">
      <c r="A347" s="95"/>
      <c r="B347" s="211"/>
      <c r="C347" s="211"/>
      <c r="D347" s="211"/>
      <c r="E347" s="199"/>
      <c r="F347" s="199"/>
    </row>
    <row r="348" spans="1:18" s="39" customFormat="1" ht="15" x14ac:dyDescent="0.2">
      <c r="A348" s="95"/>
      <c r="B348" s="211"/>
      <c r="C348" s="211"/>
      <c r="D348" s="211"/>
      <c r="E348" s="199"/>
      <c r="F348" s="199"/>
    </row>
    <row r="349" spans="1:18" s="39" customFormat="1" ht="15" x14ac:dyDescent="0.2">
      <c r="A349" s="95"/>
      <c r="B349" s="211"/>
      <c r="C349" s="211"/>
      <c r="D349" s="211"/>
      <c r="E349" s="199"/>
      <c r="F349" s="199"/>
    </row>
    <row r="350" spans="1:18" s="39" customFormat="1" ht="15" x14ac:dyDescent="0.2">
      <c r="A350" s="242" t="s">
        <v>177</v>
      </c>
      <c r="B350" s="242"/>
      <c r="C350" s="242"/>
      <c r="D350" s="242"/>
      <c r="E350" s="242"/>
      <c r="F350" s="242"/>
      <c r="G350" s="23"/>
      <c r="H350" s="23"/>
      <c r="I350" s="137"/>
      <c r="J350" s="86"/>
      <c r="K350" s="23"/>
      <c r="L350" s="23"/>
      <c r="M350" s="137"/>
      <c r="N350" s="86"/>
      <c r="O350" s="23"/>
      <c r="P350" s="23"/>
      <c r="Q350" s="137" t="s">
        <v>18</v>
      </c>
      <c r="R350" s="86" t="e">
        <f>#REF!</f>
        <v>#REF!</v>
      </c>
    </row>
    <row r="351" spans="1:18" s="39" customFormat="1" ht="15" x14ac:dyDescent="0.2">
      <c r="A351" s="137"/>
      <c r="B351" s="137"/>
      <c r="C351" s="137"/>
      <c r="D351" s="137"/>
      <c r="E351" s="137"/>
      <c r="F351" s="137"/>
      <c r="G351" s="23"/>
      <c r="H351" s="23"/>
      <c r="I351" s="137"/>
      <c r="J351" s="86"/>
      <c r="K351" s="23"/>
      <c r="L351" s="23"/>
      <c r="M351" s="137"/>
      <c r="N351" s="86"/>
      <c r="O351" s="23"/>
      <c r="P351" s="23"/>
      <c r="Q351" s="137"/>
      <c r="R351" s="86"/>
    </row>
    <row r="352" spans="1:18" s="39" customFormat="1" ht="15" x14ac:dyDescent="0.2">
      <c r="A352" s="137"/>
      <c r="B352" s="137"/>
      <c r="C352" s="137"/>
      <c r="D352" s="137"/>
      <c r="E352" s="137"/>
      <c r="F352" s="137"/>
      <c r="G352" s="23"/>
      <c r="H352" s="23"/>
      <c r="I352" s="137"/>
      <c r="J352" s="86"/>
      <c r="K352" s="23"/>
      <c r="L352" s="23"/>
      <c r="M352" s="137"/>
      <c r="N352" s="86"/>
      <c r="O352" s="23"/>
      <c r="P352" s="23"/>
      <c r="Q352" s="137"/>
      <c r="R352" s="86"/>
    </row>
    <row r="353" spans="1:18" s="39" customFormat="1" ht="15" x14ac:dyDescent="0.2">
      <c r="A353" s="137"/>
      <c r="B353" s="137"/>
      <c r="C353" s="137"/>
      <c r="D353" s="137"/>
      <c r="E353" s="137"/>
      <c r="F353" s="166"/>
      <c r="G353" s="23"/>
      <c r="H353" s="23"/>
      <c r="I353" s="137"/>
      <c r="J353" s="86"/>
      <c r="K353" s="23"/>
      <c r="L353" s="23"/>
      <c r="M353" s="137"/>
      <c r="N353" s="86"/>
      <c r="O353" s="23"/>
      <c r="P353" s="23"/>
      <c r="Q353" s="137"/>
      <c r="R353" s="86"/>
    </row>
    <row r="354" spans="1:18" s="39" customFormat="1" ht="15" x14ac:dyDescent="0.2">
      <c r="A354" s="23"/>
      <c r="B354" s="23"/>
      <c r="C354" s="23"/>
      <c r="D354" s="23"/>
      <c r="E354" s="142"/>
      <c r="F354" s="142"/>
      <c r="G354" s="23"/>
      <c r="H354" s="23"/>
      <c r="I354" s="23"/>
      <c r="J354" s="86"/>
      <c r="K354" s="23"/>
      <c r="L354" s="23"/>
      <c r="M354" s="23"/>
      <c r="N354" s="86"/>
      <c r="O354" s="23"/>
      <c r="P354" s="23"/>
      <c r="Q354" s="23"/>
      <c r="R354" s="86"/>
    </row>
    <row r="355" spans="1:18" s="39" customFormat="1" ht="15" x14ac:dyDescent="0.2">
      <c r="A355" s="80" t="str">
        <f>A4</f>
        <v>CHAPITRE I \ Généralités</v>
      </c>
      <c r="B355" s="23"/>
      <c r="C355" s="23"/>
      <c r="D355" s="23"/>
      <c r="E355" s="141" t="s">
        <v>18</v>
      </c>
      <c r="F355" s="167">
        <f>F13</f>
        <v>0</v>
      </c>
      <c r="G355" s="23"/>
      <c r="H355" s="23"/>
      <c r="I355" s="137"/>
      <c r="J355" s="86"/>
      <c r="K355" s="23"/>
      <c r="L355" s="23"/>
      <c r="M355" s="137"/>
      <c r="N355" s="86"/>
      <c r="O355" s="23"/>
      <c r="P355" s="23"/>
      <c r="Q355" s="137" t="s">
        <v>18</v>
      </c>
      <c r="R355" s="86" t="e">
        <f>#REF!</f>
        <v>#REF!</v>
      </c>
    </row>
    <row r="356" spans="1:18" s="39" customFormat="1" ht="15" x14ac:dyDescent="0.2">
      <c r="A356" s="80"/>
      <c r="B356" s="23"/>
      <c r="C356" s="23"/>
      <c r="D356" s="23"/>
      <c r="E356" s="141"/>
      <c r="F356" s="167"/>
      <c r="G356" s="23"/>
      <c r="H356" s="23"/>
      <c r="I356" s="23"/>
      <c r="J356" s="86"/>
      <c r="K356" s="23"/>
      <c r="L356" s="23"/>
      <c r="M356" s="23"/>
      <c r="N356" s="86"/>
      <c r="O356" s="23"/>
      <c r="P356" s="23"/>
      <c r="Q356" s="23"/>
      <c r="R356" s="86"/>
    </row>
    <row r="357" spans="1:18" s="39" customFormat="1" ht="15" x14ac:dyDescent="0.2">
      <c r="A357" s="80" t="str">
        <f>A16</f>
        <v>CHAPITRE II \ Installations existantes</v>
      </c>
      <c r="B357" s="23"/>
      <c r="C357" s="23"/>
      <c r="D357" s="23"/>
      <c r="E357" s="141" t="s">
        <v>18</v>
      </c>
      <c r="F357" s="167">
        <f>F23</f>
        <v>0</v>
      </c>
      <c r="G357" s="23"/>
      <c r="H357" s="23"/>
      <c r="I357" s="23"/>
      <c r="J357" s="86"/>
      <c r="K357" s="23"/>
      <c r="L357" s="23"/>
      <c r="M357" s="23"/>
      <c r="N357" s="86"/>
      <c r="O357" s="23"/>
      <c r="P357" s="23"/>
      <c r="Q357" s="23"/>
      <c r="R357" s="86"/>
    </row>
    <row r="358" spans="1:18" s="39" customFormat="1" ht="15" x14ac:dyDescent="0.2">
      <c r="A358" s="80"/>
      <c r="B358" s="23"/>
      <c r="C358" s="23"/>
      <c r="D358" s="23"/>
      <c r="E358" s="141"/>
      <c r="F358" s="167"/>
      <c r="G358" s="23"/>
      <c r="H358" s="23"/>
      <c r="I358" s="23"/>
      <c r="J358" s="86"/>
      <c r="K358" s="23"/>
      <c r="L358" s="23"/>
      <c r="M358" s="23"/>
      <c r="N358" s="86"/>
      <c r="O358" s="23"/>
      <c r="P358" s="23"/>
      <c r="Q358" s="23"/>
      <c r="R358" s="86"/>
    </row>
    <row r="359" spans="1:18" s="39" customFormat="1" ht="15" x14ac:dyDescent="0.2">
      <c r="A359" s="80" t="str">
        <f>A26</f>
        <v>CHAPITRE III \ Installations de chantier</v>
      </c>
      <c r="B359" s="23"/>
      <c r="C359" s="23"/>
      <c r="D359" s="23"/>
      <c r="E359" s="141" t="s">
        <v>18</v>
      </c>
      <c r="F359" s="167">
        <f>F40</f>
        <v>0</v>
      </c>
      <c r="G359" s="23"/>
      <c r="H359" s="23"/>
      <c r="I359" s="137"/>
      <c r="J359" s="86"/>
      <c r="K359" s="23"/>
      <c r="L359" s="23"/>
      <c r="M359" s="137"/>
      <c r="N359" s="86"/>
      <c r="O359" s="23"/>
      <c r="P359" s="23"/>
      <c r="Q359" s="137" t="s">
        <v>18</v>
      </c>
      <c r="R359" s="86" t="e">
        <f>#REF!</f>
        <v>#REF!</v>
      </c>
    </row>
    <row r="360" spans="1:18" s="39" customFormat="1" ht="15" x14ac:dyDescent="0.2">
      <c r="A360" s="23"/>
      <c r="B360" s="23"/>
      <c r="C360" s="23"/>
      <c r="D360" s="23"/>
      <c r="E360" s="142"/>
      <c r="F360" s="167"/>
      <c r="G360" s="23"/>
      <c r="H360" s="23"/>
      <c r="I360" s="23"/>
      <c r="J360" s="86"/>
      <c r="K360" s="23"/>
      <c r="L360" s="23"/>
      <c r="M360" s="23"/>
      <c r="N360" s="86"/>
      <c r="O360" s="23"/>
      <c r="P360" s="23"/>
      <c r="Q360" s="23"/>
      <c r="R360" s="86"/>
    </row>
    <row r="361" spans="1:18" s="39" customFormat="1" ht="15" x14ac:dyDescent="0.2">
      <c r="A361" s="80" t="str">
        <f>A43</f>
        <v>CHAPITRE IV \ Alimentation électrique</v>
      </c>
      <c r="B361" s="23"/>
      <c r="C361" s="23"/>
      <c r="D361" s="23"/>
      <c r="E361" s="141"/>
      <c r="F361" s="210" t="s">
        <v>15</v>
      </c>
      <c r="G361" s="23"/>
      <c r="H361" s="23"/>
      <c r="I361" s="137"/>
      <c r="J361" s="86"/>
      <c r="K361" s="23"/>
      <c r="L361" s="23"/>
      <c r="M361" s="137"/>
      <c r="N361" s="86"/>
      <c r="O361" s="23"/>
      <c r="P361" s="23"/>
      <c r="Q361" s="137" t="s">
        <v>18</v>
      </c>
      <c r="R361" s="86" t="e">
        <f>#REF!</f>
        <v>#REF!</v>
      </c>
    </row>
    <row r="362" spans="1:18" s="39" customFormat="1" ht="15" x14ac:dyDescent="0.2">
      <c r="A362" s="23"/>
      <c r="B362" s="23"/>
      <c r="C362" s="23"/>
      <c r="D362" s="23"/>
      <c r="E362" s="142"/>
      <c r="F362" s="167"/>
      <c r="G362" s="23"/>
      <c r="H362" s="23"/>
      <c r="I362" s="23"/>
      <c r="J362" s="86"/>
      <c r="K362" s="23"/>
      <c r="L362" s="23"/>
      <c r="M362" s="23"/>
      <c r="N362" s="86"/>
      <c r="O362" s="23"/>
      <c r="P362" s="23"/>
      <c r="Q362" s="23"/>
      <c r="R362" s="86"/>
    </row>
    <row r="363" spans="1:18" s="39" customFormat="1" ht="28.5" x14ac:dyDescent="0.2">
      <c r="A363" s="80" t="str">
        <f>A46</f>
        <v>CHAPITRE V \ Prise de terre - Liaisons équipotentielles - Mise à la terre</v>
      </c>
      <c r="B363" s="23"/>
      <c r="C363" s="23"/>
      <c r="D363" s="23"/>
      <c r="E363" s="141" t="s">
        <v>18</v>
      </c>
      <c r="F363" s="167">
        <f>F66</f>
        <v>0</v>
      </c>
      <c r="G363" s="23"/>
      <c r="H363" s="23"/>
      <c r="I363" s="137"/>
      <c r="J363" s="86"/>
      <c r="K363" s="23"/>
      <c r="L363" s="23"/>
      <c r="M363" s="137"/>
      <c r="N363" s="86"/>
      <c r="O363" s="23"/>
      <c r="P363" s="23"/>
      <c r="Q363" s="137" t="s">
        <v>18</v>
      </c>
      <c r="R363" s="86" t="e">
        <f>#REF!</f>
        <v>#REF!</v>
      </c>
    </row>
    <row r="364" spans="1:18" s="39" customFormat="1" ht="15" x14ac:dyDescent="0.2">
      <c r="A364" s="23"/>
      <c r="B364" s="23"/>
      <c r="C364" s="23"/>
      <c r="D364" s="23"/>
      <c r="E364" s="142"/>
      <c r="F364" s="167"/>
      <c r="G364" s="23"/>
      <c r="H364" s="23"/>
      <c r="I364" s="137"/>
      <c r="J364" s="86"/>
      <c r="K364" s="23"/>
      <c r="L364" s="23"/>
      <c r="M364" s="137"/>
      <c r="N364" s="86"/>
      <c r="O364" s="23"/>
      <c r="P364" s="23"/>
      <c r="Q364" s="137"/>
      <c r="R364" s="86"/>
    </row>
    <row r="365" spans="1:18" s="39" customFormat="1" ht="15" customHeight="1" x14ac:dyDescent="0.2">
      <c r="A365" s="80" t="str">
        <f>A69</f>
        <v>CHAPITRE VI \ Armoires de protection des circuits</v>
      </c>
      <c r="B365" s="23"/>
      <c r="C365" s="23"/>
      <c r="D365" s="23"/>
      <c r="E365" s="141" t="s">
        <v>18</v>
      </c>
      <c r="F365" s="167">
        <f>F110</f>
        <v>0</v>
      </c>
      <c r="G365" s="23"/>
      <c r="H365" s="23"/>
      <c r="I365" s="137"/>
      <c r="J365" s="86"/>
      <c r="K365" s="23"/>
      <c r="L365" s="23"/>
      <c r="M365" s="137"/>
      <c r="N365" s="86"/>
      <c r="O365" s="23"/>
      <c r="P365" s="23"/>
      <c r="Q365" s="137" t="s">
        <v>18</v>
      </c>
      <c r="R365" s="86" t="e">
        <f>#REF!</f>
        <v>#REF!</v>
      </c>
    </row>
    <row r="366" spans="1:18" s="39" customFormat="1" ht="15" x14ac:dyDescent="0.2">
      <c r="A366" s="23"/>
      <c r="B366" s="23"/>
      <c r="C366" s="23"/>
      <c r="D366" s="23"/>
      <c r="E366" s="142"/>
      <c r="F366" s="167"/>
      <c r="G366" s="23"/>
      <c r="H366" s="23"/>
      <c r="I366" s="137"/>
      <c r="J366" s="86"/>
      <c r="K366" s="23"/>
      <c r="L366" s="23"/>
      <c r="M366" s="137"/>
      <c r="N366" s="86"/>
      <c r="O366" s="23"/>
      <c r="P366" s="23"/>
      <c r="Q366" s="137"/>
      <c r="R366" s="86"/>
    </row>
    <row r="367" spans="1:18" s="39" customFormat="1" ht="15" x14ac:dyDescent="0.2">
      <c r="A367" s="80" t="str">
        <f>A113</f>
        <v>CHAPITRE VII \ Equipement éclairage et prises de courant</v>
      </c>
      <c r="B367" s="23"/>
      <c r="C367" s="23"/>
      <c r="D367" s="23"/>
      <c r="E367" s="141" t="s">
        <v>18</v>
      </c>
      <c r="F367" s="167">
        <f>F184</f>
        <v>0</v>
      </c>
      <c r="G367" s="138"/>
      <c r="H367" s="23"/>
      <c r="I367" s="137"/>
      <c r="J367" s="86"/>
      <c r="K367" s="23"/>
      <c r="L367" s="23"/>
      <c r="M367" s="137"/>
      <c r="N367" s="86"/>
      <c r="O367" s="23"/>
      <c r="P367" s="23"/>
      <c r="Q367" s="137" t="s">
        <v>18</v>
      </c>
      <c r="R367" s="86" t="e">
        <f>#REF!</f>
        <v>#REF!</v>
      </c>
    </row>
    <row r="368" spans="1:18" s="39" customFormat="1" ht="15" x14ac:dyDescent="0.2">
      <c r="A368" s="80"/>
      <c r="B368" s="23"/>
      <c r="C368" s="23"/>
      <c r="D368" s="23"/>
      <c r="E368" s="141"/>
      <c r="F368" s="167"/>
      <c r="G368" s="23"/>
      <c r="H368" s="23"/>
      <c r="I368" s="23"/>
      <c r="J368" s="86"/>
      <c r="K368" s="23"/>
      <c r="L368" s="23"/>
      <c r="M368" s="23"/>
      <c r="N368" s="86"/>
      <c r="O368" s="23"/>
      <c r="P368" s="23"/>
      <c r="Q368" s="23"/>
      <c r="R368" s="86"/>
    </row>
    <row r="369" spans="1:18" s="39" customFormat="1" ht="14.25" customHeight="1" x14ac:dyDescent="0.2">
      <c r="A369" s="80" t="str">
        <f>A187</f>
        <v xml:space="preserve">CHAPITRE VIII \ Alimentations et équipements divers </v>
      </c>
      <c r="B369" s="23"/>
      <c r="C369" s="23"/>
      <c r="D369" s="23"/>
      <c r="E369" s="141" t="s">
        <v>18</v>
      </c>
      <c r="F369" s="210">
        <f>F206</f>
        <v>0</v>
      </c>
      <c r="G369" s="139"/>
      <c r="H369" s="23"/>
      <c r="I369" s="137"/>
      <c r="J369" s="86"/>
      <c r="K369" s="23"/>
      <c r="L369" s="23"/>
      <c r="M369" s="137"/>
      <c r="N369" s="86"/>
      <c r="O369" s="23"/>
      <c r="P369" s="23"/>
      <c r="Q369" s="137" t="s">
        <v>18</v>
      </c>
      <c r="R369" s="86" t="e">
        <f>#REF!</f>
        <v>#REF!</v>
      </c>
    </row>
    <row r="370" spans="1:18" s="39" customFormat="1" ht="14.25" customHeight="1" x14ac:dyDescent="0.2">
      <c r="A370" s="80"/>
      <c r="B370" s="23"/>
      <c r="C370" s="23"/>
      <c r="D370" s="23"/>
      <c r="E370" s="141"/>
      <c r="F370" s="167"/>
      <c r="G370" s="139"/>
      <c r="H370" s="23"/>
      <c r="I370" s="137"/>
      <c r="J370" s="86"/>
      <c r="K370" s="23"/>
      <c r="L370" s="23"/>
      <c r="M370" s="137"/>
      <c r="N370" s="86"/>
      <c r="O370" s="23"/>
      <c r="P370" s="23"/>
      <c r="Q370" s="137"/>
      <c r="R370" s="86"/>
    </row>
    <row r="371" spans="1:18" s="39" customFormat="1" ht="14.25" customHeight="1" x14ac:dyDescent="0.2">
      <c r="A371" s="80" t="str">
        <f>A209</f>
        <v>CHAPITRE IX \ Précablage VDI</v>
      </c>
      <c r="B371" s="23"/>
      <c r="C371" s="23"/>
      <c r="D371" s="23"/>
      <c r="E371" s="141" t="s">
        <v>18</v>
      </c>
      <c r="F371" s="210">
        <f>F288</f>
        <v>0</v>
      </c>
      <c r="G371" s="139"/>
      <c r="H371" s="23"/>
      <c r="I371" s="137"/>
      <c r="J371" s="86"/>
      <c r="K371" s="23"/>
      <c r="L371" s="23"/>
      <c r="M371" s="137"/>
      <c r="N371" s="86"/>
      <c r="O371" s="23"/>
      <c r="P371" s="23"/>
      <c r="Q371" s="137"/>
      <c r="R371" s="86"/>
    </row>
    <row r="372" spans="1:18" s="39" customFormat="1" ht="15" x14ac:dyDescent="0.2">
      <c r="A372" s="80"/>
      <c r="B372" s="23"/>
      <c r="C372" s="23"/>
      <c r="D372" s="23"/>
      <c r="E372" s="141"/>
      <c r="F372" s="167"/>
      <c r="G372" s="23"/>
      <c r="H372" s="23"/>
      <c r="I372" s="137"/>
      <c r="J372" s="86"/>
      <c r="K372" s="23"/>
      <c r="L372" s="23"/>
      <c r="M372" s="137"/>
      <c r="N372" s="86"/>
      <c r="O372" s="23"/>
      <c r="P372" s="23"/>
      <c r="Q372" s="137"/>
      <c r="R372" s="86"/>
    </row>
    <row r="373" spans="1:18" s="39" customFormat="1" ht="15" x14ac:dyDescent="0.2">
      <c r="A373" s="80" t="str">
        <f>A262</f>
        <v xml:space="preserve">CHAPITRE X \ Alarme incendie </v>
      </c>
      <c r="B373" s="23"/>
      <c r="C373" s="23"/>
      <c r="D373" s="23"/>
      <c r="E373" s="141" t="s">
        <v>18</v>
      </c>
      <c r="F373" s="167">
        <f>F288</f>
        <v>0</v>
      </c>
      <c r="G373" s="23"/>
      <c r="H373" s="23"/>
      <c r="I373" s="137"/>
      <c r="J373" s="86"/>
      <c r="K373" s="23"/>
      <c r="L373" s="23"/>
      <c r="M373" s="137"/>
      <c r="N373" s="86"/>
      <c r="O373" s="23"/>
      <c r="P373" s="23"/>
      <c r="Q373" s="137" t="s">
        <v>18</v>
      </c>
      <c r="R373" s="86" t="e">
        <f>#REF!</f>
        <v>#REF!</v>
      </c>
    </row>
    <row r="374" spans="1:18" s="39" customFormat="1" ht="15" customHeight="1" x14ac:dyDescent="0.2">
      <c r="A374" s="80"/>
      <c r="B374" s="23"/>
      <c r="C374" s="23"/>
      <c r="D374" s="23"/>
      <c r="E374" s="141"/>
      <c r="F374" s="167"/>
      <c r="G374" s="23"/>
      <c r="H374" s="23"/>
      <c r="I374" s="137"/>
      <c r="J374" s="86"/>
      <c r="K374" s="23"/>
      <c r="L374" s="23"/>
      <c r="M374" s="137"/>
      <c r="N374" s="86"/>
      <c r="O374" s="23"/>
      <c r="P374" s="23"/>
      <c r="Q374" s="137"/>
      <c r="R374" s="86"/>
    </row>
    <row r="375" spans="1:18" s="39" customFormat="1" ht="15" x14ac:dyDescent="0.2">
      <c r="A375" s="80" t="str">
        <f>A295</f>
        <v>CHAPITRE XI \ Travaux divers</v>
      </c>
      <c r="B375" s="23"/>
      <c r="C375" s="23"/>
      <c r="D375" s="23"/>
      <c r="E375" s="141" t="s">
        <v>18</v>
      </c>
      <c r="F375" s="167">
        <f>F306</f>
        <v>0</v>
      </c>
      <c r="G375" s="23"/>
      <c r="H375" s="23"/>
      <c r="I375" s="137"/>
      <c r="J375" s="86"/>
      <c r="K375" s="23"/>
      <c r="L375" s="23"/>
      <c r="M375" s="137"/>
      <c r="N375" s="86"/>
      <c r="O375" s="23"/>
      <c r="P375" s="23"/>
      <c r="Q375" s="137" t="s">
        <v>18</v>
      </c>
      <c r="R375" s="86" t="e">
        <f>SUM(#REF!)</f>
        <v>#REF!</v>
      </c>
    </row>
    <row r="376" spans="1:18" s="39" customFormat="1" ht="15" x14ac:dyDescent="0.2">
      <c r="A376" s="169"/>
      <c r="B376" s="20"/>
      <c r="C376" s="20"/>
      <c r="D376" s="20"/>
      <c r="E376" s="143"/>
      <c r="F376" s="142" t="s">
        <v>10</v>
      </c>
      <c r="G376" s="23"/>
      <c r="H376" s="23"/>
      <c r="I376" s="137"/>
      <c r="J376" s="86"/>
      <c r="K376" s="23"/>
      <c r="L376" s="23"/>
      <c r="M376" s="137"/>
      <c r="N376" s="86"/>
      <c r="O376" s="23"/>
      <c r="P376" s="23"/>
      <c r="Q376" s="137"/>
      <c r="R376" s="86"/>
    </row>
    <row r="377" spans="1:18" s="39" customFormat="1" ht="15" customHeight="1" x14ac:dyDescent="0.2">
      <c r="A377" s="140" t="s">
        <v>47</v>
      </c>
      <c r="B377" s="23"/>
      <c r="C377" s="23"/>
      <c r="D377" s="23"/>
      <c r="E377" s="141" t="s">
        <v>18</v>
      </c>
      <c r="F377" s="167">
        <f>SUM(F355:F375)</f>
        <v>0</v>
      </c>
      <c r="G377" s="139"/>
      <c r="H377" s="23"/>
      <c r="I377" s="137"/>
      <c r="J377" s="86"/>
      <c r="K377" s="23"/>
      <c r="L377" s="23"/>
      <c r="M377" s="137"/>
      <c r="N377" s="86"/>
      <c r="O377" s="23"/>
      <c r="P377" s="23"/>
      <c r="Q377" s="137" t="s">
        <v>18</v>
      </c>
      <c r="R377" s="86" t="e">
        <f>#REF!</f>
        <v>#REF!</v>
      </c>
    </row>
    <row r="378" spans="1:18" s="39" customFormat="1" ht="15" x14ac:dyDescent="0.2">
      <c r="A378" s="140"/>
      <c r="B378" s="23"/>
      <c r="C378" s="23"/>
      <c r="D378" s="23"/>
      <c r="E378" s="141"/>
      <c r="F378" s="167"/>
      <c r="G378" s="23"/>
      <c r="H378" s="23"/>
      <c r="I378" s="137"/>
      <c r="J378" s="86"/>
      <c r="K378" s="23"/>
      <c r="L378" s="23"/>
      <c r="M378" s="137"/>
      <c r="N378" s="86"/>
      <c r="O378" s="23"/>
      <c r="P378" s="23"/>
      <c r="Q378" s="137"/>
      <c r="R378" s="86"/>
    </row>
    <row r="379" spans="1:18" s="39" customFormat="1" ht="15" x14ac:dyDescent="0.2">
      <c r="A379" s="140" t="s">
        <v>26</v>
      </c>
      <c r="B379" s="23"/>
      <c r="C379" s="23"/>
      <c r="D379" s="23"/>
      <c r="E379" s="141" t="s">
        <v>18</v>
      </c>
      <c r="F379" s="167">
        <f>F377*0.2</f>
        <v>0</v>
      </c>
      <c r="G379" s="23"/>
      <c r="H379" s="23"/>
      <c r="I379" s="137"/>
      <c r="J379" s="86"/>
      <c r="K379" s="23"/>
      <c r="L379" s="23"/>
      <c r="M379" s="137"/>
      <c r="N379" s="86"/>
      <c r="O379" s="23"/>
      <c r="P379" s="23"/>
      <c r="Q379" s="137"/>
      <c r="R379" s="86"/>
    </row>
    <row r="380" spans="1:18" s="39" customFormat="1" ht="15" x14ac:dyDescent="0.2">
      <c r="A380" s="140"/>
      <c r="B380" s="23"/>
      <c r="C380" s="23"/>
      <c r="D380" s="23"/>
      <c r="E380" s="141"/>
      <c r="F380" s="167"/>
      <c r="G380" s="23"/>
      <c r="H380" s="23"/>
      <c r="I380" s="137"/>
      <c r="J380" s="86"/>
      <c r="K380" s="23"/>
      <c r="L380" s="23"/>
      <c r="M380" s="137"/>
      <c r="N380" s="86"/>
      <c r="O380" s="23"/>
      <c r="P380" s="23"/>
      <c r="Q380" s="137"/>
      <c r="R380" s="86"/>
    </row>
    <row r="381" spans="1:18" s="39" customFormat="1" ht="15" x14ac:dyDescent="0.2">
      <c r="A381" s="140" t="s">
        <v>19</v>
      </c>
      <c r="B381" s="23"/>
      <c r="C381" s="23"/>
      <c r="D381" s="23"/>
      <c r="E381" s="141" t="s">
        <v>18</v>
      </c>
      <c r="F381" s="167">
        <f>SUM(F377:F379)</f>
        <v>0</v>
      </c>
      <c r="G381" s="23"/>
      <c r="H381" s="23"/>
      <c r="I381" s="137"/>
      <c r="J381" s="86"/>
      <c r="K381" s="23"/>
      <c r="L381" s="23"/>
      <c r="M381" s="137"/>
      <c r="N381" s="86"/>
      <c r="O381" s="23"/>
      <c r="P381" s="23"/>
      <c r="Q381" s="137"/>
      <c r="R381" s="86"/>
    </row>
    <row r="382" spans="1:18" s="39" customFormat="1" ht="15" x14ac:dyDescent="0.2">
      <c r="A382" s="140"/>
      <c r="B382" s="23"/>
      <c r="C382" s="23"/>
      <c r="D382" s="23"/>
      <c r="E382" s="141"/>
      <c r="F382" s="142"/>
      <c r="G382" s="23"/>
      <c r="H382" s="23"/>
      <c r="I382" s="137"/>
      <c r="J382" s="86"/>
      <c r="K382" s="23"/>
      <c r="L382" s="23"/>
      <c r="M382" s="137"/>
      <c r="N382" s="86"/>
      <c r="O382" s="23"/>
      <c r="P382" s="23"/>
      <c r="Q382" s="137"/>
      <c r="R382" s="86"/>
    </row>
    <row r="383" spans="1:18" s="39" customFormat="1" ht="15" x14ac:dyDescent="0.2">
      <c r="A383" s="140"/>
      <c r="B383" s="23"/>
      <c r="C383" s="23"/>
      <c r="D383" s="23"/>
      <c r="E383" s="141"/>
      <c r="F383" s="142"/>
      <c r="G383" s="23"/>
      <c r="H383" s="23"/>
      <c r="I383" s="137"/>
      <c r="J383" s="86"/>
      <c r="K383" s="23"/>
      <c r="L383" s="23"/>
      <c r="M383" s="137"/>
      <c r="N383" s="86"/>
      <c r="O383" s="23"/>
      <c r="P383" s="23"/>
      <c r="Q383" s="137"/>
      <c r="R383" s="86"/>
    </row>
    <row r="384" spans="1:18" s="39" customFormat="1" ht="15" x14ac:dyDescent="0.2">
      <c r="A384" s="140"/>
      <c r="B384" s="23"/>
      <c r="C384" s="23"/>
      <c r="D384" s="23"/>
      <c r="E384" s="141"/>
      <c r="F384" s="142"/>
      <c r="G384" s="23"/>
      <c r="H384" s="23"/>
      <c r="I384" s="137"/>
      <c r="J384" s="86"/>
      <c r="K384" s="23"/>
      <c r="L384" s="23"/>
      <c r="M384" s="137"/>
      <c r="N384" s="86"/>
      <c r="O384" s="23"/>
      <c r="P384" s="23"/>
      <c r="Q384" s="137"/>
      <c r="R384" s="86"/>
    </row>
    <row r="385" spans="1:18" s="39" customFormat="1" ht="15" x14ac:dyDescent="0.2">
      <c r="A385" s="140"/>
      <c r="B385" s="23"/>
      <c r="C385" s="23"/>
      <c r="D385" s="23"/>
      <c r="E385" s="141"/>
      <c r="F385" s="142"/>
      <c r="G385" s="23"/>
      <c r="H385" s="23"/>
      <c r="I385" s="137"/>
      <c r="J385" s="86"/>
      <c r="K385" s="23"/>
      <c r="L385" s="23"/>
      <c r="M385" s="137"/>
      <c r="N385" s="86"/>
      <c r="O385" s="23"/>
      <c r="P385" s="23"/>
      <c r="Q385" s="137"/>
      <c r="R385" s="86"/>
    </row>
    <row r="386" spans="1:18" s="39" customFormat="1" ht="15" x14ac:dyDescent="0.2">
      <c r="A386" s="140"/>
      <c r="B386" s="23"/>
      <c r="C386" s="23"/>
      <c r="D386" s="23"/>
      <c r="E386" s="141"/>
      <c r="F386" s="142"/>
      <c r="G386" s="23"/>
      <c r="H386" s="23"/>
      <c r="I386" s="137"/>
      <c r="J386" s="86"/>
      <c r="K386" s="23"/>
      <c r="L386" s="23"/>
      <c r="M386" s="137"/>
      <c r="N386" s="86"/>
      <c r="O386" s="23"/>
      <c r="P386" s="23"/>
      <c r="Q386" s="137"/>
      <c r="R386" s="86"/>
    </row>
    <row r="387" spans="1:18" s="39" customFormat="1" ht="15" x14ac:dyDescent="0.2">
      <c r="A387" s="140"/>
      <c r="B387" s="23"/>
      <c r="C387" s="23"/>
      <c r="D387" s="23"/>
      <c r="E387" s="141"/>
      <c r="F387" s="142"/>
      <c r="G387" s="23"/>
      <c r="H387" s="23"/>
      <c r="I387" s="137"/>
      <c r="J387" s="86"/>
      <c r="K387" s="23"/>
      <c r="L387" s="23"/>
      <c r="M387" s="137"/>
      <c r="N387" s="86"/>
      <c r="O387" s="23"/>
      <c r="P387" s="23"/>
      <c r="Q387" s="137"/>
      <c r="R387" s="86"/>
    </row>
    <row r="388" spans="1:18" s="39" customFormat="1" ht="15" x14ac:dyDescent="0.2">
      <c r="C388" s="20"/>
      <c r="D388" s="20"/>
      <c r="E388" s="143"/>
      <c r="F388" s="144"/>
      <c r="J388" s="105"/>
      <c r="N388" s="105"/>
      <c r="R388" s="105"/>
    </row>
    <row r="389" spans="1:18" x14ac:dyDescent="0.2">
      <c r="A389" s="40"/>
      <c r="F389" s="146"/>
    </row>
    <row r="390" spans="1:18" x14ac:dyDescent="0.2">
      <c r="A390" s="40"/>
      <c r="F390" s="146"/>
    </row>
    <row r="391" spans="1:18" x14ac:dyDescent="0.2">
      <c r="A391" s="40"/>
      <c r="F391" s="146"/>
    </row>
    <row r="392" spans="1:18" x14ac:dyDescent="0.2">
      <c r="A392" s="40"/>
      <c r="F392" s="146"/>
    </row>
    <row r="393" spans="1:18" x14ac:dyDescent="0.2">
      <c r="A393" s="40"/>
      <c r="F393" s="146"/>
    </row>
    <row r="394" spans="1:18" x14ac:dyDescent="0.2">
      <c r="A394" s="40"/>
      <c r="F394" s="146"/>
    </row>
    <row r="395" spans="1:18" x14ac:dyDescent="0.2">
      <c r="A395" s="40"/>
      <c r="F395" s="146"/>
    </row>
    <row r="396" spans="1:18" x14ac:dyDescent="0.2">
      <c r="A396" s="40"/>
      <c r="F396" s="146"/>
    </row>
    <row r="397" spans="1:18" x14ac:dyDescent="0.2">
      <c r="A397" s="40"/>
      <c r="F397" s="146"/>
    </row>
    <row r="398" spans="1:18" x14ac:dyDescent="0.2">
      <c r="A398" s="40"/>
      <c r="F398" s="146"/>
    </row>
    <row r="399" spans="1:18" x14ac:dyDescent="0.2">
      <c r="A399" s="40"/>
      <c r="F399" s="146"/>
    </row>
    <row r="400" spans="1:18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  <row r="431" spans="1:6" x14ac:dyDescent="0.2">
      <c r="A431" s="40"/>
      <c r="F431" s="146"/>
    </row>
    <row r="432" spans="1:6" x14ac:dyDescent="0.2">
      <c r="A432" s="40"/>
      <c r="F432" s="146"/>
    </row>
    <row r="433" spans="1:6" x14ac:dyDescent="0.2">
      <c r="A433" s="40"/>
      <c r="F433" s="146"/>
    </row>
    <row r="434" spans="1:6" x14ac:dyDescent="0.2">
      <c r="A434" s="40"/>
      <c r="F434" s="146"/>
    </row>
    <row r="435" spans="1:6" x14ac:dyDescent="0.2">
      <c r="A435" s="40"/>
      <c r="F435" s="146"/>
    </row>
    <row r="436" spans="1:6" x14ac:dyDescent="0.2">
      <c r="A436" s="40"/>
      <c r="F436" s="146"/>
    </row>
    <row r="437" spans="1:6" x14ac:dyDescent="0.2">
      <c r="A437" s="40"/>
      <c r="F437" s="146"/>
    </row>
    <row r="438" spans="1:6" x14ac:dyDescent="0.2">
      <c r="A438" s="40"/>
      <c r="F438" s="146"/>
    </row>
    <row r="439" spans="1:6" x14ac:dyDescent="0.2">
      <c r="A439" s="40"/>
      <c r="F439" s="146"/>
    </row>
    <row r="440" spans="1:6" x14ac:dyDescent="0.2">
      <c r="A440" s="40"/>
      <c r="F440" s="146"/>
    </row>
    <row r="441" spans="1:6" x14ac:dyDescent="0.2">
      <c r="A441" s="40"/>
      <c r="F441" s="146"/>
    </row>
    <row r="442" spans="1:6" x14ac:dyDescent="0.2">
      <c r="A442" s="40"/>
      <c r="F442" s="146"/>
    </row>
    <row r="443" spans="1:6" x14ac:dyDescent="0.2">
      <c r="A443" s="40"/>
      <c r="F443" s="146"/>
    </row>
    <row r="444" spans="1:6" x14ac:dyDescent="0.2">
      <c r="A444" s="40"/>
      <c r="F444" s="146"/>
    </row>
    <row r="445" spans="1:6" x14ac:dyDescent="0.2">
      <c r="A445" s="40"/>
      <c r="F445" s="146"/>
    </row>
    <row r="446" spans="1:6" x14ac:dyDescent="0.2">
      <c r="A446" s="40"/>
      <c r="F446" s="146"/>
    </row>
    <row r="447" spans="1:6" x14ac:dyDescent="0.2">
      <c r="A447" s="40"/>
      <c r="F447" s="146"/>
    </row>
    <row r="448" spans="1:6" x14ac:dyDescent="0.2">
      <c r="A448" s="40"/>
      <c r="F448" s="146"/>
    </row>
    <row r="449" spans="1:6" x14ac:dyDescent="0.2">
      <c r="A449" s="40"/>
      <c r="F449" s="146"/>
    </row>
    <row r="450" spans="1:6" x14ac:dyDescent="0.2">
      <c r="A450" s="40"/>
      <c r="F450" s="146"/>
    </row>
    <row r="451" spans="1:6" x14ac:dyDescent="0.2">
      <c r="A451" s="40"/>
      <c r="F451" s="146"/>
    </row>
    <row r="452" spans="1:6" x14ac:dyDescent="0.2">
      <c r="A452" s="40"/>
      <c r="F452" s="146"/>
    </row>
    <row r="453" spans="1:6" x14ac:dyDescent="0.2">
      <c r="A453" s="40"/>
      <c r="F453" s="146"/>
    </row>
    <row r="454" spans="1:6" x14ac:dyDescent="0.2">
      <c r="A454" s="40"/>
      <c r="F454" s="146"/>
    </row>
    <row r="455" spans="1:6" x14ac:dyDescent="0.2">
      <c r="A455" s="40"/>
      <c r="F455" s="146"/>
    </row>
    <row r="456" spans="1:6" x14ac:dyDescent="0.2">
      <c r="A456" s="40"/>
      <c r="F456" s="146"/>
    </row>
    <row r="457" spans="1:6" x14ac:dyDescent="0.2">
      <c r="A457" s="40"/>
      <c r="F457" s="146"/>
    </row>
    <row r="458" spans="1:6" x14ac:dyDescent="0.2">
      <c r="A458" s="40"/>
      <c r="F458" s="146"/>
    </row>
    <row r="459" spans="1:6" x14ac:dyDescent="0.2">
      <c r="A459" s="40"/>
      <c r="F459" s="146"/>
    </row>
    <row r="460" spans="1:6" x14ac:dyDescent="0.2">
      <c r="A460" s="40"/>
      <c r="F460" s="146"/>
    </row>
    <row r="461" spans="1:6" x14ac:dyDescent="0.2">
      <c r="A461" s="40"/>
      <c r="F461" s="146"/>
    </row>
    <row r="462" spans="1:6" x14ac:dyDescent="0.2">
      <c r="A462" s="40"/>
      <c r="F462" s="146"/>
    </row>
    <row r="463" spans="1:6" x14ac:dyDescent="0.2">
      <c r="A463" s="40"/>
      <c r="F463" s="146"/>
    </row>
    <row r="464" spans="1:6" x14ac:dyDescent="0.2">
      <c r="A464" s="40"/>
      <c r="F464" s="146"/>
    </row>
    <row r="465" spans="1:6" x14ac:dyDescent="0.2">
      <c r="A465" s="40"/>
      <c r="F465" s="146"/>
    </row>
    <row r="466" spans="1:6" x14ac:dyDescent="0.2">
      <c r="A466" s="40"/>
      <c r="F466" s="146"/>
    </row>
    <row r="467" spans="1:6" x14ac:dyDescent="0.2">
      <c r="A467" s="40"/>
      <c r="F467" s="146"/>
    </row>
    <row r="468" spans="1:6" x14ac:dyDescent="0.2">
      <c r="A468" s="40"/>
      <c r="F468" s="146"/>
    </row>
    <row r="469" spans="1:6" x14ac:dyDescent="0.2">
      <c r="A469" s="40"/>
      <c r="F469" s="146"/>
    </row>
    <row r="470" spans="1:6" x14ac:dyDescent="0.2">
      <c r="A470" s="40"/>
      <c r="F470" s="146"/>
    </row>
    <row r="471" spans="1:6" x14ac:dyDescent="0.2">
      <c r="A471" s="40"/>
      <c r="F471" s="146"/>
    </row>
    <row r="472" spans="1:6" x14ac:dyDescent="0.2">
      <c r="A472" s="40"/>
      <c r="F472" s="146"/>
    </row>
    <row r="473" spans="1:6" x14ac:dyDescent="0.2">
      <c r="A473" s="40"/>
      <c r="F473" s="146"/>
    </row>
    <row r="474" spans="1:6" x14ac:dyDescent="0.2">
      <c r="A474" s="40"/>
      <c r="F474" s="146"/>
    </row>
    <row r="475" spans="1:6" x14ac:dyDescent="0.2">
      <c r="A475" s="40"/>
      <c r="F475" s="146"/>
    </row>
    <row r="476" spans="1:6" x14ac:dyDescent="0.2">
      <c r="A476" s="40"/>
      <c r="F476" s="146"/>
    </row>
    <row r="477" spans="1:6" x14ac:dyDescent="0.2">
      <c r="A477" s="40"/>
      <c r="F477" s="146"/>
    </row>
    <row r="478" spans="1:6" x14ac:dyDescent="0.2">
      <c r="A478" s="40"/>
      <c r="F478" s="146"/>
    </row>
    <row r="479" spans="1:6" x14ac:dyDescent="0.2">
      <c r="A479" s="40"/>
      <c r="F479" s="146"/>
    </row>
    <row r="480" spans="1:6" x14ac:dyDescent="0.2">
      <c r="A480" s="40"/>
      <c r="F480" s="146"/>
    </row>
    <row r="481" spans="1:6" x14ac:dyDescent="0.2">
      <c r="A481" s="40"/>
      <c r="F481" s="146"/>
    </row>
    <row r="482" spans="1:6" x14ac:dyDescent="0.2">
      <c r="A482" s="40"/>
      <c r="F482" s="146"/>
    </row>
    <row r="483" spans="1:6" x14ac:dyDescent="0.2">
      <c r="A483" s="40"/>
      <c r="F483" s="146"/>
    </row>
    <row r="484" spans="1:6" x14ac:dyDescent="0.2">
      <c r="A484" s="40"/>
      <c r="F484" s="146"/>
    </row>
    <row r="485" spans="1:6" x14ac:dyDescent="0.2">
      <c r="A485" s="40"/>
      <c r="F485" s="146"/>
    </row>
    <row r="486" spans="1:6" x14ac:dyDescent="0.2">
      <c r="A486" s="40"/>
      <c r="F486" s="146"/>
    </row>
    <row r="487" spans="1:6" x14ac:dyDescent="0.2">
      <c r="A487" s="40"/>
      <c r="F487" s="146"/>
    </row>
    <row r="488" spans="1:6" x14ac:dyDescent="0.2">
      <c r="A488" s="40"/>
      <c r="F488" s="146"/>
    </row>
    <row r="489" spans="1:6" x14ac:dyDescent="0.2">
      <c r="A489" s="40"/>
      <c r="F489" s="146"/>
    </row>
    <row r="490" spans="1:6" x14ac:dyDescent="0.2">
      <c r="A490" s="40"/>
      <c r="F490" s="146"/>
    </row>
    <row r="491" spans="1:6" x14ac:dyDescent="0.2">
      <c r="A491" s="40"/>
      <c r="F491" s="146"/>
    </row>
    <row r="492" spans="1:6" x14ac:dyDescent="0.2">
      <c r="A492" s="40"/>
      <c r="F492" s="146"/>
    </row>
    <row r="493" spans="1:6" x14ac:dyDescent="0.2">
      <c r="A493" s="40"/>
      <c r="F493" s="146"/>
    </row>
    <row r="494" spans="1:6" x14ac:dyDescent="0.2">
      <c r="A494" s="40"/>
      <c r="F494" s="146"/>
    </row>
    <row r="495" spans="1:6" x14ac:dyDescent="0.2">
      <c r="A495" s="40"/>
      <c r="F495" s="146"/>
    </row>
    <row r="496" spans="1:6" x14ac:dyDescent="0.2">
      <c r="A496" s="40"/>
      <c r="F496" s="146"/>
    </row>
    <row r="497" spans="1:6" x14ac:dyDescent="0.2">
      <c r="A497" s="40"/>
      <c r="F497" s="146"/>
    </row>
    <row r="498" spans="1:6" x14ac:dyDescent="0.2">
      <c r="A498" s="40"/>
      <c r="F498" s="146"/>
    </row>
    <row r="499" spans="1:6" x14ac:dyDescent="0.2">
      <c r="A499" s="40"/>
      <c r="F499" s="146"/>
    </row>
    <row r="500" spans="1:6" x14ac:dyDescent="0.2">
      <c r="A500" s="40"/>
      <c r="F500" s="146"/>
    </row>
    <row r="501" spans="1:6" x14ac:dyDescent="0.2">
      <c r="A501" s="40"/>
      <c r="F501" s="146"/>
    </row>
    <row r="502" spans="1:6" x14ac:dyDescent="0.2">
      <c r="A502" s="40"/>
      <c r="F502" s="146"/>
    </row>
    <row r="503" spans="1:6" x14ac:dyDescent="0.2">
      <c r="A503" s="40"/>
      <c r="F503" s="146"/>
    </row>
    <row r="504" spans="1:6" x14ac:dyDescent="0.2">
      <c r="A504" s="40"/>
      <c r="F504" s="146"/>
    </row>
    <row r="505" spans="1:6" x14ac:dyDescent="0.2">
      <c r="A505" s="40"/>
      <c r="F505" s="146"/>
    </row>
    <row r="506" spans="1:6" x14ac:dyDescent="0.2">
      <c r="A506" s="40"/>
      <c r="F506" s="146"/>
    </row>
    <row r="507" spans="1:6" x14ac:dyDescent="0.2">
      <c r="A507" s="40"/>
      <c r="F507" s="146"/>
    </row>
    <row r="508" spans="1:6" x14ac:dyDescent="0.2">
      <c r="A508" s="40"/>
      <c r="F508" s="146"/>
    </row>
    <row r="509" spans="1:6" x14ac:dyDescent="0.2">
      <c r="A509" s="40"/>
      <c r="F509" s="146"/>
    </row>
    <row r="510" spans="1:6" x14ac:dyDescent="0.2">
      <c r="A510" s="40"/>
      <c r="F510" s="146"/>
    </row>
    <row r="511" spans="1:6" x14ac:dyDescent="0.2">
      <c r="A511" s="40"/>
      <c r="F511" s="146"/>
    </row>
    <row r="512" spans="1:6" x14ac:dyDescent="0.2">
      <c r="A512" s="40"/>
      <c r="F512" s="146"/>
    </row>
    <row r="513" spans="1:6" x14ac:dyDescent="0.2">
      <c r="A513" s="40"/>
      <c r="F513" s="146"/>
    </row>
    <row r="514" spans="1:6" x14ac:dyDescent="0.2">
      <c r="A514" s="40"/>
      <c r="F514" s="146"/>
    </row>
    <row r="515" spans="1:6" x14ac:dyDescent="0.2">
      <c r="A515" s="40"/>
      <c r="F515" s="146"/>
    </row>
    <row r="516" spans="1:6" x14ac:dyDescent="0.2">
      <c r="A516" s="40"/>
      <c r="F516" s="146"/>
    </row>
    <row r="517" spans="1:6" x14ac:dyDescent="0.2">
      <c r="A517" s="40"/>
      <c r="F517" s="146"/>
    </row>
    <row r="518" spans="1:6" x14ac:dyDescent="0.2">
      <c r="A518" s="40"/>
      <c r="F518" s="146"/>
    </row>
    <row r="519" spans="1:6" x14ac:dyDescent="0.2">
      <c r="A519" s="40"/>
      <c r="F519" s="146"/>
    </row>
    <row r="520" spans="1:6" x14ac:dyDescent="0.2">
      <c r="A520" s="40"/>
      <c r="F520" s="146"/>
    </row>
    <row r="521" spans="1:6" x14ac:dyDescent="0.2">
      <c r="A521" s="40"/>
      <c r="F521" s="146"/>
    </row>
    <row r="522" spans="1:6" x14ac:dyDescent="0.2">
      <c r="A522" s="40"/>
      <c r="F522" s="146"/>
    </row>
    <row r="523" spans="1:6" x14ac:dyDescent="0.2">
      <c r="A523" s="40"/>
      <c r="F523" s="146"/>
    </row>
    <row r="524" spans="1:6" x14ac:dyDescent="0.2">
      <c r="A524" s="40"/>
      <c r="F524" s="146"/>
    </row>
    <row r="525" spans="1:6" x14ac:dyDescent="0.2">
      <c r="A525" s="40"/>
      <c r="F525" s="146"/>
    </row>
    <row r="526" spans="1:6" x14ac:dyDescent="0.2">
      <c r="A526" s="40"/>
      <c r="F526" s="146"/>
    </row>
    <row r="527" spans="1:6" x14ac:dyDescent="0.2">
      <c r="A527" s="40"/>
      <c r="F527" s="146"/>
    </row>
    <row r="528" spans="1:6" x14ac:dyDescent="0.2">
      <c r="A528" s="40"/>
      <c r="F528" s="146"/>
    </row>
    <row r="529" spans="1:6" x14ac:dyDescent="0.2">
      <c r="A529" s="40"/>
      <c r="F529" s="146"/>
    </row>
    <row r="530" spans="1:6" x14ac:dyDescent="0.2">
      <c r="A530" s="40"/>
      <c r="F530" s="146"/>
    </row>
    <row r="531" spans="1:6" x14ac:dyDescent="0.2">
      <c r="A531" s="40"/>
      <c r="F531" s="146"/>
    </row>
    <row r="532" spans="1:6" x14ac:dyDescent="0.2">
      <c r="A532" s="40"/>
      <c r="F532" s="146"/>
    </row>
    <row r="533" spans="1:6" x14ac:dyDescent="0.2">
      <c r="A533" s="40"/>
      <c r="F533" s="146"/>
    </row>
    <row r="534" spans="1:6" x14ac:dyDescent="0.2">
      <c r="A534" s="40"/>
      <c r="F534" s="146"/>
    </row>
    <row r="535" spans="1:6" x14ac:dyDescent="0.2">
      <c r="A535" s="40"/>
      <c r="F535" s="146"/>
    </row>
    <row r="536" spans="1:6" x14ac:dyDescent="0.2">
      <c r="A536" s="40"/>
      <c r="F536" s="146"/>
    </row>
    <row r="537" spans="1:6" x14ac:dyDescent="0.2">
      <c r="A537" s="40"/>
      <c r="F537" s="146"/>
    </row>
    <row r="538" spans="1:6" x14ac:dyDescent="0.2">
      <c r="A538" s="40"/>
      <c r="F538" s="146"/>
    </row>
    <row r="539" spans="1:6" x14ac:dyDescent="0.2">
      <c r="A539" s="40"/>
      <c r="F539" s="146"/>
    </row>
    <row r="540" spans="1:6" x14ac:dyDescent="0.2">
      <c r="A540" s="40"/>
      <c r="F540" s="146"/>
    </row>
    <row r="541" spans="1:6" x14ac:dyDescent="0.2">
      <c r="A541" s="40"/>
      <c r="F541" s="146"/>
    </row>
    <row r="542" spans="1:6" x14ac:dyDescent="0.2">
      <c r="A542" s="40"/>
      <c r="F542" s="146"/>
    </row>
    <row r="543" spans="1:6" x14ac:dyDescent="0.2">
      <c r="A543" s="40"/>
      <c r="F543" s="146"/>
    </row>
    <row r="544" spans="1:6" x14ac:dyDescent="0.2">
      <c r="A544" s="40"/>
      <c r="F544" s="146"/>
    </row>
    <row r="545" spans="1:6" x14ac:dyDescent="0.2">
      <c r="A545" s="40"/>
      <c r="F545" s="146"/>
    </row>
    <row r="546" spans="1:6" x14ac:dyDescent="0.2">
      <c r="A546" s="40"/>
      <c r="F546" s="146"/>
    </row>
    <row r="547" spans="1:6" x14ac:dyDescent="0.2">
      <c r="A547" s="40"/>
      <c r="F547" s="146"/>
    </row>
    <row r="548" spans="1:6" x14ac:dyDescent="0.2">
      <c r="A548" s="40"/>
      <c r="F548" s="146"/>
    </row>
    <row r="549" spans="1:6" x14ac:dyDescent="0.2">
      <c r="A549" s="40"/>
      <c r="F549" s="146"/>
    </row>
    <row r="550" spans="1:6" x14ac:dyDescent="0.2">
      <c r="A550" s="40"/>
      <c r="F550" s="146"/>
    </row>
    <row r="551" spans="1:6" x14ac:dyDescent="0.2">
      <c r="A551" s="40"/>
      <c r="F551" s="146"/>
    </row>
    <row r="552" spans="1:6" x14ac:dyDescent="0.2">
      <c r="A552" s="40"/>
      <c r="F552" s="146"/>
    </row>
    <row r="553" spans="1:6" x14ac:dyDescent="0.2">
      <c r="A553" s="40"/>
      <c r="F553" s="146"/>
    </row>
    <row r="554" spans="1:6" x14ac:dyDescent="0.2">
      <c r="A554" s="40"/>
      <c r="F554" s="146"/>
    </row>
    <row r="555" spans="1:6" x14ac:dyDescent="0.2">
      <c r="A555" s="40"/>
      <c r="F555" s="146"/>
    </row>
    <row r="556" spans="1:6" x14ac:dyDescent="0.2">
      <c r="A556" s="40"/>
      <c r="F556" s="146"/>
    </row>
    <row r="557" spans="1:6" x14ac:dyDescent="0.2">
      <c r="A557" s="40"/>
      <c r="F557" s="146"/>
    </row>
    <row r="558" spans="1:6" x14ac:dyDescent="0.2">
      <c r="A558" s="40"/>
      <c r="F558" s="146"/>
    </row>
    <row r="559" spans="1:6" x14ac:dyDescent="0.2">
      <c r="A559" s="40"/>
      <c r="F559" s="146"/>
    </row>
    <row r="560" spans="1:6" x14ac:dyDescent="0.2">
      <c r="A560" s="40"/>
      <c r="F560" s="146"/>
    </row>
    <row r="561" spans="1:6" x14ac:dyDescent="0.2">
      <c r="A561" s="40"/>
      <c r="F561" s="146"/>
    </row>
    <row r="562" spans="1:6" x14ac:dyDescent="0.2">
      <c r="A562" s="40"/>
      <c r="F562" s="146"/>
    </row>
    <row r="563" spans="1:6" x14ac:dyDescent="0.2">
      <c r="A563" s="40"/>
      <c r="F563" s="146"/>
    </row>
    <row r="564" spans="1:6" x14ac:dyDescent="0.2">
      <c r="A564" s="40"/>
      <c r="F564" s="146"/>
    </row>
    <row r="565" spans="1:6" x14ac:dyDescent="0.2">
      <c r="A565" s="40"/>
      <c r="F565" s="146"/>
    </row>
    <row r="566" spans="1:6" x14ac:dyDescent="0.2">
      <c r="A566" s="40"/>
      <c r="F566" s="146"/>
    </row>
    <row r="567" spans="1:6" x14ac:dyDescent="0.2">
      <c r="A567" s="40"/>
      <c r="F567" s="146"/>
    </row>
    <row r="568" spans="1:6" x14ac:dyDescent="0.2">
      <c r="A568" s="40"/>
      <c r="F568" s="146"/>
    </row>
    <row r="569" spans="1:6" x14ac:dyDescent="0.2">
      <c r="A569" s="40"/>
      <c r="F569" s="146"/>
    </row>
    <row r="570" spans="1:6" x14ac:dyDescent="0.2">
      <c r="A570" s="40"/>
      <c r="F570" s="146"/>
    </row>
    <row r="571" spans="1:6" x14ac:dyDescent="0.2">
      <c r="A571" s="40"/>
      <c r="F571" s="146"/>
    </row>
    <row r="572" spans="1:6" x14ac:dyDescent="0.2">
      <c r="A572" s="40"/>
      <c r="F572" s="146"/>
    </row>
    <row r="573" spans="1:6" x14ac:dyDescent="0.2">
      <c r="A573" s="40"/>
      <c r="F573" s="146"/>
    </row>
    <row r="574" spans="1:6" x14ac:dyDescent="0.2">
      <c r="A574" s="40"/>
      <c r="F574" s="146"/>
    </row>
    <row r="575" spans="1:6" x14ac:dyDescent="0.2">
      <c r="A575" s="40"/>
      <c r="F575" s="146"/>
    </row>
    <row r="576" spans="1:6" x14ac:dyDescent="0.2">
      <c r="A576" s="40"/>
      <c r="F576" s="146"/>
    </row>
  </sheetData>
  <protectedRanges>
    <protectedRange sqref="E285:F286 E68 B48 C64:F65 C62:E63 C82:E86 C286:D286 F298:F305 E181:F181 F29 C39:F56 E297:E305 C275:F275 C272:F272 C12:F18 C1:F6 C66:E67 C61:F61 C37:D38 C172:F176 F269:F271 C269:D271 C22:F28 C7:D10 C159:D164 C77:E77 C69:F76 C273:D274 F273:F274 C80:D81 F157:F164 C306:F349 C19:E21 C29:D35 C78:F79 C87:D87 C88:E92 C95:E101 C93:D94 C102:F102 C103:E107 C109:F119 C120:D120 F120 F123:F134 F137:F138 C123:D141 C142:F156 E166:E171 C182:F189 C207:F211 C201:F201 C353:F387 C245:F247 C260:F268 C276:D284 F276:F284 C287:F296" name="Plage1"/>
    <protectedRange sqref="C57:D60 C121:D122" name="Plage35"/>
    <protectedRange sqref="C157:D158" name="Plage1_1"/>
    <protectedRange sqref="C166:D171 F166:F171" name="Plage1_3"/>
    <protectedRange sqref="C108:F108" name="Plage1_4"/>
    <protectedRange sqref="C36:D36" name="Plage1_9"/>
    <protectedRange sqref="E7:E10 E139:E141 E135:E136" name="Plage1_18"/>
    <protectedRange sqref="E29:E31 E33:E35" name="Plage1_20"/>
    <protectedRange sqref="E37:E38 E32" name="Plage1_22"/>
    <protectedRange sqref="E36" name="Plage1_9_2"/>
    <protectedRange sqref="E57:E60 E121:E122" name="Plage1_24"/>
    <protectedRange sqref="E80:E81 E87 E93:E94" name="Plage1_25"/>
    <protectedRange sqref="E120 E123:E134 E137:E138" name="Plage1_27"/>
    <protectedRange sqref="E157:E158" name="Plage1_12_2"/>
    <protectedRange sqref="E159:E164" name="Plage1_28"/>
    <protectedRange sqref="E276:E279" name="Plage1_33"/>
    <protectedRange sqref="E269:E271 E273:E274 E280:E284" name="Plage1_35"/>
    <protectedRange sqref="F7:F10 F139:F141 F135:F136" name="Plage11_1_1_3_1"/>
    <protectedRange sqref="F7:F10 F139:F141 F135:F136" name="Plage3_1_1_3_1"/>
    <protectedRange sqref="F7:F10 F139:F141 F135:F136" name="Plage4_1_1_3_1"/>
    <protectedRange sqref="F19:F21" name="Plage11_1_1_3_2"/>
    <protectedRange sqref="F19:F21" name="Plage3_1_1_3_2"/>
    <protectedRange sqref="F19:F21" name="Plage4_1_1_3_2"/>
    <protectedRange sqref="F30:F38" name="Plage11_1_1_3_3"/>
    <protectedRange sqref="F30:F38" name="Plage3_1_1_3_3"/>
    <protectedRange sqref="F30:F38" name="Plage4_1_1_3_3"/>
    <protectedRange sqref="F57:F60 F121:F122" name="Plage11_1_1_3_7"/>
    <protectedRange sqref="F57:F60 F121:F122" name="Plage3_1_1_3_7"/>
    <protectedRange sqref="F57:F60 F121:F122" name="Plage4_1_1_3_7"/>
    <protectedRange sqref="F62:F63 F77 F66:F67 F83:F86 F89:F92 F96:F101 F103:F107" name="Plage11_1_1_3_8"/>
    <protectedRange sqref="F62:F63 F77 F66:F67 F83:F86 F89:F92 F96:F101 F103:F107" name="Plage3_1_1_3_8"/>
    <protectedRange sqref="F62:F63 F77 F66:F67 F83:F86 F89:F92 F96:F101 F103:F107" name="Plage4_1_1_3_8"/>
    <protectedRange sqref="F80:F81 F87 F93:F94" name="Plage11_1_1_3_9"/>
    <protectedRange sqref="F80:F81 F87 F93:F94" name="Plage3_1_1_3_9"/>
    <protectedRange sqref="F80:F81 F87 F93:F94" name="Plage4_1_1_3_9"/>
    <protectedRange sqref="F177 E178:F178 F179:F180" name="Plage1_8"/>
    <protectedRange sqref="C179:E180" name="Plage1_14_1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350:F352" name="Plage1_2"/>
    <protectedRange sqref="E215 E220 C221:F221 C212:F214 F216:F219 C216:D219 F222:F223 C222:D223" name="Plage1_5"/>
    <protectedRange sqref="C190:F193" name="Plage1_6_1"/>
    <protectedRange sqref="C194:F194 E195:F195 C196:F200 C202:F204" name="Plage1_5_2_1"/>
    <protectedRange sqref="C195:D195" name="Plage1_5_1_1_2"/>
    <protectedRange sqref="E205:F206 C206:D206" name="Plage1_11_1"/>
    <protectedRange sqref="C248:F251 C224:F244" name="Plage1_10"/>
    <protectedRange sqref="C252:F259" name="Plage1_12"/>
  </protectedRanges>
  <mergeCells count="2">
    <mergeCell ref="A2:F2"/>
    <mergeCell ref="A350:F35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4 Travaux UCA - PHASE DCE – 24 JANVIER 2025 – LOT 06 - ELECTRICITE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D36A5-E9FF-4CAF-AD49-E92F02B5A67C}">
  <sheetPr>
    <pageSetUpPr fitToPage="1"/>
  </sheetPr>
  <dimension ref="A1:S526"/>
  <sheetViews>
    <sheetView view="pageBreakPreview" topLeftCell="A25" zoomScaleNormal="100" zoomScaleSheetLayoutView="100" workbookViewId="0">
      <selection activeCell="A135" sqref="A135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238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11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si="0"/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si="0"/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/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30" x14ac:dyDescent="0.2">
      <c r="A19" s="84" t="s">
        <v>65</v>
      </c>
      <c r="B19" s="22"/>
      <c r="C19" s="20"/>
      <c r="D19" s="22"/>
      <c r="E19" s="73"/>
      <c r="F19" s="74"/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84" t="s">
        <v>178</v>
      </c>
      <c r="B20" s="22" t="s">
        <v>9</v>
      </c>
      <c r="C20" s="20">
        <v>1</v>
      </c>
      <c r="D20" s="22"/>
      <c r="E20" s="73"/>
      <c r="F20" s="74">
        <f t="shared" ref="F20:F21" si="1">+C20*E20</f>
        <v>0</v>
      </c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x14ac:dyDescent="0.2">
      <c r="A21" s="84" t="s">
        <v>66</v>
      </c>
      <c r="B21" s="22" t="s">
        <v>9</v>
      </c>
      <c r="C21" s="20">
        <v>1</v>
      </c>
      <c r="D21" s="22"/>
      <c r="E21" s="73"/>
      <c r="F21" s="74">
        <f t="shared" si="1"/>
        <v>0</v>
      </c>
      <c r="G21" s="20"/>
      <c r="H21" s="20"/>
      <c r="I21" s="20"/>
      <c r="J21" s="58"/>
      <c r="K21" s="20"/>
      <c r="L21" s="20"/>
      <c r="M21" s="20"/>
      <c r="N21" s="58"/>
      <c r="O21" s="20"/>
      <c r="P21" s="20"/>
      <c r="Q21" s="31"/>
      <c r="R21" s="59"/>
    </row>
    <row r="22" spans="1:18" s="39" customFormat="1" ht="15" customHeight="1" x14ac:dyDescent="0.2">
      <c r="A22" s="85"/>
      <c r="B22" s="24"/>
      <c r="C22" s="20"/>
      <c r="D22" s="22"/>
      <c r="E22" s="73"/>
      <c r="F22" s="72" t="s">
        <v>24</v>
      </c>
      <c r="G22" s="23"/>
      <c r="H22" s="20"/>
      <c r="I22" s="20"/>
      <c r="J22" s="86"/>
      <c r="K22" s="23"/>
      <c r="L22" s="20"/>
      <c r="M22" s="20"/>
      <c r="N22" s="86"/>
      <c r="O22" s="23"/>
      <c r="P22" s="20"/>
      <c r="Q22" s="31"/>
      <c r="R22" s="87" t="s">
        <v>10</v>
      </c>
    </row>
    <row r="23" spans="1:18" s="39" customFormat="1" ht="15" x14ac:dyDescent="0.2">
      <c r="A23" s="81" t="s">
        <v>13</v>
      </c>
      <c r="B23" s="22"/>
      <c r="C23" s="20"/>
      <c r="D23" s="22"/>
      <c r="E23" s="73"/>
      <c r="F23" s="82">
        <f>SUM(F19:F22)</f>
        <v>0</v>
      </c>
      <c r="G23" s="20"/>
      <c r="H23" s="20"/>
      <c r="I23" s="20"/>
      <c r="J23" s="86"/>
      <c r="K23" s="20"/>
      <c r="L23" s="20"/>
      <c r="M23" s="20"/>
      <c r="N23" s="86"/>
      <c r="O23" s="20"/>
      <c r="P23" s="20"/>
      <c r="Q23" s="31"/>
      <c r="R23" s="87">
        <f>SUM(R19:R22)</f>
        <v>0</v>
      </c>
    </row>
    <row r="24" spans="1:18" s="39" customFormat="1" ht="15" x14ac:dyDescent="0.2">
      <c r="A24" s="88"/>
      <c r="B24" s="46"/>
      <c r="C24" s="45"/>
      <c r="D24" s="46"/>
      <c r="E24" s="77"/>
      <c r="F24" s="78"/>
      <c r="G24" s="20"/>
      <c r="H24" s="20"/>
      <c r="I24" s="20"/>
      <c r="J24" s="86"/>
      <c r="K24" s="20"/>
      <c r="L24" s="20"/>
      <c r="M24" s="20"/>
      <c r="N24" s="86"/>
      <c r="O24" s="20"/>
      <c r="P24" s="20"/>
      <c r="Q24" s="31"/>
      <c r="R24" s="87"/>
    </row>
    <row r="25" spans="1:18" s="39" customFormat="1" ht="15" customHeight="1" x14ac:dyDescent="0.2">
      <c r="A25" s="76"/>
      <c r="B25" s="46"/>
      <c r="C25" s="45"/>
      <c r="D25" s="46"/>
      <c r="E25" s="77"/>
      <c r="F25" s="89"/>
      <c r="G25" s="20"/>
      <c r="H25" s="20"/>
      <c r="I25" s="20"/>
      <c r="J25" s="58"/>
      <c r="K25" s="20"/>
      <c r="L25" s="20"/>
      <c r="M25" s="20"/>
      <c r="N25" s="58"/>
      <c r="O25" s="20"/>
      <c r="P25" s="20"/>
      <c r="Q25" s="31"/>
      <c r="R25" s="59"/>
    </row>
    <row r="26" spans="1:18" s="39" customFormat="1" ht="15" x14ac:dyDescent="0.2">
      <c r="A26" s="79" t="s">
        <v>67</v>
      </c>
      <c r="B26" s="30"/>
      <c r="C26" s="20"/>
      <c r="D26" s="22"/>
      <c r="E26" s="73"/>
      <c r="F26" s="83"/>
      <c r="G26" s="20"/>
      <c r="H26" s="20"/>
      <c r="I26" s="20"/>
      <c r="J26" s="58"/>
      <c r="K26" s="20"/>
      <c r="L26" s="20"/>
      <c r="M26" s="20"/>
      <c r="N26" s="58"/>
      <c r="O26" s="20"/>
      <c r="P26" s="20"/>
      <c r="Q26" s="31"/>
      <c r="R26" s="59"/>
    </row>
    <row r="27" spans="1:18" s="39" customFormat="1" ht="15" x14ac:dyDescent="0.2">
      <c r="A27" s="79"/>
      <c r="B27" s="30"/>
      <c r="C27" s="20"/>
      <c r="D27" s="22"/>
      <c r="E27" s="73"/>
      <c r="F27" s="83"/>
      <c r="G27" s="20"/>
      <c r="H27" s="20"/>
      <c r="I27" s="20"/>
      <c r="J27" s="58"/>
      <c r="K27" s="20"/>
      <c r="L27" s="20"/>
      <c r="M27" s="20"/>
      <c r="N27" s="58"/>
      <c r="O27" s="20"/>
      <c r="P27" s="20"/>
      <c r="Q27" s="31"/>
      <c r="R27" s="59"/>
    </row>
    <row r="28" spans="1:18" s="39" customFormat="1" ht="15" x14ac:dyDescent="0.2">
      <c r="A28" s="79"/>
      <c r="B28" s="30"/>
      <c r="C28" s="20"/>
      <c r="D28" s="22"/>
      <c r="E28" s="73"/>
      <c r="F28" s="83"/>
      <c r="G28" s="20"/>
      <c r="H28" s="20"/>
      <c r="I28" s="20"/>
      <c r="J28" s="58"/>
      <c r="K28" s="20"/>
      <c r="L28" s="20"/>
      <c r="M28" s="20"/>
      <c r="N28" s="58"/>
      <c r="O28" s="20"/>
      <c r="P28" s="20"/>
      <c r="Q28" s="31"/>
      <c r="R28" s="59"/>
    </row>
    <row r="29" spans="1:18" s="39" customFormat="1" ht="15" x14ac:dyDescent="0.2">
      <c r="A29" s="84" t="s">
        <v>34</v>
      </c>
      <c r="B29" s="22"/>
      <c r="C29" s="20"/>
      <c r="D29" s="22"/>
      <c r="E29" s="73"/>
      <c r="F29" s="72"/>
      <c r="G29" s="20"/>
      <c r="H29" s="20"/>
      <c r="I29" s="20"/>
      <c r="J29" s="58"/>
      <c r="K29" s="20"/>
      <c r="L29" s="20"/>
      <c r="M29" s="20"/>
      <c r="N29" s="58"/>
      <c r="O29" s="20"/>
      <c r="P29" s="20"/>
      <c r="Q29" s="31"/>
      <c r="R29" s="59">
        <v>70</v>
      </c>
    </row>
    <row r="30" spans="1:18" s="39" customFormat="1" ht="15" x14ac:dyDescent="0.2">
      <c r="A30" s="84" t="s">
        <v>131</v>
      </c>
      <c r="B30" s="22" t="s">
        <v>9</v>
      </c>
      <c r="C30" s="20">
        <v>1</v>
      </c>
      <c r="D30" s="22"/>
      <c r="E30" s="73"/>
      <c r="F30" s="74">
        <f t="shared" ref="F30:F35" si="2">+C30*E30</f>
        <v>0</v>
      </c>
      <c r="G30" s="20"/>
      <c r="H30" s="20"/>
      <c r="I30" s="20"/>
      <c r="J30" s="58"/>
      <c r="K30" s="20"/>
      <c r="L30" s="20"/>
      <c r="M30" s="20"/>
      <c r="N30" s="58"/>
      <c r="O30" s="20"/>
      <c r="P30" s="20"/>
      <c r="Q30" s="31"/>
      <c r="R30" s="59">
        <v>70</v>
      </c>
    </row>
    <row r="31" spans="1:18" s="39" customFormat="1" ht="15" x14ac:dyDescent="0.2">
      <c r="A31" s="84" t="s">
        <v>132</v>
      </c>
      <c r="B31" s="22" t="s">
        <v>9</v>
      </c>
      <c r="C31" s="20">
        <v>1</v>
      </c>
      <c r="D31" s="22"/>
      <c r="E31" s="73"/>
      <c r="F31" s="74">
        <f t="shared" si="2"/>
        <v>0</v>
      </c>
      <c r="G31" s="20"/>
      <c r="H31" s="20"/>
      <c r="I31" s="20"/>
      <c r="J31" s="58"/>
      <c r="K31" s="20"/>
      <c r="L31" s="20"/>
      <c r="M31" s="20"/>
      <c r="N31" s="58"/>
      <c r="O31" s="20"/>
      <c r="P31" s="20"/>
      <c r="Q31" s="31"/>
      <c r="R31" s="59"/>
    </row>
    <row r="32" spans="1:18" s="39" customFormat="1" ht="15" x14ac:dyDescent="0.2">
      <c r="A32" s="84" t="s">
        <v>133</v>
      </c>
      <c r="B32" s="22" t="s">
        <v>9</v>
      </c>
      <c r="C32" s="20">
        <v>2</v>
      </c>
      <c r="D32" s="22"/>
      <c r="E32" s="73"/>
      <c r="F32" s="74">
        <f t="shared" si="2"/>
        <v>0</v>
      </c>
      <c r="G32" s="20"/>
      <c r="H32" s="20"/>
      <c r="I32" s="20"/>
      <c r="J32" s="58"/>
      <c r="K32" s="20"/>
      <c r="L32" s="20"/>
      <c r="M32" s="20"/>
      <c r="N32" s="58"/>
      <c r="O32" s="20"/>
      <c r="P32" s="20"/>
      <c r="Q32" s="31" t="s">
        <v>20</v>
      </c>
      <c r="R32" s="59">
        <v>350</v>
      </c>
    </row>
    <row r="33" spans="1:18" s="39" customFormat="1" ht="15" x14ac:dyDescent="0.2">
      <c r="A33" s="84" t="s">
        <v>179</v>
      </c>
      <c r="B33" s="22" t="s">
        <v>9</v>
      </c>
      <c r="C33" s="20">
        <v>1</v>
      </c>
      <c r="D33" s="22"/>
      <c r="E33" s="73"/>
      <c r="F33" s="74">
        <f t="shared" si="2"/>
        <v>0</v>
      </c>
      <c r="G33" s="20"/>
      <c r="H33" s="20"/>
      <c r="I33" s="20"/>
      <c r="J33" s="58"/>
      <c r="K33" s="20"/>
      <c r="L33" s="20"/>
      <c r="M33" s="20"/>
      <c r="N33" s="58"/>
      <c r="O33" s="20"/>
      <c r="P33" s="20"/>
      <c r="Q33" s="31"/>
      <c r="R33" s="59"/>
    </row>
    <row r="34" spans="1:18" s="39" customFormat="1" ht="15" x14ac:dyDescent="0.2">
      <c r="A34" s="84" t="s">
        <v>180</v>
      </c>
      <c r="B34" s="22" t="s">
        <v>9</v>
      </c>
      <c r="C34" s="20">
        <v>1</v>
      </c>
      <c r="D34" s="22"/>
      <c r="E34" s="73"/>
      <c r="F34" s="74">
        <f t="shared" si="2"/>
        <v>0</v>
      </c>
      <c r="G34" s="20"/>
      <c r="H34" s="20"/>
      <c r="I34" s="20"/>
      <c r="J34" s="58"/>
      <c r="K34" s="20"/>
      <c r="L34" s="20"/>
      <c r="M34" s="20"/>
      <c r="N34" s="58"/>
      <c r="O34" s="20"/>
      <c r="P34" s="20"/>
      <c r="Q34" s="31"/>
      <c r="R34" s="59"/>
    </row>
    <row r="35" spans="1:18" s="39" customFormat="1" ht="15" x14ac:dyDescent="0.2">
      <c r="A35" s="84" t="s">
        <v>181</v>
      </c>
      <c r="B35" s="22" t="s">
        <v>9</v>
      </c>
      <c r="C35" s="20">
        <v>1</v>
      </c>
      <c r="D35" s="22"/>
      <c r="E35" s="73"/>
      <c r="F35" s="74">
        <f t="shared" si="2"/>
        <v>0</v>
      </c>
      <c r="G35" s="20"/>
      <c r="H35" s="20"/>
      <c r="I35" s="20"/>
      <c r="J35" s="58"/>
      <c r="K35" s="20"/>
      <c r="L35" s="20"/>
      <c r="M35" s="20"/>
      <c r="N35" s="58"/>
      <c r="O35" s="20"/>
      <c r="P35" s="20"/>
      <c r="Q35" s="31"/>
      <c r="R35" s="59"/>
    </row>
    <row r="36" spans="1:18" s="39" customFormat="1" ht="15" x14ac:dyDescent="0.2">
      <c r="A36" s="90"/>
      <c r="B36" s="46"/>
      <c r="C36" s="45"/>
      <c r="D36" s="46"/>
      <c r="E36" s="91"/>
      <c r="F36" s="92"/>
      <c r="G36" s="20"/>
      <c r="H36" s="20"/>
      <c r="I36" s="20"/>
      <c r="J36" s="58"/>
      <c r="K36" s="20"/>
      <c r="L36" s="20"/>
      <c r="M36" s="20"/>
      <c r="N36" s="58"/>
      <c r="O36" s="20"/>
      <c r="P36" s="20"/>
      <c r="Q36" s="31"/>
      <c r="R36" s="59"/>
    </row>
    <row r="37" spans="1:18" s="39" customFormat="1" ht="15" customHeight="1" x14ac:dyDescent="0.2">
      <c r="A37" s="84" t="s">
        <v>134</v>
      </c>
      <c r="B37" s="22" t="s">
        <v>9</v>
      </c>
      <c r="C37" s="20">
        <v>1</v>
      </c>
      <c r="D37" s="22"/>
      <c r="E37" s="73"/>
      <c r="F37" s="74">
        <f t="shared" ref="F37:F38" si="3">+C37*E37</f>
        <v>0</v>
      </c>
      <c r="G37" s="20"/>
      <c r="H37" s="20"/>
      <c r="I37" s="20"/>
      <c r="J37" s="58"/>
      <c r="K37" s="20"/>
      <c r="L37" s="20"/>
      <c r="M37" s="20"/>
      <c r="N37" s="58"/>
      <c r="O37" s="20"/>
      <c r="P37" s="20"/>
      <c r="Q37" s="31"/>
      <c r="R37" s="59"/>
    </row>
    <row r="38" spans="1:18" s="39" customFormat="1" ht="15" customHeight="1" x14ac:dyDescent="0.2">
      <c r="A38" s="84" t="s">
        <v>135</v>
      </c>
      <c r="B38" s="22" t="s">
        <v>9</v>
      </c>
      <c r="C38" s="20">
        <v>1</v>
      </c>
      <c r="D38" s="22"/>
      <c r="E38" s="73"/>
      <c r="F38" s="74">
        <f t="shared" si="3"/>
        <v>0</v>
      </c>
      <c r="G38" s="20"/>
      <c r="H38" s="20"/>
      <c r="I38" s="20"/>
      <c r="J38" s="58"/>
      <c r="K38" s="20"/>
      <c r="L38" s="20"/>
      <c r="M38" s="20"/>
      <c r="N38" s="58"/>
      <c r="O38" s="20"/>
      <c r="P38" s="20"/>
      <c r="Q38" s="31"/>
      <c r="R38" s="59"/>
    </row>
    <row r="39" spans="1:18" s="39" customFormat="1" ht="15" customHeight="1" x14ac:dyDescent="0.2">
      <c r="A39" s="21"/>
      <c r="B39" s="24"/>
      <c r="C39" s="20"/>
      <c r="D39" s="22"/>
      <c r="E39" s="73"/>
      <c r="F39" s="72" t="s">
        <v>24</v>
      </c>
      <c r="G39" s="23"/>
      <c r="H39" s="20"/>
      <c r="I39" s="20"/>
      <c r="J39" s="86"/>
      <c r="K39" s="23"/>
      <c r="L39" s="20"/>
      <c r="M39" s="20"/>
      <c r="N39" s="86"/>
      <c r="O39" s="23"/>
      <c r="P39" s="20"/>
      <c r="Q39" s="31"/>
      <c r="R39" s="87" t="s">
        <v>10</v>
      </c>
    </row>
    <row r="40" spans="1:18" s="39" customFormat="1" ht="15" x14ac:dyDescent="0.2">
      <c r="A40" s="81" t="s">
        <v>14</v>
      </c>
      <c r="B40" s="22"/>
      <c r="C40" s="20"/>
      <c r="D40" s="22"/>
      <c r="E40" s="73"/>
      <c r="F40" s="82">
        <f>SUM(F29:F39)</f>
        <v>0</v>
      </c>
      <c r="G40" s="20"/>
      <c r="H40" s="20"/>
      <c r="I40" s="20"/>
      <c r="J40" s="86"/>
      <c r="K40" s="20"/>
      <c r="L40" s="20"/>
      <c r="M40" s="20"/>
      <c r="N40" s="86"/>
      <c r="O40" s="20"/>
      <c r="P40" s="20"/>
      <c r="Q40" s="31"/>
      <c r="R40" s="87">
        <f>SUM(R15:R39)</f>
        <v>490</v>
      </c>
    </row>
    <row r="41" spans="1:18" s="39" customFormat="1" ht="15" x14ac:dyDescent="0.2">
      <c r="A41" s="81"/>
      <c r="B41" s="22"/>
      <c r="C41" s="20"/>
      <c r="D41" s="22"/>
      <c r="E41" s="73"/>
      <c r="F41" s="93"/>
      <c r="G41" s="20"/>
      <c r="H41" s="20"/>
      <c r="I41" s="20"/>
      <c r="J41" s="86"/>
      <c r="K41" s="20"/>
      <c r="L41" s="20"/>
      <c r="M41" s="20"/>
      <c r="N41" s="86"/>
      <c r="O41" s="20"/>
      <c r="P41" s="20"/>
      <c r="Q41" s="31"/>
      <c r="R41" s="87"/>
    </row>
    <row r="42" spans="1:18" s="39" customFormat="1" ht="15" x14ac:dyDescent="0.2">
      <c r="A42" s="81"/>
      <c r="B42" s="22"/>
      <c r="C42" s="20"/>
      <c r="D42" s="22"/>
      <c r="E42" s="73"/>
      <c r="F42" s="93"/>
      <c r="G42" s="20"/>
      <c r="H42" s="20"/>
      <c r="I42" s="20"/>
      <c r="J42" s="86"/>
      <c r="K42" s="20"/>
      <c r="L42" s="20"/>
      <c r="M42" s="20"/>
      <c r="N42" s="86"/>
      <c r="O42" s="20"/>
      <c r="P42" s="20"/>
      <c r="Q42" s="31"/>
      <c r="R42" s="87"/>
    </row>
    <row r="43" spans="1:18" s="39" customFormat="1" ht="15" x14ac:dyDescent="0.2">
      <c r="A43" s="79" t="s">
        <v>68</v>
      </c>
      <c r="B43" s="22"/>
      <c r="C43" s="20"/>
      <c r="D43" s="22"/>
      <c r="E43" s="73"/>
      <c r="F43" s="83" t="s">
        <v>15</v>
      </c>
      <c r="G43" s="20"/>
      <c r="H43" s="20"/>
      <c r="I43" s="20"/>
      <c r="J43" s="86"/>
      <c r="K43" s="20"/>
      <c r="L43" s="20"/>
      <c r="M43" s="20"/>
      <c r="N43" s="86"/>
      <c r="O43" s="20"/>
      <c r="P43" s="20"/>
      <c r="Q43" s="31"/>
      <c r="R43" s="87"/>
    </row>
    <row r="44" spans="1:18" s="39" customFormat="1" ht="15" x14ac:dyDescent="0.2">
      <c r="A44" s="79"/>
      <c r="B44" s="22"/>
      <c r="C44" s="20"/>
      <c r="D44" s="22"/>
      <c r="E44" s="73"/>
      <c r="F44" s="98"/>
      <c r="G44" s="20"/>
      <c r="H44" s="20"/>
      <c r="I44" s="20"/>
      <c r="J44" s="86"/>
      <c r="K44" s="20"/>
      <c r="L44" s="20"/>
      <c r="M44" s="20"/>
      <c r="N44" s="86"/>
      <c r="O44" s="20"/>
      <c r="P44" s="20"/>
      <c r="Q44" s="31"/>
      <c r="R44" s="87"/>
    </row>
    <row r="45" spans="1:18" s="39" customFormat="1" ht="15" x14ac:dyDescent="0.2">
      <c r="A45" s="81"/>
      <c r="B45" s="22"/>
      <c r="C45" s="20"/>
      <c r="D45" s="22"/>
      <c r="E45" s="73"/>
      <c r="F45" s="93"/>
      <c r="G45" s="20"/>
      <c r="H45" s="20"/>
      <c r="I45" s="20"/>
      <c r="J45" s="86"/>
      <c r="K45" s="20"/>
      <c r="L45" s="20"/>
      <c r="M45" s="20"/>
      <c r="N45" s="86"/>
      <c r="O45" s="20"/>
      <c r="P45" s="20"/>
      <c r="Q45" s="31"/>
      <c r="R45" s="87"/>
    </row>
    <row r="46" spans="1:18" s="39" customFormat="1" ht="28.5" x14ac:dyDescent="0.2">
      <c r="A46" s="100" t="s">
        <v>69</v>
      </c>
      <c r="B46" s="22"/>
      <c r="C46" s="21"/>
      <c r="D46" s="22"/>
      <c r="E46" s="73"/>
      <c r="F46" s="83"/>
      <c r="G46" s="20"/>
      <c r="H46" s="20"/>
      <c r="I46" s="20"/>
      <c r="J46" s="58"/>
      <c r="K46" s="20"/>
      <c r="L46" s="20"/>
      <c r="M46" s="20"/>
      <c r="N46" s="58"/>
      <c r="O46" s="20"/>
      <c r="P46" s="20"/>
      <c r="Q46" s="31"/>
      <c r="R46" s="59"/>
    </row>
    <row r="47" spans="1:18" s="39" customFormat="1" ht="15" x14ac:dyDescent="0.2">
      <c r="A47" s="70"/>
      <c r="B47" s="22"/>
      <c r="C47" s="21"/>
      <c r="D47" s="22"/>
      <c r="E47" s="73"/>
      <c r="F47" s="83"/>
      <c r="G47" s="20"/>
      <c r="H47" s="20"/>
      <c r="I47" s="20"/>
      <c r="J47" s="58"/>
      <c r="K47" s="20"/>
      <c r="L47" s="20"/>
      <c r="M47" s="20"/>
      <c r="N47" s="58"/>
      <c r="O47" s="20"/>
      <c r="P47" s="20"/>
      <c r="Q47" s="31"/>
      <c r="R47" s="59"/>
    </row>
    <row r="48" spans="1:18" s="39" customFormat="1" ht="15" x14ac:dyDescent="0.2">
      <c r="A48" s="101" t="s">
        <v>70</v>
      </c>
      <c r="B48" s="98" t="s">
        <v>15</v>
      </c>
      <c r="C48" s="65"/>
      <c r="D48" s="66"/>
      <c r="E48" s="73"/>
      <c r="F48" s="83"/>
      <c r="G48" s="102"/>
      <c r="H48" s="103"/>
      <c r="I48" s="20"/>
      <c r="J48" s="58"/>
      <c r="K48" s="102"/>
      <c r="L48" s="103"/>
      <c r="M48" s="20"/>
      <c r="N48" s="58"/>
      <c r="O48" s="102"/>
      <c r="P48" s="103"/>
      <c r="Q48" s="31"/>
      <c r="R48" s="59"/>
    </row>
    <row r="49" spans="1:18" s="39" customFormat="1" ht="15" x14ac:dyDescent="0.2">
      <c r="A49" s="84"/>
      <c r="B49" s="30"/>
      <c r="C49" s="65"/>
      <c r="D49" s="66"/>
      <c r="E49" s="73"/>
      <c r="F49" s="72"/>
      <c r="G49" s="102"/>
      <c r="H49" s="103"/>
      <c r="I49" s="20"/>
      <c r="J49" s="58"/>
      <c r="K49" s="102"/>
      <c r="L49" s="103"/>
      <c r="M49" s="20"/>
      <c r="N49" s="58"/>
      <c r="O49" s="102"/>
      <c r="P49" s="103"/>
      <c r="Q49" s="31"/>
      <c r="R49" s="59"/>
    </row>
    <row r="50" spans="1:18" s="39" customFormat="1" ht="15.75" thickBot="1" x14ac:dyDescent="0.25">
      <c r="A50" s="188"/>
      <c r="B50" s="196"/>
      <c r="C50" s="207"/>
      <c r="D50" s="208"/>
      <c r="E50" s="174"/>
      <c r="F50" s="198"/>
      <c r="G50" s="102"/>
      <c r="H50" s="103"/>
      <c r="I50" s="20"/>
      <c r="J50" s="58"/>
      <c r="K50" s="102"/>
      <c r="L50" s="103"/>
      <c r="M50" s="20"/>
      <c r="N50" s="58"/>
      <c r="O50" s="102"/>
      <c r="P50" s="103"/>
      <c r="Q50" s="31"/>
      <c r="R50" s="59"/>
    </row>
    <row r="51" spans="1:18" s="39" customFormat="1" ht="15.75" thickBot="1" x14ac:dyDescent="0.25">
      <c r="A51" s="169"/>
      <c r="B51" s="102"/>
      <c r="C51" s="103"/>
      <c r="D51" s="103"/>
      <c r="E51" s="175"/>
      <c r="F51" s="142"/>
      <c r="G51" s="102"/>
      <c r="H51" s="103"/>
      <c r="I51" s="20"/>
      <c r="J51" s="58"/>
      <c r="K51" s="102"/>
      <c r="L51" s="103"/>
      <c r="M51" s="20"/>
      <c r="N51" s="58"/>
      <c r="O51" s="102"/>
      <c r="P51" s="103"/>
      <c r="Q51" s="20"/>
      <c r="R51" s="58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102"/>
      <c r="H52" s="103"/>
      <c r="I52" s="20"/>
      <c r="J52" s="58"/>
      <c r="K52" s="102"/>
      <c r="L52" s="103"/>
      <c r="M52" s="20"/>
      <c r="N52" s="58"/>
      <c r="O52" s="102"/>
      <c r="P52" s="103"/>
      <c r="Q52" s="31"/>
      <c r="R52" s="59"/>
    </row>
    <row r="53" spans="1:18" s="39" customFormat="1" ht="15" x14ac:dyDescent="0.2">
      <c r="A53" s="84"/>
      <c r="B53" s="30"/>
      <c r="C53" s="65"/>
      <c r="D53" s="66"/>
      <c r="E53" s="73"/>
      <c r="F53" s="83"/>
      <c r="G53" s="102"/>
      <c r="H53" s="103"/>
      <c r="I53" s="20"/>
      <c r="J53" s="58"/>
      <c r="K53" s="102"/>
      <c r="L53" s="103"/>
      <c r="M53" s="20"/>
      <c r="N53" s="58"/>
      <c r="O53" s="102"/>
      <c r="P53" s="103"/>
      <c r="Q53" s="31"/>
      <c r="R53" s="59"/>
    </row>
    <row r="54" spans="1:18" s="39" customFormat="1" ht="15" x14ac:dyDescent="0.2">
      <c r="A54" s="101" t="s">
        <v>71</v>
      </c>
      <c r="B54" s="22"/>
      <c r="C54" s="21"/>
      <c r="D54" s="22"/>
      <c r="E54" s="73"/>
      <c r="F54" s="104"/>
      <c r="G54" s="20"/>
      <c r="H54" s="20"/>
      <c r="I54" s="20"/>
      <c r="J54" s="105"/>
      <c r="K54" s="20"/>
      <c r="L54" s="20"/>
      <c r="M54" s="20"/>
      <c r="N54" s="105"/>
      <c r="O54" s="20"/>
      <c r="P54" s="20"/>
      <c r="Q54" s="31"/>
      <c r="R54" s="106"/>
    </row>
    <row r="55" spans="1:18" s="39" customFormat="1" ht="15" x14ac:dyDescent="0.2">
      <c r="A55" s="22"/>
      <c r="B55" s="24"/>
      <c r="C55" s="21"/>
      <c r="D55" s="22"/>
      <c r="E55" s="73"/>
      <c r="F55" s="83"/>
      <c r="G55" s="23"/>
      <c r="H55" s="20"/>
      <c r="I55" s="20"/>
      <c r="J55" s="86"/>
      <c r="K55" s="23"/>
      <c r="L55" s="20"/>
      <c r="M55" s="20"/>
      <c r="N55" s="86"/>
      <c r="O55" s="23"/>
      <c r="P55" s="20"/>
      <c r="Q55" s="31"/>
      <c r="R55" s="87"/>
    </row>
    <row r="56" spans="1:18" s="39" customFormat="1" ht="30" x14ac:dyDescent="0.2">
      <c r="A56" s="70" t="s">
        <v>59</v>
      </c>
      <c r="B56" s="22"/>
      <c r="C56" s="21"/>
      <c r="D56" s="22"/>
      <c r="E56" s="73"/>
      <c r="F56" s="72"/>
      <c r="G56" s="20"/>
      <c r="H56" s="20"/>
      <c r="I56" s="20"/>
      <c r="J56" s="58"/>
      <c r="K56" s="20"/>
      <c r="L56" s="20"/>
      <c r="M56" s="20"/>
      <c r="N56" s="58"/>
      <c r="O56" s="20"/>
      <c r="P56" s="20"/>
      <c r="Q56" s="31"/>
      <c r="R56" s="59">
        <v>150</v>
      </c>
    </row>
    <row r="57" spans="1:18" s="39" customFormat="1" ht="15" x14ac:dyDescent="0.2">
      <c r="A57" s="70" t="s">
        <v>140</v>
      </c>
      <c r="B57" s="22" t="s">
        <v>9</v>
      </c>
      <c r="C57" s="21">
        <v>1</v>
      </c>
      <c r="D57" s="22"/>
      <c r="E57" s="107"/>
      <c r="F57" s="74">
        <f t="shared" ref="F57:F58" si="4">+C57*E57</f>
        <v>0</v>
      </c>
      <c r="G57" s="20"/>
      <c r="H57" s="20"/>
      <c r="I57" s="20"/>
      <c r="J57" s="58"/>
      <c r="K57" s="20"/>
      <c r="L57" s="20"/>
      <c r="M57" s="20"/>
      <c r="N57" s="58"/>
      <c r="O57" s="20"/>
      <c r="P57" s="20"/>
      <c r="Q57" s="31"/>
      <c r="R57" s="59"/>
    </row>
    <row r="58" spans="1:18" s="39" customFormat="1" ht="15" x14ac:dyDescent="0.2">
      <c r="A58" s="70" t="s">
        <v>139</v>
      </c>
      <c r="B58" s="22" t="s">
        <v>9</v>
      </c>
      <c r="C58" s="21">
        <v>1</v>
      </c>
      <c r="D58" s="22"/>
      <c r="E58" s="107"/>
      <c r="F58" s="74">
        <f t="shared" si="4"/>
        <v>0</v>
      </c>
      <c r="G58" s="20"/>
      <c r="H58" s="20"/>
      <c r="I58" s="20"/>
      <c r="J58" s="58"/>
      <c r="K58" s="20"/>
      <c r="L58" s="20"/>
      <c r="M58" s="20"/>
      <c r="N58" s="58"/>
      <c r="O58" s="20"/>
      <c r="P58" s="20"/>
      <c r="Q58" s="31"/>
      <c r="R58" s="59"/>
    </row>
    <row r="59" spans="1:18" s="39" customFormat="1" ht="15" x14ac:dyDescent="0.2">
      <c r="A59" s="70"/>
      <c r="B59" s="22"/>
      <c r="C59" s="21"/>
      <c r="D59" s="22"/>
      <c r="E59" s="73"/>
      <c r="F59" s="83" t="s">
        <v>11</v>
      </c>
      <c r="G59" s="20"/>
      <c r="H59" s="20"/>
      <c r="I59" s="20"/>
      <c r="J59" s="58"/>
      <c r="K59" s="20"/>
      <c r="L59" s="20"/>
      <c r="M59" s="20"/>
      <c r="N59" s="58"/>
      <c r="O59" s="20"/>
      <c r="P59" s="20"/>
      <c r="Q59" s="31"/>
      <c r="R59" s="59"/>
    </row>
    <row r="60" spans="1:18" s="39" customFormat="1" ht="15" x14ac:dyDescent="0.2">
      <c r="A60" s="108" t="s">
        <v>72</v>
      </c>
      <c r="B60" s="22"/>
      <c r="C60" s="21"/>
      <c r="D60" s="22"/>
      <c r="E60" s="73"/>
      <c r="F60" s="109">
        <f>SUM(F57:F58)</f>
        <v>0</v>
      </c>
      <c r="G60" s="20"/>
      <c r="H60" s="20"/>
      <c r="I60" s="20"/>
      <c r="J60" s="58"/>
      <c r="K60" s="20"/>
      <c r="L60" s="20"/>
      <c r="M60" s="20"/>
      <c r="N60" s="58"/>
      <c r="O60" s="20"/>
      <c r="P60" s="20"/>
      <c r="Q60" s="31"/>
      <c r="R60" s="59"/>
    </row>
    <row r="61" spans="1:18" s="39" customFormat="1" ht="15" x14ac:dyDescent="0.2">
      <c r="A61" s="108"/>
      <c r="B61" s="22"/>
      <c r="C61" s="21"/>
      <c r="D61" s="22"/>
      <c r="E61" s="73"/>
      <c r="F61" s="110"/>
      <c r="G61" s="20"/>
      <c r="H61" s="20"/>
      <c r="I61" s="20"/>
      <c r="J61" s="58"/>
      <c r="K61" s="20"/>
      <c r="L61" s="20"/>
      <c r="M61" s="20"/>
      <c r="N61" s="58"/>
      <c r="O61" s="20"/>
      <c r="P61" s="20"/>
      <c r="Q61" s="31"/>
      <c r="R61" s="59"/>
    </row>
    <row r="62" spans="1:18" s="39" customFormat="1" ht="15" x14ac:dyDescent="0.2">
      <c r="A62" s="111" t="s">
        <v>73</v>
      </c>
      <c r="B62" s="30" t="s">
        <v>15</v>
      </c>
      <c r="C62" s="67"/>
      <c r="D62" s="24"/>
      <c r="E62" s="112"/>
      <c r="F62" s="113"/>
      <c r="G62" s="102"/>
      <c r="H62" s="23"/>
      <c r="I62" s="23"/>
      <c r="J62" s="114"/>
      <c r="K62" s="102"/>
      <c r="L62" s="23"/>
      <c r="M62" s="23"/>
      <c r="N62" s="114"/>
      <c r="O62" s="102"/>
      <c r="P62" s="23"/>
      <c r="Q62" s="115"/>
      <c r="R62" s="116"/>
    </row>
    <row r="63" spans="1:18" s="39" customFormat="1" ht="16.5" customHeight="1" x14ac:dyDescent="0.2">
      <c r="A63" s="24"/>
      <c r="B63" s="24"/>
      <c r="C63" s="67"/>
      <c r="D63" s="24"/>
      <c r="E63" s="72"/>
      <c r="F63" s="83" t="s">
        <v>10</v>
      </c>
      <c r="G63" s="23"/>
      <c r="H63" s="23"/>
      <c r="I63" s="23"/>
      <c r="J63" s="86"/>
      <c r="K63" s="23"/>
      <c r="L63" s="23"/>
      <c r="M63" s="23"/>
      <c r="N63" s="86"/>
      <c r="O63" s="23"/>
      <c r="P63" s="23"/>
      <c r="Q63" s="115"/>
      <c r="R63" s="87" t="s">
        <v>10</v>
      </c>
    </row>
    <row r="64" spans="1:18" s="39" customFormat="1" ht="15" x14ac:dyDescent="0.2">
      <c r="A64" s="100" t="s">
        <v>74</v>
      </c>
      <c r="B64" s="24"/>
      <c r="C64" s="67"/>
      <c r="D64" s="24"/>
      <c r="E64" s="72"/>
      <c r="F64" s="82">
        <f>F60</f>
        <v>0</v>
      </c>
      <c r="G64" s="23"/>
      <c r="H64" s="23"/>
      <c r="I64" s="23"/>
      <c r="J64" s="86"/>
      <c r="K64" s="23"/>
      <c r="L64" s="23"/>
      <c r="M64" s="23"/>
      <c r="N64" s="86"/>
      <c r="O64" s="23"/>
      <c r="P64" s="23"/>
      <c r="Q64" s="115"/>
      <c r="R64" s="87" t="e">
        <f>#REF!</f>
        <v>#REF!</v>
      </c>
    </row>
    <row r="65" spans="1:18" s="39" customFormat="1" ht="15" x14ac:dyDescent="0.2">
      <c r="A65" s="81"/>
      <c r="B65" s="24"/>
      <c r="C65" s="23"/>
      <c r="D65" s="24"/>
      <c r="E65" s="72"/>
      <c r="F65" s="93"/>
      <c r="G65" s="23"/>
      <c r="H65" s="23"/>
      <c r="I65" s="23"/>
      <c r="J65" s="86"/>
      <c r="K65" s="23"/>
      <c r="L65" s="23"/>
      <c r="M65" s="23"/>
      <c r="N65" s="86"/>
      <c r="O65" s="23"/>
      <c r="P65" s="23"/>
      <c r="Q65" s="23"/>
      <c r="R65" s="86"/>
    </row>
    <row r="66" spans="1:18" ht="15" x14ac:dyDescent="0.2">
      <c r="A66" s="153"/>
      <c r="B66" s="22"/>
      <c r="D66" s="154"/>
      <c r="E66" s="73"/>
      <c r="F66" s="182"/>
    </row>
    <row r="67" spans="1:18" s="39" customFormat="1" ht="15" x14ac:dyDescent="0.2">
      <c r="A67" s="100" t="s">
        <v>75</v>
      </c>
      <c r="B67" s="22"/>
      <c r="C67" s="21"/>
      <c r="D67" s="22"/>
      <c r="E67" s="72"/>
      <c r="F67" s="83"/>
      <c r="G67" s="23"/>
      <c r="H67" s="23"/>
      <c r="I67" s="23"/>
      <c r="J67" s="86"/>
      <c r="K67" s="23"/>
      <c r="L67" s="23"/>
      <c r="M67" s="23"/>
      <c r="N67" s="86"/>
      <c r="O67" s="23"/>
      <c r="P67" s="23"/>
      <c r="Q67" s="115"/>
      <c r="R67" s="87"/>
    </row>
    <row r="68" spans="1:18" s="39" customFormat="1" ht="15" x14ac:dyDescent="0.2">
      <c r="A68" s="100"/>
      <c r="B68" s="22"/>
      <c r="C68" s="21"/>
      <c r="D68" s="22"/>
      <c r="E68" s="72"/>
      <c r="F68" s="83"/>
      <c r="G68" s="23"/>
      <c r="H68" s="23"/>
      <c r="I68" s="23"/>
      <c r="J68" s="86"/>
      <c r="K68" s="23"/>
      <c r="L68" s="23"/>
      <c r="M68" s="23"/>
      <c r="N68" s="86"/>
      <c r="O68" s="23"/>
      <c r="P68" s="23"/>
      <c r="Q68" s="115"/>
      <c r="R68" s="87"/>
    </row>
    <row r="69" spans="1:18" s="39" customFormat="1" ht="15" x14ac:dyDescent="0.2">
      <c r="A69" s="100"/>
      <c r="B69" s="22"/>
      <c r="C69" s="21"/>
      <c r="D69" s="22"/>
      <c r="E69" s="72"/>
      <c r="F69" s="83"/>
      <c r="G69" s="23"/>
      <c r="H69" s="23"/>
      <c r="I69" s="23"/>
      <c r="J69" s="86"/>
      <c r="K69" s="23"/>
      <c r="L69" s="23"/>
      <c r="M69" s="23"/>
      <c r="N69" s="86"/>
      <c r="O69" s="23"/>
      <c r="P69" s="23"/>
      <c r="Q69" s="115"/>
      <c r="R69" s="87"/>
    </row>
    <row r="70" spans="1:18" s="39" customFormat="1" ht="15" x14ac:dyDescent="0.2">
      <c r="A70" s="101" t="s">
        <v>76</v>
      </c>
      <c r="B70" s="30" t="s">
        <v>15</v>
      </c>
      <c r="C70" s="21"/>
      <c r="D70" s="22"/>
      <c r="E70" s="72"/>
      <c r="F70" s="83"/>
      <c r="G70" s="23"/>
      <c r="H70" s="23"/>
      <c r="I70" s="23"/>
      <c r="J70" s="86"/>
      <c r="K70" s="23"/>
      <c r="L70" s="23"/>
      <c r="M70" s="23"/>
      <c r="N70" s="86"/>
      <c r="O70" s="23"/>
      <c r="P70" s="23"/>
      <c r="Q70" s="115"/>
      <c r="R70" s="87"/>
    </row>
    <row r="71" spans="1:18" s="39" customFormat="1" ht="15" x14ac:dyDescent="0.2">
      <c r="A71" s="70"/>
      <c r="B71" s="30"/>
      <c r="C71" s="21"/>
      <c r="D71" s="22"/>
      <c r="E71" s="72"/>
      <c r="F71" s="83"/>
      <c r="G71" s="23"/>
      <c r="H71" s="23"/>
      <c r="I71" s="23"/>
      <c r="J71" s="86"/>
      <c r="K71" s="23"/>
      <c r="L71" s="23"/>
      <c r="M71" s="23"/>
      <c r="N71" s="86"/>
      <c r="O71" s="23"/>
      <c r="P71" s="23"/>
      <c r="Q71" s="115"/>
      <c r="R71" s="87"/>
    </row>
    <row r="72" spans="1:18" s="39" customFormat="1" ht="15" x14ac:dyDescent="0.2">
      <c r="A72" s="101" t="s">
        <v>77</v>
      </c>
      <c r="B72" s="30" t="s">
        <v>15</v>
      </c>
      <c r="C72" s="21"/>
      <c r="D72" s="22"/>
      <c r="E72" s="72"/>
      <c r="F72" s="83"/>
      <c r="G72" s="23"/>
      <c r="H72" s="23"/>
      <c r="I72" s="23"/>
      <c r="J72" s="86"/>
      <c r="K72" s="23"/>
      <c r="L72" s="23"/>
      <c r="M72" s="23"/>
      <c r="N72" s="86"/>
      <c r="O72" s="23"/>
      <c r="P72" s="23"/>
      <c r="Q72" s="115"/>
      <c r="R72" s="87"/>
    </row>
    <row r="73" spans="1:18" s="39" customFormat="1" ht="15" x14ac:dyDescent="0.2">
      <c r="A73" s="101"/>
      <c r="B73" s="30"/>
      <c r="C73" s="21"/>
      <c r="D73" s="22"/>
      <c r="E73" s="72"/>
      <c r="F73" s="83"/>
      <c r="G73" s="23"/>
      <c r="H73" s="23"/>
      <c r="I73" s="23"/>
      <c r="J73" s="86"/>
      <c r="K73" s="23"/>
      <c r="L73" s="23"/>
      <c r="M73" s="23"/>
      <c r="N73" s="86"/>
      <c r="O73" s="23"/>
      <c r="P73" s="23"/>
      <c r="Q73" s="115"/>
      <c r="R73" s="87"/>
    </row>
    <row r="74" spans="1:18" s="39" customFormat="1" ht="15" x14ac:dyDescent="0.2">
      <c r="A74" s="101" t="s">
        <v>115</v>
      </c>
      <c r="B74" s="30" t="s">
        <v>15</v>
      </c>
      <c r="C74" s="21"/>
      <c r="D74" s="22"/>
      <c r="E74" s="72"/>
      <c r="F74" s="83"/>
      <c r="G74" s="23"/>
      <c r="H74" s="23"/>
      <c r="I74" s="23"/>
      <c r="J74" s="86"/>
      <c r="K74" s="23"/>
      <c r="L74" s="23"/>
      <c r="M74" s="23"/>
      <c r="N74" s="86"/>
      <c r="O74" s="23"/>
      <c r="P74" s="23"/>
      <c r="Q74" s="115"/>
      <c r="R74" s="87"/>
    </row>
    <row r="75" spans="1:18" s="39" customFormat="1" ht="15" x14ac:dyDescent="0.2">
      <c r="A75" s="117"/>
      <c r="B75" s="22"/>
      <c r="C75" s="20"/>
      <c r="D75" s="22"/>
      <c r="E75" s="73"/>
      <c r="F75" s="110"/>
      <c r="G75" s="23"/>
      <c r="H75" s="23"/>
      <c r="I75" s="23"/>
      <c r="J75" s="86"/>
      <c r="K75" s="23"/>
      <c r="L75" s="23"/>
      <c r="M75" s="23"/>
      <c r="N75" s="86"/>
      <c r="O75" s="23"/>
      <c r="P75" s="23"/>
      <c r="Q75" s="115"/>
      <c r="R75" s="87"/>
    </row>
    <row r="76" spans="1:18" s="39" customFormat="1" ht="15" x14ac:dyDescent="0.2">
      <c r="A76" s="101" t="s">
        <v>118</v>
      </c>
      <c r="B76" s="30" t="s">
        <v>15</v>
      </c>
      <c r="C76" s="21"/>
      <c r="D76" s="22"/>
      <c r="E76" s="72"/>
      <c r="F76" s="83"/>
      <c r="G76" s="23"/>
      <c r="H76" s="23"/>
      <c r="I76" s="23"/>
      <c r="J76" s="86"/>
      <c r="K76" s="23"/>
      <c r="L76" s="23"/>
      <c r="M76" s="23"/>
      <c r="N76" s="86"/>
      <c r="O76" s="23"/>
      <c r="P76" s="23"/>
      <c r="Q76" s="115"/>
      <c r="R76" s="87"/>
    </row>
    <row r="77" spans="1:18" s="39" customFormat="1" ht="15" x14ac:dyDescent="0.2">
      <c r="A77" s="117"/>
      <c r="B77" s="22"/>
      <c r="C77" s="20"/>
      <c r="D77" s="22"/>
      <c r="E77" s="73"/>
      <c r="F77" s="110"/>
      <c r="G77" s="23"/>
      <c r="H77" s="23"/>
      <c r="I77" s="23"/>
      <c r="J77" s="86"/>
      <c r="K77" s="23"/>
      <c r="L77" s="23"/>
      <c r="M77" s="23"/>
      <c r="N77" s="86"/>
      <c r="O77" s="23"/>
      <c r="P77" s="23"/>
      <c r="Q77" s="115"/>
      <c r="R77" s="87"/>
    </row>
    <row r="78" spans="1:18" s="39" customFormat="1" ht="15" x14ac:dyDescent="0.2">
      <c r="A78" s="101" t="s">
        <v>119</v>
      </c>
      <c r="B78" s="30" t="s">
        <v>15</v>
      </c>
      <c r="C78" s="20"/>
      <c r="D78" s="22"/>
      <c r="E78" s="73"/>
      <c r="F78" s="110"/>
      <c r="G78" s="23"/>
      <c r="H78" s="23"/>
      <c r="I78" s="23"/>
      <c r="J78" s="86"/>
      <c r="K78" s="23"/>
      <c r="L78" s="23"/>
      <c r="M78" s="23"/>
      <c r="N78" s="86"/>
      <c r="O78" s="23"/>
      <c r="P78" s="23"/>
      <c r="Q78" s="115"/>
      <c r="R78" s="87"/>
    </row>
    <row r="79" spans="1:18" s="39" customFormat="1" ht="15" x14ac:dyDescent="0.2">
      <c r="A79" s="178"/>
      <c r="B79" s="30"/>
      <c r="C79" s="20"/>
      <c r="D79" s="22"/>
      <c r="E79" s="73"/>
      <c r="F79" s="110"/>
      <c r="G79" s="23"/>
      <c r="H79" s="23"/>
      <c r="I79" s="23"/>
      <c r="J79" s="86"/>
      <c r="K79" s="23"/>
      <c r="L79" s="23"/>
      <c r="M79" s="23"/>
      <c r="N79" s="86"/>
      <c r="O79" s="23"/>
      <c r="P79" s="23"/>
      <c r="Q79" s="115"/>
      <c r="R79" s="87"/>
    </row>
    <row r="80" spans="1:18" s="39" customFormat="1" ht="15" x14ac:dyDescent="0.2">
      <c r="A80" s="101" t="s">
        <v>120</v>
      </c>
      <c r="B80" s="30" t="s">
        <v>15</v>
      </c>
      <c r="C80" s="20"/>
      <c r="D80" s="22"/>
      <c r="E80" s="73"/>
      <c r="F80" s="110"/>
      <c r="G80" s="23"/>
      <c r="H80" s="23"/>
      <c r="I80" s="23"/>
      <c r="J80" s="86"/>
      <c r="K80" s="23"/>
      <c r="L80" s="23"/>
      <c r="M80" s="23"/>
      <c r="N80" s="86"/>
      <c r="O80" s="23"/>
      <c r="P80" s="23"/>
      <c r="Q80" s="115"/>
      <c r="R80" s="87"/>
    </row>
    <row r="81" spans="1:18" s="39" customFormat="1" ht="15" x14ac:dyDescent="0.2">
      <c r="A81" s="117"/>
      <c r="B81" s="22"/>
      <c r="C81" s="20"/>
      <c r="D81" s="22"/>
      <c r="E81" s="73"/>
      <c r="F81" s="110"/>
      <c r="G81" s="23"/>
      <c r="H81" s="23"/>
      <c r="I81" s="23"/>
      <c r="J81" s="86"/>
      <c r="K81" s="23"/>
      <c r="L81" s="23"/>
      <c r="M81" s="23"/>
      <c r="N81" s="86"/>
      <c r="O81" s="23"/>
      <c r="P81" s="23"/>
      <c r="Q81" s="115"/>
      <c r="R81" s="87"/>
    </row>
    <row r="82" spans="1:18" s="39" customFormat="1" ht="15" x14ac:dyDescent="0.2">
      <c r="A82" s="101" t="s">
        <v>121</v>
      </c>
      <c r="B82" s="30"/>
      <c r="C82" s="20"/>
      <c r="D82" s="22"/>
      <c r="E82" s="73"/>
      <c r="F82" s="110"/>
      <c r="G82" s="23"/>
      <c r="H82" s="23"/>
      <c r="I82" s="23"/>
      <c r="J82" s="86"/>
      <c r="K82" s="23"/>
      <c r="L82" s="23"/>
      <c r="M82" s="23"/>
      <c r="N82" s="86"/>
      <c r="O82" s="23"/>
      <c r="P82" s="23"/>
      <c r="Q82" s="115"/>
      <c r="R82" s="87"/>
    </row>
    <row r="83" spans="1:18" s="39" customFormat="1" ht="15" x14ac:dyDescent="0.2">
      <c r="A83" s="178"/>
      <c r="B83" s="30"/>
      <c r="C83" s="20"/>
      <c r="D83" s="22"/>
      <c r="E83" s="73"/>
      <c r="F83" s="110"/>
      <c r="G83" s="23"/>
      <c r="H83" s="23"/>
      <c r="I83" s="23"/>
      <c r="J83" s="86"/>
      <c r="K83" s="23"/>
      <c r="L83" s="23"/>
      <c r="M83" s="23"/>
      <c r="N83" s="86"/>
      <c r="O83" s="23"/>
      <c r="P83" s="23"/>
      <c r="Q83" s="115"/>
      <c r="R83" s="87"/>
    </row>
    <row r="84" spans="1:18" s="39" customFormat="1" ht="15" x14ac:dyDescent="0.2">
      <c r="A84" s="70" t="s">
        <v>240</v>
      </c>
      <c r="B84" s="22" t="s">
        <v>9</v>
      </c>
      <c r="C84" s="21">
        <v>1</v>
      </c>
      <c r="D84" s="22"/>
      <c r="E84" s="73"/>
      <c r="F84" s="74">
        <f t="shared" ref="F84" si="5">+C84*E84</f>
        <v>0</v>
      </c>
      <c r="G84" s="23"/>
      <c r="H84" s="23"/>
      <c r="I84" s="23"/>
      <c r="J84" s="86"/>
      <c r="K84" s="23"/>
      <c r="L84" s="23"/>
      <c r="M84" s="23"/>
      <c r="N84" s="86"/>
      <c r="O84" s="23"/>
      <c r="P84" s="23"/>
      <c r="Q84" s="115"/>
      <c r="R84" s="87"/>
    </row>
    <row r="85" spans="1:18" s="39" customFormat="1" ht="15" x14ac:dyDescent="0.2">
      <c r="A85" s="84"/>
      <c r="B85" s="22"/>
      <c r="C85" s="21"/>
      <c r="D85" s="22"/>
      <c r="E85" s="73"/>
      <c r="F85" s="68" t="s">
        <v>11</v>
      </c>
      <c r="G85" s="23"/>
      <c r="H85" s="23"/>
      <c r="I85" s="23"/>
      <c r="J85" s="86"/>
      <c r="K85" s="23"/>
      <c r="L85" s="23"/>
      <c r="M85" s="23"/>
      <c r="N85" s="86"/>
      <c r="O85" s="23"/>
      <c r="P85" s="23"/>
      <c r="Q85" s="115"/>
      <c r="R85" s="87"/>
    </row>
    <row r="86" spans="1:18" s="39" customFormat="1" ht="15" x14ac:dyDescent="0.2">
      <c r="A86" s="108" t="s">
        <v>241</v>
      </c>
      <c r="B86" s="22"/>
      <c r="C86" s="21"/>
      <c r="D86" s="22"/>
      <c r="E86" s="73"/>
      <c r="F86" s="109">
        <f>SUM(F84)</f>
        <v>0</v>
      </c>
      <c r="G86" s="23"/>
      <c r="H86" s="23"/>
      <c r="I86" s="23"/>
      <c r="J86" s="86"/>
      <c r="K86" s="23"/>
      <c r="L86" s="23"/>
      <c r="M86" s="23"/>
      <c r="N86" s="86"/>
      <c r="O86" s="23"/>
      <c r="P86" s="23"/>
      <c r="Q86" s="115"/>
      <c r="R86" s="87"/>
    </row>
    <row r="87" spans="1:18" s="39" customFormat="1" ht="15" x14ac:dyDescent="0.2">
      <c r="A87" s="178"/>
      <c r="B87" s="30"/>
      <c r="C87" s="20"/>
      <c r="D87" s="22"/>
      <c r="E87" s="73"/>
      <c r="F87" s="110"/>
      <c r="G87" s="23"/>
      <c r="H87" s="23"/>
      <c r="I87" s="23"/>
      <c r="J87" s="86"/>
      <c r="K87" s="23"/>
      <c r="L87" s="23"/>
      <c r="M87" s="23"/>
      <c r="N87" s="86"/>
      <c r="O87" s="23"/>
      <c r="P87" s="23"/>
      <c r="Q87" s="115"/>
      <c r="R87" s="87"/>
    </row>
    <row r="88" spans="1:18" s="39" customFormat="1" ht="30" x14ac:dyDescent="0.2">
      <c r="A88" s="101" t="s">
        <v>122</v>
      </c>
      <c r="B88" s="30"/>
      <c r="C88" s="20"/>
      <c r="D88" s="22"/>
      <c r="E88" s="73"/>
      <c r="F88" s="110"/>
      <c r="G88" s="23"/>
      <c r="H88" s="23"/>
      <c r="I88" s="23"/>
      <c r="J88" s="86"/>
      <c r="K88" s="23"/>
      <c r="L88" s="23"/>
      <c r="M88" s="23"/>
      <c r="N88" s="86"/>
      <c r="O88" s="23"/>
      <c r="P88" s="23"/>
      <c r="Q88" s="115"/>
      <c r="R88" s="87"/>
    </row>
    <row r="89" spans="1:18" s="39" customFormat="1" ht="15" x14ac:dyDescent="0.2">
      <c r="A89" s="178"/>
      <c r="B89" s="30"/>
      <c r="C89" s="20"/>
      <c r="D89" s="22"/>
      <c r="E89" s="73"/>
      <c r="F89" s="110"/>
      <c r="G89" s="23"/>
      <c r="H89" s="23"/>
      <c r="I89" s="23"/>
      <c r="J89" s="86"/>
      <c r="K89" s="23"/>
      <c r="L89" s="23"/>
      <c r="M89" s="23"/>
      <c r="N89" s="86"/>
      <c r="O89" s="23"/>
      <c r="P89" s="23"/>
      <c r="Q89" s="115"/>
      <c r="R89" s="87"/>
    </row>
    <row r="90" spans="1:18" s="39" customFormat="1" ht="30" x14ac:dyDescent="0.2">
      <c r="A90" s="70" t="s">
        <v>242</v>
      </c>
      <c r="B90" s="22" t="s">
        <v>9</v>
      </c>
      <c r="C90" s="21">
        <v>1</v>
      </c>
      <c r="D90" s="22"/>
      <c r="E90" s="73"/>
      <c r="F90" s="74">
        <f t="shared" ref="F90" si="6">+C90*E90</f>
        <v>0</v>
      </c>
      <c r="G90" s="23"/>
      <c r="H90" s="23"/>
      <c r="I90" s="23"/>
      <c r="J90" s="86"/>
      <c r="K90" s="23"/>
      <c r="L90" s="23"/>
      <c r="M90" s="23"/>
      <c r="N90" s="86"/>
      <c r="O90" s="23"/>
      <c r="P90" s="23"/>
      <c r="Q90" s="115"/>
      <c r="R90" s="87"/>
    </row>
    <row r="91" spans="1:18" s="39" customFormat="1" ht="15" x14ac:dyDescent="0.2">
      <c r="A91" s="84"/>
      <c r="B91" s="22"/>
      <c r="C91" s="21"/>
      <c r="D91" s="22"/>
      <c r="E91" s="73"/>
      <c r="F91" s="68" t="s">
        <v>11</v>
      </c>
      <c r="G91" s="23"/>
      <c r="H91" s="23"/>
      <c r="I91" s="23"/>
      <c r="J91" s="86"/>
      <c r="K91" s="23"/>
      <c r="L91" s="23"/>
      <c r="M91" s="23"/>
      <c r="N91" s="86"/>
      <c r="O91" s="23"/>
      <c r="P91" s="23"/>
      <c r="Q91" s="115"/>
      <c r="R91" s="87"/>
    </row>
    <row r="92" spans="1:18" s="39" customFormat="1" ht="15" x14ac:dyDescent="0.2">
      <c r="A92" s="108" t="s">
        <v>243</v>
      </c>
      <c r="B92" s="22"/>
      <c r="C92" s="21"/>
      <c r="D92" s="22"/>
      <c r="E92" s="73"/>
      <c r="F92" s="109">
        <f>SUM(F90)</f>
        <v>0</v>
      </c>
      <c r="G92" s="23"/>
      <c r="H92" s="23"/>
      <c r="I92" s="23"/>
      <c r="J92" s="86"/>
      <c r="K92" s="23"/>
      <c r="L92" s="23"/>
      <c r="M92" s="23"/>
      <c r="N92" s="86"/>
      <c r="O92" s="23"/>
      <c r="P92" s="23"/>
      <c r="Q92" s="115"/>
      <c r="R92" s="87"/>
    </row>
    <row r="93" spans="1:18" s="39" customFormat="1" ht="15" x14ac:dyDescent="0.2">
      <c r="A93" s="117"/>
      <c r="B93" s="22"/>
      <c r="C93" s="20"/>
      <c r="D93" s="22"/>
      <c r="E93" s="73"/>
      <c r="F93" s="110"/>
      <c r="G93" s="23"/>
      <c r="H93" s="23"/>
      <c r="I93" s="23"/>
      <c r="J93" s="86"/>
      <c r="K93" s="23"/>
      <c r="L93" s="23"/>
      <c r="M93" s="23"/>
      <c r="N93" s="86"/>
      <c r="O93" s="23"/>
      <c r="P93" s="23"/>
      <c r="Q93" s="115"/>
      <c r="R93" s="87"/>
    </row>
    <row r="94" spans="1:18" s="39" customFormat="1" ht="15" x14ac:dyDescent="0.2">
      <c r="A94" s="117"/>
      <c r="B94" s="22"/>
      <c r="C94" s="20"/>
      <c r="D94" s="22"/>
      <c r="E94" s="73"/>
      <c r="F94" s="110"/>
      <c r="G94" s="23"/>
      <c r="H94" s="23"/>
      <c r="I94" s="23"/>
      <c r="J94" s="86"/>
      <c r="K94" s="23"/>
      <c r="L94" s="23"/>
      <c r="M94" s="23"/>
      <c r="N94" s="86"/>
      <c r="O94" s="23"/>
      <c r="P94" s="23"/>
      <c r="Q94" s="115"/>
      <c r="R94" s="87"/>
    </row>
    <row r="95" spans="1:18" s="39" customFormat="1" ht="15" x14ac:dyDescent="0.2">
      <c r="A95" s="117"/>
      <c r="B95" s="22"/>
      <c r="C95" s="20"/>
      <c r="D95" s="22"/>
      <c r="E95" s="73"/>
      <c r="F95" s="110"/>
      <c r="G95" s="23"/>
      <c r="H95" s="23"/>
      <c r="I95" s="23"/>
      <c r="J95" s="86"/>
      <c r="K95" s="23"/>
      <c r="L95" s="23"/>
      <c r="M95" s="23"/>
      <c r="N95" s="86"/>
      <c r="O95" s="23"/>
      <c r="P95" s="23"/>
      <c r="Q95" s="115"/>
      <c r="R95" s="87"/>
    </row>
    <row r="96" spans="1:18" s="39" customFormat="1" ht="15" x14ac:dyDescent="0.2">
      <c r="A96" s="117"/>
      <c r="B96" s="22"/>
      <c r="C96" s="20"/>
      <c r="D96" s="22"/>
      <c r="E96" s="73"/>
      <c r="F96" s="110"/>
      <c r="G96" s="23"/>
      <c r="H96" s="23"/>
      <c r="I96" s="23"/>
      <c r="J96" s="86"/>
      <c r="K96" s="23"/>
      <c r="L96" s="23"/>
      <c r="M96" s="23"/>
      <c r="N96" s="86"/>
      <c r="O96" s="23"/>
      <c r="P96" s="23"/>
      <c r="Q96" s="115"/>
      <c r="R96" s="87"/>
    </row>
    <row r="97" spans="1:18" s="39" customFormat="1" ht="15" x14ac:dyDescent="0.2">
      <c r="A97" s="117"/>
      <c r="B97" s="22"/>
      <c r="C97" s="20"/>
      <c r="D97" s="22"/>
      <c r="E97" s="73"/>
      <c r="F97" s="110"/>
      <c r="G97" s="23"/>
      <c r="H97" s="23"/>
      <c r="I97" s="23"/>
      <c r="J97" s="86"/>
      <c r="K97" s="23"/>
      <c r="L97" s="23"/>
      <c r="M97" s="23"/>
      <c r="N97" s="86"/>
      <c r="O97" s="23"/>
      <c r="P97" s="23"/>
      <c r="Q97" s="115"/>
      <c r="R97" s="87"/>
    </row>
    <row r="98" spans="1:18" s="39" customFormat="1" ht="15.75" thickBot="1" x14ac:dyDescent="0.25">
      <c r="A98" s="219"/>
      <c r="B98" s="196"/>
      <c r="C98" s="184"/>
      <c r="D98" s="172"/>
      <c r="E98" s="174"/>
      <c r="F98" s="186"/>
      <c r="G98" s="23"/>
      <c r="H98" s="23"/>
      <c r="I98" s="23"/>
      <c r="J98" s="86"/>
      <c r="K98" s="23"/>
      <c r="L98" s="23"/>
      <c r="M98" s="23"/>
      <c r="N98" s="86"/>
      <c r="O98" s="23"/>
      <c r="P98" s="23"/>
      <c r="Q98" s="115"/>
      <c r="R98" s="87"/>
    </row>
    <row r="99" spans="1:18" s="39" customFormat="1" ht="15.75" thickBot="1" x14ac:dyDescent="0.25">
      <c r="A99" s="200"/>
      <c r="B99" s="102"/>
      <c r="C99" s="20"/>
      <c r="D99" s="20"/>
      <c r="E99" s="175"/>
      <c r="F99" s="176"/>
      <c r="G99" s="23"/>
      <c r="H99" s="23"/>
      <c r="I99" s="23"/>
      <c r="J99" s="86"/>
      <c r="K99" s="23"/>
      <c r="L99" s="23"/>
      <c r="M99" s="23"/>
      <c r="N99" s="86"/>
      <c r="O99" s="23"/>
      <c r="P99" s="23"/>
      <c r="Q99" s="23"/>
      <c r="R99" s="86"/>
    </row>
    <row r="100" spans="1:18" s="39" customFormat="1" ht="43.5" thickBot="1" x14ac:dyDescent="0.25">
      <c r="A100" s="60" t="s">
        <v>6</v>
      </c>
      <c r="B100" s="61" t="s">
        <v>7</v>
      </c>
      <c r="C100" s="62" t="s">
        <v>48</v>
      </c>
      <c r="D100" s="61" t="s">
        <v>49</v>
      </c>
      <c r="E100" s="63" t="s">
        <v>8</v>
      </c>
      <c r="F100" s="64" t="s">
        <v>50</v>
      </c>
      <c r="G100" s="23"/>
      <c r="H100" s="23"/>
      <c r="I100" s="23"/>
      <c r="J100" s="86"/>
      <c r="K100" s="23"/>
      <c r="L100" s="23"/>
      <c r="M100" s="23"/>
      <c r="N100" s="86"/>
      <c r="O100" s="23"/>
      <c r="P100" s="23"/>
      <c r="Q100" s="115"/>
      <c r="R100" s="87"/>
    </row>
    <row r="101" spans="1:18" s="39" customFormat="1" ht="15" x14ac:dyDescent="0.2">
      <c r="A101" s="117"/>
      <c r="B101" s="22"/>
      <c r="C101" s="20"/>
      <c r="D101" s="22"/>
      <c r="E101" s="73"/>
      <c r="F101" s="110"/>
      <c r="G101" s="23"/>
      <c r="H101" s="23"/>
      <c r="I101" s="23"/>
      <c r="J101" s="86"/>
      <c r="K101" s="23"/>
      <c r="L101" s="23"/>
      <c r="M101" s="23"/>
      <c r="N101" s="86"/>
      <c r="O101" s="23"/>
      <c r="P101" s="23"/>
      <c r="Q101" s="115"/>
      <c r="R101" s="87"/>
    </row>
    <row r="102" spans="1:18" s="39" customFormat="1" ht="15" x14ac:dyDescent="0.2">
      <c r="A102" s="101" t="s">
        <v>123</v>
      </c>
      <c r="B102" s="30"/>
      <c r="C102" s="20"/>
      <c r="D102" s="22"/>
      <c r="E102" s="73"/>
      <c r="F102" s="110"/>
      <c r="G102" s="23"/>
      <c r="H102" s="23"/>
      <c r="I102" s="23"/>
      <c r="J102" s="86"/>
      <c r="K102" s="23"/>
      <c r="L102" s="23"/>
      <c r="M102" s="23"/>
      <c r="N102" s="86"/>
      <c r="O102" s="23"/>
      <c r="P102" s="23"/>
      <c r="Q102" s="115"/>
      <c r="R102" s="87"/>
    </row>
    <row r="103" spans="1:18" s="39" customFormat="1" ht="15" x14ac:dyDescent="0.2">
      <c r="A103" s="178"/>
      <c r="B103" s="30"/>
      <c r="C103" s="20"/>
      <c r="D103" s="22"/>
      <c r="E103" s="73"/>
      <c r="F103" s="110"/>
      <c r="G103" s="23"/>
      <c r="H103" s="23"/>
      <c r="I103" s="23"/>
      <c r="J103" s="86"/>
      <c r="K103" s="23"/>
      <c r="L103" s="23"/>
      <c r="M103" s="23"/>
      <c r="N103" s="86"/>
      <c r="O103" s="23"/>
      <c r="P103" s="23"/>
      <c r="Q103" s="115"/>
      <c r="R103" s="87"/>
    </row>
    <row r="104" spans="1:18" s="39" customFormat="1" ht="15" x14ac:dyDescent="0.2">
      <c r="A104" s="70" t="s">
        <v>244</v>
      </c>
      <c r="B104" s="22" t="s">
        <v>9</v>
      </c>
      <c r="C104" s="21">
        <v>1</v>
      </c>
      <c r="D104" s="22"/>
      <c r="E104" s="73"/>
      <c r="F104" s="74">
        <f t="shared" ref="F104:F105" si="7">+C104*E104</f>
        <v>0</v>
      </c>
      <c r="G104" s="23"/>
      <c r="H104" s="23"/>
      <c r="I104" s="23"/>
      <c r="J104" s="86"/>
      <c r="K104" s="23"/>
      <c r="L104" s="23"/>
      <c r="M104" s="23"/>
      <c r="N104" s="86"/>
      <c r="O104" s="23"/>
      <c r="P104" s="23"/>
      <c r="Q104" s="115"/>
      <c r="R104" s="87"/>
    </row>
    <row r="105" spans="1:18" s="39" customFormat="1" ht="15" x14ac:dyDescent="0.2">
      <c r="A105" s="70" t="s">
        <v>245</v>
      </c>
      <c r="B105" s="22" t="s">
        <v>9</v>
      </c>
      <c r="C105" s="21">
        <v>1</v>
      </c>
      <c r="D105" s="22"/>
      <c r="E105" s="73"/>
      <c r="F105" s="74">
        <f t="shared" si="7"/>
        <v>0</v>
      </c>
      <c r="G105" s="23"/>
      <c r="H105" s="23"/>
      <c r="I105" s="23"/>
      <c r="J105" s="86"/>
      <c r="K105" s="23"/>
      <c r="L105" s="23"/>
      <c r="M105" s="23"/>
      <c r="N105" s="86"/>
      <c r="O105" s="23"/>
      <c r="P105" s="23"/>
      <c r="Q105" s="115"/>
      <c r="R105" s="87"/>
    </row>
    <row r="106" spans="1:18" s="39" customFormat="1" ht="15" x14ac:dyDescent="0.2">
      <c r="A106" s="84"/>
      <c r="B106" s="22"/>
      <c r="C106" s="21"/>
      <c r="D106" s="22"/>
      <c r="E106" s="73"/>
      <c r="F106" s="68" t="s">
        <v>11</v>
      </c>
      <c r="G106" s="23"/>
      <c r="H106" s="23"/>
      <c r="I106" s="23"/>
      <c r="J106" s="86"/>
      <c r="K106" s="23"/>
      <c r="L106" s="23"/>
      <c r="M106" s="23"/>
      <c r="N106" s="86"/>
      <c r="O106" s="23"/>
      <c r="P106" s="23"/>
      <c r="Q106" s="115"/>
      <c r="R106" s="87"/>
    </row>
    <row r="107" spans="1:18" s="39" customFormat="1" ht="15" x14ac:dyDescent="0.2">
      <c r="A107" s="108" t="s">
        <v>246</v>
      </c>
      <c r="B107" s="22"/>
      <c r="C107" s="21"/>
      <c r="D107" s="22"/>
      <c r="E107" s="73"/>
      <c r="F107" s="109">
        <f>SUM(F104:F105)</f>
        <v>0</v>
      </c>
      <c r="G107" s="23"/>
      <c r="H107" s="23"/>
      <c r="I107" s="23"/>
      <c r="J107" s="86"/>
      <c r="K107" s="23"/>
      <c r="L107" s="23"/>
      <c r="M107" s="23"/>
      <c r="N107" s="86"/>
      <c r="O107" s="23"/>
      <c r="P107" s="23"/>
      <c r="Q107" s="115"/>
      <c r="R107" s="87"/>
    </row>
    <row r="108" spans="1:18" s="39" customFormat="1" ht="15" x14ac:dyDescent="0.2">
      <c r="A108" s="117"/>
      <c r="B108" s="22"/>
      <c r="C108" s="20"/>
      <c r="D108" s="22"/>
      <c r="E108" s="73"/>
      <c r="F108" s="110"/>
      <c r="G108" s="23"/>
      <c r="H108" s="23"/>
      <c r="I108" s="23"/>
      <c r="J108" s="86"/>
      <c r="K108" s="23"/>
      <c r="L108" s="23"/>
      <c r="M108" s="23"/>
      <c r="N108" s="86"/>
      <c r="O108" s="23"/>
      <c r="P108" s="23"/>
      <c r="Q108" s="115"/>
      <c r="R108" s="87"/>
    </row>
    <row r="109" spans="1:18" s="39" customFormat="1" ht="15" x14ac:dyDescent="0.2">
      <c r="A109" s="101" t="s">
        <v>124</v>
      </c>
      <c r="B109" s="30" t="s">
        <v>15</v>
      </c>
      <c r="C109" s="21"/>
      <c r="D109" s="22"/>
      <c r="E109" s="73"/>
      <c r="F109" s="83"/>
      <c r="G109" s="23"/>
      <c r="H109" s="23"/>
      <c r="I109" s="23"/>
      <c r="J109" s="86"/>
      <c r="K109" s="23"/>
      <c r="L109" s="23"/>
      <c r="M109" s="23"/>
      <c r="N109" s="86"/>
      <c r="O109" s="23"/>
      <c r="P109" s="23"/>
      <c r="Q109" s="115"/>
      <c r="R109" s="87"/>
    </row>
    <row r="110" spans="1:18" s="39" customFormat="1" ht="15" x14ac:dyDescent="0.2">
      <c r="A110" s="108"/>
      <c r="B110" s="22"/>
      <c r="C110" s="21"/>
      <c r="D110" s="22"/>
      <c r="E110" s="72"/>
      <c r="F110" s="83" t="s">
        <v>10</v>
      </c>
      <c r="G110" s="23"/>
      <c r="H110" s="23"/>
      <c r="I110" s="23"/>
      <c r="J110" s="86"/>
      <c r="K110" s="23"/>
      <c r="L110" s="23"/>
      <c r="M110" s="23"/>
      <c r="N110" s="86"/>
      <c r="O110" s="23"/>
      <c r="P110" s="23"/>
      <c r="Q110" s="115"/>
      <c r="R110" s="87"/>
    </row>
    <row r="111" spans="1:18" s="39" customFormat="1" ht="15" x14ac:dyDescent="0.2">
      <c r="A111" s="100" t="s">
        <v>32</v>
      </c>
      <c r="B111" s="22"/>
      <c r="C111" s="21"/>
      <c r="D111" s="22"/>
      <c r="E111" s="73"/>
      <c r="F111" s="82">
        <f>F107+F92+F86</f>
        <v>0</v>
      </c>
      <c r="G111" s="20"/>
      <c r="H111" s="20"/>
      <c r="I111" s="20"/>
      <c r="J111" s="58"/>
      <c r="K111" s="20"/>
      <c r="L111" s="20"/>
      <c r="M111" s="20"/>
      <c r="N111" s="58"/>
      <c r="O111" s="20"/>
      <c r="P111" s="20"/>
      <c r="Q111" s="31"/>
      <c r="R111" s="59"/>
    </row>
    <row r="112" spans="1:18" s="39" customFormat="1" ht="15" x14ac:dyDescent="0.2">
      <c r="A112" s="88"/>
      <c r="B112" s="46"/>
      <c r="C112" s="45"/>
      <c r="D112" s="46"/>
      <c r="E112" s="77"/>
      <c r="F112" s="94"/>
      <c r="G112" s="20"/>
      <c r="H112" s="20"/>
      <c r="I112" s="20"/>
      <c r="J112" s="58"/>
      <c r="K112" s="20"/>
      <c r="L112" s="20"/>
      <c r="M112" s="20"/>
      <c r="N112" s="58"/>
      <c r="O112" s="20"/>
      <c r="P112" s="20"/>
      <c r="Q112" s="31"/>
      <c r="R112" s="59"/>
    </row>
    <row r="113" spans="1:18" s="39" customFormat="1" ht="15" x14ac:dyDescent="0.2">
      <c r="A113" s="88"/>
      <c r="B113" s="46"/>
      <c r="C113" s="45"/>
      <c r="D113" s="46"/>
      <c r="E113" s="77"/>
      <c r="F113" s="94"/>
      <c r="G113" s="20"/>
      <c r="H113" s="20"/>
      <c r="I113" s="20"/>
      <c r="J113" s="58"/>
      <c r="K113" s="20"/>
      <c r="L113" s="20"/>
      <c r="M113" s="20"/>
      <c r="N113" s="58"/>
      <c r="O113" s="20"/>
      <c r="P113" s="20"/>
      <c r="Q113" s="31"/>
      <c r="R113" s="59"/>
    </row>
    <row r="114" spans="1:18" s="39" customFormat="1" ht="15" x14ac:dyDescent="0.2">
      <c r="A114" s="29" t="s">
        <v>81</v>
      </c>
      <c r="B114" s="22"/>
      <c r="C114" s="21"/>
      <c r="D114" s="22"/>
      <c r="E114" s="73"/>
      <c r="F114" s="83"/>
      <c r="G114" s="20"/>
      <c r="H114" s="20"/>
      <c r="I114" s="20"/>
      <c r="J114" s="58"/>
      <c r="K114" s="20"/>
      <c r="L114" s="20"/>
      <c r="M114" s="20"/>
      <c r="N114" s="58"/>
      <c r="O114" s="20"/>
      <c r="P114" s="20"/>
      <c r="Q114" s="31"/>
      <c r="R114" s="59"/>
    </row>
    <row r="115" spans="1:18" s="39" customFormat="1" ht="15" x14ac:dyDescent="0.2">
      <c r="A115" s="29"/>
      <c r="B115" s="22"/>
      <c r="C115" s="21"/>
      <c r="D115" s="22"/>
      <c r="E115" s="73"/>
      <c r="F115" s="83"/>
      <c r="G115" s="20"/>
      <c r="H115" s="20"/>
      <c r="I115" s="20"/>
      <c r="J115" s="58"/>
      <c r="K115" s="20"/>
      <c r="L115" s="20"/>
      <c r="M115" s="20"/>
      <c r="N115" s="58"/>
      <c r="O115" s="20"/>
      <c r="P115" s="20"/>
      <c r="Q115" s="20"/>
      <c r="R115" s="58"/>
    </row>
    <row r="116" spans="1:18" ht="15" x14ac:dyDescent="0.2">
      <c r="A116" s="29"/>
      <c r="B116" s="22"/>
      <c r="C116" s="21"/>
      <c r="D116" s="22"/>
      <c r="E116" s="73"/>
      <c r="F116" s="83"/>
    </row>
    <row r="117" spans="1:18" s="39" customFormat="1" ht="15" x14ac:dyDescent="0.2">
      <c r="A117" s="101" t="s">
        <v>2</v>
      </c>
      <c r="B117" s="30" t="s">
        <v>15</v>
      </c>
      <c r="C117" s="21"/>
      <c r="D117" s="22"/>
      <c r="E117" s="73"/>
      <c r="F117" s="72"/>
      <c r="G117" s="20"/>
      <c r="H117" s="20"/>
      <c r="I117" s="20"/>
      <c r="J117" s="86"/>
      <c r="K117" s="20"/>
      <c r="L117" s="20"/>
      <c r="M117" s="20"/>
      <c r="N117" s="86"/>
      <c r="O117" s="20"/>
      <c r="P117" s="20"/>
      <c r="Q117" s="31"/>
      <c r="R117" s="87"/>
    </row>
    <row r="118" spans="1:18" s="39" customFormat="1" ht="15" x14ac:dyDescent="0.2">
      <c r="A118" s="101"/>
      <c r="B118" s="30"/>
      <c r="C118" s="21"/>
      <c r="D118" s="22"/>
      <c r="E118" s="73"/>
      <c r="F118" s="72"/>
      <c r="G118" s="20"/>
      <c r="H118" s="20"/>
      <c r="I118" s="20"/>
      <c r="J118" s="86"/>
      <c r="K118" s="20"/>
      <c r="L118" s="20"/>
      <c r="M118" s="20"/>
      <c r="N118" s="86"/>
      <c r="O118" s="20"/>
      <c r="P118" s="20"/>
      <c r="Q118" s="31"/>
      <c r="R118" s="87"/>
    </row>
    <row r="119" spans="1:18" s="39" customFormat="1" ht="15" x14ac:dyDescent="0.2">
      <c r="A119" s="101" t="s">
        <v>82</v>
      </c>
      <c r="B119" s="30"/>
      <c r="C119" s="21"/>
      <c r="D119" s="22"/>
      <c r="E119" s="73"/>
      <c r="F119" s="72"/>
      <c r="G119" s="102"/>
      <c r="H119" s="20"/>
      <c r="I119" s="20"/>
      <c r="J119" s="86"/>
      <c r="K119" s="102"/>
      <c r="L119" s="20"/>
      <c r="M119" s="20"/>
      <c r="N119" s="86"/>
      <c r="O119" s="102"/>
      <c r="P119" s="20"/>
      <c r="Q119" s="31"/>
      <c r="R119" s="87"/>
    </row>
    <row r="120" spans="1:18" s="39" customFormat="1" ht="15" x14ac:dyDescent="0.2">
      <c r="A120" s="29"/>
      <c r="B120" s="24"/>
      <c r="C120" s="67"/>
      <c r="D120" s="24"/>
      <c r="E120" s="112"/>
      <c r="F120" s="120"/>
      <c r="G120" s="102"/>
      <c r="H120" s="20"/>
      <c r="I120" s="20"/>
      <c r="J120" s="86"/>
      <c r="K120" s="102"/>
      <c r="L120" s="20"/>
      <c r="M120" s="20"/>
      <c r="N120" s="86"/>
      <c r="O120" s="102"/>
      <c r="P120" s="20"/>
      <c r="Q120" s="31"/>
      <c r="R120" s="87"/>
    </row>
    <row r="121" spans="1:18" s="39" customFormat="1" ht="15" x14ac:dyDescent="0.2">
      <c r="A121" s="70" t="s">
        <v>35</v>
      </c>
      <c r="B121" s="22"/>
      <c r="C121" s="21"/>
      <c r="D121" s="22"/>
      <c r="E121" s="73"/>
      <c r="F121" s="72"/>
      <c r="G121" s="23"/>
      <c r="H121" s="23"/>
      <c r="I121" s="23"/>
      <c r="J121" s="86"/>
      <c r="K121" s="23"/>
      <c r="L121" s="23"/>
      <c r="M121" s="23"/>
      <c r="N121" s="86"/>
      <c r="O121" s="23"/>
      <c r="P121" s="23"/>
      <c r="Q121" s="115"/>
      <c r="R121" s="87"/>
    </row>
    <row r="122" spans="1:18" ht="15" x14ac:dyDescent="0.2">
      <c r="A122" s="70" t="s">
        <v>148</v>
      </c>
      <c r="B122" s="22" t="s">
        <v>190</v>
      </c>
      <c r="C122" s="21">
        <v>165</v>
      </c>
      <c r="D122" s="22"/>
      <c r="E122" s="73"/>
      <c r="F122" s="74">
        <f t="shared" ref="F122:F125" si="8">C122*E122</f>
        <v>0</v>
      </c>
    </row>
    <row r="123" spans="1:18" ht="15" x14ac:dyDescent="0.2">
      <c r="A123" s="70" t="s">
        <v>144</v>
      </c>
      <c r="B123" s="22" t="s">
        <v>9</v>
      </c>
      <c r="C123" s="21">
        <v>1</v>
      </c>
      <c r="D123" s="22"/>
      <c r="E123" s="73"/>
      <c r="F123" s="74">
        <f t="shared" si="8"/>
        <v>0</v>
      </c>
    </row>
    <row r="124" spans="1:18" ht="15" x14ac:dyDescent="0.2">
      <c r="A124" s="70" t="s">
        <v>147</v>
      </c>
      <c r="B124" s="22" t="s">
        <v>16</v>
      </c>
      <c r="C124" s="21">
        <v>1</v>
      </c>
      <c r="D124" s="22"/>
      <c r="E124" s="73"/>
      <c r="F124" s="74">
        <f t="shared" si="8"/>
        <v>0</v>
      </c>
    </row>
    <row r="125" spans="1:18" ht="15" x14ac:dyDescent="0.2">
      <c r="A125" s="70" t="s">
        <v>146</v>
      </c>
      <c r="B125" s="22" t="s">
        <v>9</v>
      </c>
      <c r="C125" s="21">
        <v>1</v>
      </c>
      <c r="D125" s="22"/>
      <c r="E125" s="73"/>
      <c r="F125" s="74">
        <f t="shared" si="8"/>
        <v>0</v>
      </c>
    </row>
    <row r="126" spans="1:18" ht="15" x14ac:dyDescent="0.2">
      <c r="A126" s="70"/>
      <c r="B126" s="22"/>
      <c r="C126" s="21"/>
      <c r="D126" s="22"/>
      <c r="E126" s="73"/>
      <c r="F126" s="74"/>
    </row>
    <row r="127" spans="1:18" ht="15" x14ac:dyDescent="0.2">
      <c r="A127" s="70" t="s">
        <v>200</v>
      </c>
      <c r="B127" s="22"/>
      <c r="C127" s="21"/>
      <c r="D127" s="22"/>
      <c r="E127" s="73"/>
      <c r="F127" s="74"/>
    </row>
    <row r="128" spans="1:18" ht="15" x14ac:dyDescent="0.2">
      <c r="A128" s="70" t="s">
        <v>247</v>
      </c>
      <c r="B128" s="22" t="s">
        <v>9</v>
      </c>
      <c r="C128" s="21">
        <v>1</v>
      </c>
      <c r="D128" s="22"/>
      <c r="E128" s="73"/>
      <c r="F128" s="74">
        <f t="shared" ref="F128" si="9">+C128*E128</f>
        <v>0</v>
      </c>
    </row>
    <row r="129" spans="1:18" ht="15" x14ac:dyDescent="0.2">
      <c r="A129" s="70"/>
      <c r="B129" s="22"/>
      <c r="C129" s="21"/>
      <c r="D129" s="22"/>
      <c r="E129" s="73"/>
      <c r="F129" s="74"/>
    </row>
    <row r="130" spans="1:18" ht="15" x14ac:dyDescent="0.2">
      <c r="A130" s="70" t="s">
        <v>192</v>
      </c>
      <c r="B130" s="22"/>
      <c r="C130" s="21"/>
      <c r="D130" s="22"/>
      <c r="E130" s="73"/>
      <c r="F130" s="74"/>
    </row>
    <row r="131" spans="1:18" ht="15" x14ac:dyDescent="0.2">
      <c r="A131" s="70" t="s">
        <v>247</v>
      </c>
      <c r="B131" s="22" t="s">
        <v>9</v>
      </c>
      <c r="C131" s="21">
        <v>1</v>
      </c>
      <c r="D131" s="22"/>
      <c r="E131" s="73"/>
      <c r="F131" s="74">
        <f t="shared" ref="F131" si="10">+C131*E131</f>
        <v>0</v>
      </c>
    </row>
    <row r="132" spans="1:18" s="39" customFormat="1" ht="15" x14ac:dyDescent="0.2">
      <c r="A132" s="70"/>
      <c r="B132" s="22"/>
      <c r="C132" s="21"/>
      <c r="D132" s="22"/>
      <c r="E132" s="73"/>
      <c r="F132" s="83" t="s">
        <v>11</v>
      </c>
      <c r="G132" s="20"/>
      <c r="H132" s="20"/>
      <c r="I132" s="20"/>
      <c r="J132" s="58"/>
      <c r="K132" s="20"/>
      <c r="L132" s="20"/>
      <c r="M132" s="20"/>
      <c r="N132" s="58"/>
      <c r="O132" s="20"/>
      <c r="P132" s="20"/>
      <c r="Q132" s="31"/>
      <c r="R132" s="59"/>
    </row>
    <row r="133" spans="1:18" s="39" customFormat="1" ht="15" x14ac:dyDescent="0.2">
      <c r="A133" s="108" t="s">
        <v>83</v>
      </c>
      <c r="B133" s="22"/>
      <c r="C133" s="21"/>
      <c r="D133" s="22"/>
      <c r="E133" s="73"/>
      <c r="F133" s="109">
        <f>SUM(F116:F132)</f>
        <v>0</v>
      </c>
      <c r="G133" s="20"/>
      <c r="H133" s="20"/>
      <c r="I133" s="20"/>
      <c r="J133" s="58"/>
      <c r="K133" s="20"/>
      <c r="L133" s="20"/>
      <c r="M133" s="20"/>
      <c r="N133" s="58"/>
      <c r="O133" s="20"/>
      <c r="P133" s="20"/>
      <c r="Q133" s="31"/>
      <c r="R133" s="59"/>
    </row>
    <row r="134" spans="1:18" s="39" customFormat="1" ht="15" x14ac:dyDescent="0.2">
      <c r="A134" s="108"/>
      <c r="B134" s="22"/>
      <c r="C134" s="21"/>
      <c r="D134" s="22"/>
      <c r="E134" s="73"/>
      <c r="F134" s="109"/>
      <c r="G134" s="20"/>
      <c r="H134" s="20"/>
      <c r="I134" s="20"/>
      <c r="J134" s="58"/>
      <c r="K134" s="20"/>
      <c r="L134" s="20"/>
      <c r="M134" s="20"/>
      <c r="N134" s="58"/>
      <c r="O134" s="20"/>
      <c r="P134" s="20"/>
      <c r="Q134" s="20"/>
      <c r="R134" s="58"/>
    </row>
    <row r="135" spans="1:18" s="39" customFormat="1" ht="15.75" customHeight="1" x14ac:dyDescent="0.2">
      <c r="A135" s="101" t="s">
        <v>84</v>
      </c>
      <c r="B135" s="30"/>
      <c r="C135" s="21"/>
      <c r="D135" s="22"/>
      <c r="E135" s="73"/>
      <c r="F135" s="72"/>
      <c r="G135" s="20"/>
      <c r="H135" s="20"/>
      <c r="I135" s="20"/>
      <c r="J135" s="58"/>
      <c r="K135" s="20"/>
      <c r="L135" s="20"/>
      <c r="M135" s="20"/>
      <c r="N135" s="58"/>
      <c r="O135" s="20"/>
      <c r="P135" s="20"/>
      <c r="Q135" s="31"/>
      <c r="R135" s="59">
        <v>500</v>
      </c>
    </row>
    <row r="136" spans="1:18" s="39" customFormat="1" ht="15" x14ac:dyDescent="0.2">
      <c r="A136" s="84"/>
      <c r="B136" s="30"/>
      <c r="C136" s="21"/>
      <c r="D136" s="22"/>
      <c r="E136" s="73"/>
      <c r="F136" s="72"/>
      <c r="G136" s="20"/>
      <c r="H136" s="20"/>
      <c r="I136" s="20"/>
      <c r="J136" s="58"/>
      <c r="K136" s="20"/>
      <c r="L136" s="20"/>
      <c r="M136" s="20"/>
      <c r="N136" s="58"/>
      <c r="O136" s="20"/>
      <c r="P136" s="20"/>
      <c r="Q136" s="31"/>
      <c r="R136" s="59">
        <v>500</v>
      </c>
    </row>
    <row r="137" spans="1:18" s="39" customFormat="1" ht="15" x14ac:dyDescent="0.2">
      <c r="A137" s="84" t="s">
        <v>36</v>
      </c>
      <c r="B137" s="30"/>
      <c r="C137" s="21"/>
      <c r="D137" s="22"/>
      <c r="E137" s="73"/>
      <c r="F137" s="72"/>
      <c r="G137" s="20"/>
      <c r="H137" s="20"/>
      <c r="I137" s="20"/>
      <c r="J137" s="58"/>
      <c r="K137" s="20"/>
      <c r="L137" s="20"/>
      <c r="M137" s="20"/>
      <c r="N137" s="58"/>
      <c r="O137" s="20"/>
      <c r="P137" s="20"/>
      <c r="Q137" s="31"/>
      <c r="R137" s="59"/>
    </row>
    <row r="138" spans="1:18" s="39" customFormat="1" ht="15" x14ac:dyDescent="0.2">
      <c r="A138" s="70" t="s">
        <v>152</v>
      </c>
      <c r="B138" s="22" t="s">
        <v>7</v>
      </c>
      <c r="C138" s="21">
        <v>3</v>
      </c>
      <c r="D138" s="22"/>
      <c r="E138" s="75"/>
      <c r="F138" s="74">
        <f t="shared" ref="F138:F155" si="11">C138*E138</f>
        <v>0</v>
      </c>
      <c r="G138" s="20"/>
      <c r="H138" s="20"/>
      <c r="I138" s="20"/>
      <c r="J138" s="58"/>
      <c r="K138" s="20"/>
      <c r="L138" s="20"/>
      <c r="M138" s="20"/>
      <c r="N138" s="58"/>
      <c r="O138" s="20"/>
      <c r="P138" s="20"/>
      <c r="Q138" s="31"/>
      <c r="R138" s="59"/>
    </row>
    <row r="139" spans="1:18" s="39" customFormat="1" ht="15" x14ac:dyDescent="0.2">
      <c r="A139" s="70" t="s">
        <v>248</v>
      </c>
      <c r="B139" s="22" t="s">
        <v>7</v>
      </c>
      <c r="C139" s="21">
        <v>13</v>
      </c>
      <c r="D139" s="22"/>
      <c r="E139" s="75"/>
      <c r="F139" s="74">
        <f t="shared" si="11"/>
        <v>0</v>
      </c>
      <c r="G139" s="20"/>
      <c r="H139" s="20"/>
      <c r="I139" s="20"/>
      <c r="J139" s="58"/>
      <c r="K139" s="20"/>
      <c r="L139" s="20"/>
      <c r="M139" s="20"/>
      <c r="N139" s="58"/>
      <c r="O139" s="20"/>
      <c r="P139" s="20"/>
      <c r="Q139" s="31"/>
      <c r="R139" s="59"/>
    </row>
    <row r="140" spans="1:18" s="39" customFormat="1" ht="15" x14ac:dyDescent="0.2">
      <c r="A140" s="70" t="s">
        <v>150</v>
      </c>
      <c r="B140" s="22" t="s">
        <v>9</v>
      </c>
      <c r="C140" s="21">
        <f>SUM(C138:C139)</f>
        <v>16</v>
      </c>
      <c r="D140" s="22"/>
      <c r="E140" s="73"/>
      <c r="F140" s="74">
        <f t="shared" ref="F140:F141" si="12">C140*E140</f>
        <v>0</v>
      </c>
      <c r="G140" s="20"/>
      <c r="H140" s="20"/>
      <c r="I140" s="20"/>
      <c r="J140" s="58"/>
      <c r="K140" s="20"/>
      <c r="L140" s="20"/>
      <c r="M140" s="20"/>
      <c r="N140" s="58"/>
      <c r="O140" s="20"/>
      <c r="P140" s="20"/>
      <c r="Q140" s="31"/>
      <c r="R140" s="59"/>
    </row>
    <row r="141" spans="1:18" s="39" customFormat="1" ht="15" x14ac:dyDescent="0.2">
      <c r="A141" s="70" t="s">
        <v>257</v>
      </c>
      <c r="B141" s="22" t="s">
        <v>7</v>
      </c>
      <c r="C141" s="21">
        <v>6</v>
      </c>
      <c r="D141" s="22"/>
      <c r="E141" s="75"/>
      <c r="F141" s="74">
        <f t="shared" si="12"/>
        <v>0</v>
      </c>
      <c r="G141" s="20"/>
      <c r="H141" s="20"/>
      <c r="I141" s="20"/>
      <c r="J141" s="58"/>
      <c r="K141" s="20"/>
      <c r="L141" s="20"/>
      <c r="M141" s="20"/>
      <c r="N141" s="58"/>
      <c r="O141" s="20"/>
      <c r="P141" s="20"/>
      <c r="Q141" s="31"/>
      <c r="R141" s="59"/>
    </row>
    <row r="142" spans="1:18" s="39" customFormat="1" ht="15" x14ac:dyDescent="0.2">
      <c r="A142" s="84"/>
      <c r="B142" s="22"/>
      <c r="C142" s="21"/>
      <c r="D142" s="22"/>
      <c r="E142" s="75"/>
      <c r="F142" s="74"/>
      <c r="G142" s="20"/>
      <c r="H142" s="20"/>
      <c r="I142" s="20"/>
      <c r="J142" s="58"/>
      <c r="K142" s="20"/>
      <c r="L142" s="20"/>
      <c r="M142" s="20"/>
      <c r="N142" s="58"/>
      <c r="O142" s="20"/>
      <c r="P142" s="20"/>
      <c r="Q142" s="31"/>
      <c r="R142" s="59"/>
    </row>
    <row r="143" spans="1:18" s="39" customFormat="1" ht="15" x14ac:dyDescent="0.2">
      <c r="A143" s="84" t="s">
        <v>249</v>
      </c>
      <c r="B143" s="30"/>
      <c r="C143" s="21"/>
      <c r="D143" s="22"/>
      <c r="E143" s="73"/>
      <c r="F143" s="72"/>
      <c r="G143" s="20"/>
      <c r="H143" s="20"/>
      <c r="I143" s="20"/>
      <c r="J143" s="58"/>
      <c r="K143" s="20"/>
      <c r="L143" s="20"/>
      <c r="M143" s="20"/>
      <c r="N143" s="58"/>
      <c r="O143" s="20"/>
      <c r="P143" s="20"/>
      <c r="Q143" s="31"/>
      <c r="R143" s="59"/>
    </row>
    <row r="144" spans="1:18" s="39" customFormat="1" ht="15" x14ac:dyDescent="0.2">
      <c r="A144" s="70" t="s">
        <v>251</v>
      </c>
      <c r="B144" s="22" t="s">
        <v>7</v>
      </c>
      <c r="C144" s="21">
        <v>49</v>
      </c>
      <c r="D144" s="22"/>
      <c r="E144" s="75"/>
      <c r="F144" s="74">
        <f t="shared" ref="F144" si="13">C144*E144</f>
        <v>0</v>
      </c>
      <c r="G144" s="20"/>
      <c r="H144" s="20"/>
      <c r="I144" s="20"/>
      <c r="J144" s="58"/>
      <c r="K144" s="20"/>
      <c r="L144" s="20"/>
      <c r="M144" s="20"/>
      <c r="N144" s="58"/>
      <c r="O144" s="20"/>
      <c r="P144" s="20"/>
      <c r="Q144" s="31"/>
      <c r="R144" s="59"/>
    </row>
    <row r="145" spans="1:18" s="39" customFormat="1" ht="15" x14ac:dyDescent="0.2">
      <c r="A145" s="70"/>
      <c r="B145" s="22"/>
      <c r="C145" s="21"/>
      <c r="D145" s="22"/>
      <c r="E145" s="75"/>
      <c r="F145" s="74"/>
      <c r="G145" s="20"/>
      <c r="H145" s="20"/>
      <c r="I145" s="20"/>
      <c r="J145" s="58"/>
      <c r="K145" s="20"/>
      <c r="L145" s="20"/>
      <c r="M145" s="20"/>
      <c r="N145" s="58"/>
      <c r="O145" s="20"/>
      <c r="P145" s="20"/>
      <c r="Q145" s="31"/>
      <c r="R145" s="59"/>
    </row>
    <row r="146" spans="1:18" s="39" customFormat="1" ht="15" x14ac:dyDescent="0.2">
      <c r="A146" s="70"/>
      <c r="B146" s="22"/>
      <c r="C146" s="21"/>
      <c r="D146" s="22"/>
      <c r="E146" s="75"/>
      <c r="F146" s="74"/>
      <c r="G146" s="20"/>
      <c r="H146" s="20"/>
      <c r="I146" s="20"/>
      <c r="J146" s="58"/>
      <c r="K146" s="20"/>
      <c r="L146" s="20"/>
      <c r="M146" s="20"/>
      <c r="N146" s="58"/>
      <c r="O146" s="20"/>
      <c r="P146" s="20"/>
      <c r="Q146" s="31"/>
      <c r="R146" s="59"/>
    </row>
    <row r="147" spans="1:18" s="39" customFormat="1" ht="15" x14ac:dyDescent="0.2">
      <c r="A147" s="70"/>
      <c r="B147" s="22"/>
      <c r="C147" s="21"/>
      <c r="D147" s="22"/>
      <c r="E147" s="75"/>
      <c r="F147" s="74"/>
      <c r="G147" s="20"/>
      <c r="H147" s="20"/>
      <c r="I147" s="20"/>
      <c r="J147" s="58"/>
      <c r="K147" s="20"/>
      <c r="L147" s="20"/>
      <c r="M147" s="20"/>
      <c r="N147" s="58"/>
      <c r="O147" s="20"/>
      <c r="P147" s="20"/>
      <c r="Q147" s="31"/>
      <c r="R147" s="59"/>
    </row>
    <row r="148" spans="1:18" s="39" customFormat="1" ht="15" x14ac:dyDescent="0.2">
      <c r="A148" s="70"/>
      <c r="B148" s="22"/>
      <c r="C148" s="21"/>
      <c r="D148" s="22"/>
      <c r="E148" s="75"/>
      <c r="F148" s="74"/>
      <c r="G148" s="20"/>
      <c r="H148" s="20"/>
      <c r="I148" s="20"/>
      <c r="J148" s="58"/>
      <c r="K148" s="20"/>
      <c r="L148" s="20"/>
      <c r="M148" s="20"/>
      <c r="N148" s="58"/>
      <c r="O148" s="20"/>
      <c r="P148" s="20"/>
      <c r="Q148" s="31"/>
      <c r="R148" s="59"/>
    </row>
    <row r="149" spans="1:18" s="39" customFormat="1" ht="15.75" thickBot="1" x14ac:dyDescent="0.25">
      <c r="A149" s="195"/>
      <c r="B149" s="172"/>
      <c r="C149" s="173"/>
      <c r="D149" s="172"/>
      <c r="E149" s="206"/>
      <c r="F149" s="189"/>
      <c r="G149" s="20"/>
      <c r="H149" s="20"/>
      <c r="I149" s="20"/>
      <c r="J149" s="58"/>
      <c r="K149" s="20"/>
      <c r="L149" s="20"/>
      <c r="M149" s="20"/>
      <c r="N149" s="58"/>
      <c r="O149" s="20"/>
      <c r="P149" s="20"/>
      <c r="Q149" s="31"/>
      <c r="R149" s="59"/>
    </row>
    <row r="150" spans="1:18" s="39" customFormat="1" ht="15.75" thickBot="1" x14ac:dyDescent="0.25">
      <c r="A150" s="169"/>
      <c r="B150" s="20"/>
      <c r="C150" s="20"/>
      <c r="D150" s="20"/>
      <c r="E150" s="167"/>
      <c r="F150" s="187"/>
      <c r="G150" s="20"/>
      <c r="H150" s="20"/>
      <c r="I150" s="20"/>
      <c r="J150" s="58"/>
      <c r="K150" s="20"/>
      <c r="L150" s="20"/>
      <c r="M150" s="20"/>
      <c r="N150" s="58"/>
      <c r="O150" s="20"/>
      <c r="P150" s="20"/>
      <c r="Q150" s="20"/>
      <c r="R150" s="58"/>
    </row>
    <row r="151" spans="1:18" s="39" customFormat="1" ht="43.5" thickBot="1" x14ac:dyDescent="0.25">
      <c r="A151" s="60" t="s">
        <v>6</v>
      </c>
      <c r="B151" s="61" t="s">
        <v>7</v>
      </c>
      <c r="C151" s="62" t="s">
        <v>48</v>
      </c>
      <c r="D151" s="61" t="s">
        <v>49</v>
      </c>
      <c r="E151" s="63" t="s">
        <v>8</v>
      </c>
      <c r="F151" s="64" t="s">
        <v>50</v>
      </c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31"/>
      <c r="R151" s="59"/>
    </row>
    <row r="152" spans="1:18" s="39" customFormat="1" ht="15" x14ac:dyDescent="0.2">
      <c r="A152" s="70"/>
      <c r="B152" s="22"/>
      <c r="C152" s="21"/>
      <c r="D152" s="22"/>
      <c r="E152" s="75"/>
      <c r="F152" s="74"/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31"/>
      <c r="R152" s="59"/>
    </row>
    <row r="153" spans="1:18" s="39" customFormat="1" ht="15" x14ac:dyDescent="0.2">
      <c r="A153" s="84" t="s">
        <v>36</v>
      </c>
      <c r="B153" s="22"/>
      <c r="C153" s="21"/>
      <c r="D153" s="22"/>
      <c r="E153" s="75"/>
      <c r="F153" s="74"/>
      <c r="G153" s="20"/>
      <c r="H153" s="20"/>
      <c r="I153" s="20"/>
      <c r="J153" s="58"/>
      <c r="K153" s="20"/>
      <c r="L153" s="20"/>
      <c r="M153" s="20"/>
      <c r="N153" s="58"/>
      <c r="O153" s="20"/>
      <c r="P153" s="20"/>
      <c r="Q153" s="31"/>
      <c r="R153" s="59"/>
    </row>
    <row r="154" spans="1:18" s="39" customFormat="1" ht="15" x14ac:dyDescent="0.2">
      <c r="A154" s="70" t="s">
        <v>253</v>
      </c>
      <c r="B154" s="22" t="s">
        <v>9</v>
      </c>
      <c r="C154" s="21">
        <v>49</v>
      </c>
      <c r="D154" s="22"/>
      <c r="E154" s="73"/>
      <c r="F154" s="74">
        <f t="shared" ref="F154" si="14">C154*E154</f>
        <v>0</v>
      </c>
      <c r="G154" s="20"/>
      <c r="H154" s="20"/>
      <c r="I154" s="20"/>
      <c r="J154" s="58"/>
      <c r="K154" s="20"/>
      <c r="L154" s="20"/>
      <c r="M154" s="20"/>
      <c r="N154" s="58"/>
      <c r="O154" s="20"/>
      <c r="P154" s="20"/>
      <c r="Q154" s="31"/>
      <c r="R154" s="59"/>
    </row>
    <row r="155" spans="1:18" s="39" customFormat="1" ht="15" x14ac:dyDescent="0.2">
      <c r="A155" s="70" t="s">
        <v>252</v>
      </c>
      <c r="B155" s="22" t="s">
        <v>9</v>
      </c>
      <c r="C155" s="21">
        <f>C144</f>
        <v>49</v>
      </c>
      <c r="D155" s="22"/>
      <c r="E155" s="73"/>
      <c r="F155" s="74">
        <f t="shared" si="11"/>
        <v>0</v>
      </c>
      <c r="G155" s="20"/>
      <c r="H155" s="20"/>
      <c r="I155" s="20"/>
      <c r="J155" s="58"/>
      <c r="K155" s="20"/>
      <c r="L155" s="20"/>
      <c r="M155" s="20"/>
      <c r="N155" s="58"/>
      <c r="O155" s="20"/>
      <c r="P155" s="20"/>
      <c r="Q155" s="31"/>
      <c r="R155" s="59"/>
    </row>
    <row r="156" spans="1:18" s="39" customFormat="1" ht="15" x14ac:dyDescent="0.2">
      <c r="A156" s="70"/>
      <c r="B156" s="22"/>
      <c r="C156" s="21"/>
      <c r="D156" s="22"/>
      <c r="E156" s="73"/>
      <c r="F156" s="72" t="s">
        <v>11</v>
      </c>
      <c r="G156" s="23"/>
      <c r="H156" s="23"/>
      <c r="I156" s="23"/>
      <c r="J156" s="58"/>
      <c r="K156" s="23"/>
      <c r="L156" s="23"/>
      <c r="M156" s="23"/>
      <c r="N156" s="58"/>
      <c r="O156" s="23"/>
      <c r="P156" s="23"/>
      <c r="Q156" s="115"/>
      <c r="R156" s="59"/>
    </row>
    <row r="157" spans="1:18" s="39" customFormat="1" ht="15" x14ac:dyDescent="0.2">
      <c r="A157" s="108" t="s">
        <v>27</v>
      </c>
      <c r="B157" s="22"/>
      <c r="C157" s="21"/>
      <c r="D157" s="22"/>
      <c r="E157" s="73"/>
      <c r="F157" s="109">
        <f>SUM(F138:F156)</f>
        <v>0</v>
      </c>
      <c r="G157" s="23"/>
      <c r="H157" s="23"/>
      <c r="I157" s="23"/>
      <c r="J157" s="58"/>
      <c r="K157" s="23"/>
      <c r="L157" s="23"/>
      <c r="M157" s="23"/>
      <c r="N157" s="58"/>
      <c r="O157" s="23"/>
      <c r="P157" s="23"/>
      <c r="Q157" s="115"/>
      <c r="R157" s="59"/>
    </row>
    <row r="158" spans="1:18" s="39" customFormat="1" ht="15" x14ac:dyDescent="0.2">
      <c r="A158" s="118"/>
      <c r="B158" s="46"/>
      <c r="C158" s="47"/>
      <c r="D158" s="46"/>
      <c r="E158" s="77"/>
      <c r="F158" s="119"/>
      <c r="G158" s="23"/>
      <c r="H158" s="23"/>
      <c r="I158" s="23"/>
      <c r="J158" s="58"/>
      <c r="K158" s="23"/>
      <c r="L158" s="23"/>
      <c r="M158" s="23"/>
      <c r="N158" s="58"/>
      <c r="O158" s="23"/>
      <c r="P158" s="23"/>
      <c r="Q158" s="23"/>
      <c r="R158" s="58"/>
    </row>
    <row r="159" spans="1:18" ht="15" x14ac:dyDescent="0.2">
      <c r="A159" s="101" t="s">
        <v>87</v>
      </c>
      <c r="B159" s="30"/>
      <c r="C159" s="21"/>
      <c r="D159" s="22"/>
      <c r="E159" s="73"/>
      <c r="F159" s="72"/>
    </row>
    <row r="160" spans="1:18" ht="15" x14ac:dyDescent="0.2">
      <c r="A160" s="84"/>
      <c r="B160" s="30"/>
      <c r="C160" s="21"/>
      <c r="D160" s="22"/>
      <c r="E160" s="73"/>
      <c r="F160" s="72"/>
    </row>
    <row r="161" spans="1:18" ht="30" x14ac:dyDescent="0.2">
      <c r="A161" s="85" t="s">
        <v>45</v>
      </c>
      <c r="B161" s="69"/>
      <c r="C161" s="67"/>
      <c r="D161" s="24"/>
      <c r="E161" s="121"/>
      <c r="F161" s="122"/>
    </row>
    <row r="162" spans="1:18" ht="15" x14ac:dyDescent="0.2">
      <c r="A162" s="70" t="s">
        <v>153</v>
      </c>
      <c r="B162" s="22" t="s">
        <v>7</v>
      </c>
      <c r="C162" s="21">
        <v>1</v>
      </c>
      <c r="D162" s="22"/>
      <c r="E162" s="73"/>
      <c r="F162" s="74">
        <f t="shared" ref="F162:F170" si="15">C162*E162</f>
        <v>0</v>
      </c>
    </row>
    <row r="163" spans="1:18" ht="15" x14ac:dyDescent="0.2">
      <c r="A163" s="70" t="s">
        <v>254</v>
      </c>
      <c r="B163" s="22" t="s">
        <v>7</v>
      </c>
      <c r="C163" s="21">
        <v>1</v>
      </c>
      <c r="D163" s="22"/>
      <c r="E163" s="73"/>
      <c r="F163" s="74">
        <f t="shared" ref="F163:F164" si="16">C163*E163</f>
        <v>0</v>
      </c>
    </row>
    <row r="164" spans="1:18" ht="15" x14ac:dyDescent="0.2">
      <c r="A164" s="70" t="s">
        <v>255</v>
      </c>
      <c r="B164" s="22" t="s">
        <v>7</v>
      </c>
      <c r="C164" s="21">
        <v>2</v>
      </c>
      <c r="D164" s="22"/>
      <c r="E164" s="73"/>
      <c r="F164" s="74">
        <f t="shared" si="16"/>
        <v>0</v>
      </c>
    </row>
    <row r="165" spans="1:18" ht="15" x14ac:dyDescent="0.2">
      <c r="A165" s="70" t="s">
        <v>157</v>
      </c>
      <c r="B165" s="22" t="s">
        <v>7</v>
      </c>
      <c r="C165" s="21">
        <v>4</v>
      </c>
      <c r="D165" s="22"/>
      <c r="E165" s="73"/>
      <c r="F165" s="74">
        <f t="shared" si="15"/>
        <v>0</v>
      </c>
    </row>
    <row r="166" spans="1:18" ht="15" x14ac:dyDescent="0.2">
      <c r="A166" s="70" t="s">
        <v>207</v>
      </c>
      <c r="B166" s="22" t="s">
        <v>7</v>
      </c>
      <c r="C166" s="21">
        <v>6</v>
      </c>
      <c r="D166" s="22"/>
      <c r="E166" s="73"/>
      <c r="F166" s="74">
        <f t="shared" si="15"/>
        <v>0</v>
      </c>
    </row>
    <row r="167" spans="1:18" ht="15" x14ac:dyDescent="0.2">
      <c r="A167" s="70" t="s">
        <v>261</v>
      </c>
      <c r="B167" s="22" t="s">
        <v>7</v>
      </c>
      <c r="C167" s="21">
        <v>1</v>
      </c>
      <c r="D167" s="22"/>
      <c r="E167" s="73"/>
      <c r="F167" s="74">
        <f t="shared" ref="F167" si="17">C167*E167</f>
        <v>0</v>
      </c>
    </row>
    <row r="168" spans="1:18" ht="15" x14ac:dyDescent="0.2">
      <c r="A168" s="70" t="s">
        <v>256</v>
      </c>
      <c r="B168" s="22" t="s">
        <v>7</v>
      </c>
      <c r="C168" s="21">
        <v>16</v>
      </c>
      <c r="D168" s="22"/>
      <c r="E168" s="73"/>
      <c r="F168" s="74">
        <f t="shared" si="15"/>
        <v>0</v>
      </c>
    </row>
    <row r="169" spans="1:18" ht="15" x14ac:dyDescent="0.2">
      <c r="A169" s="70" t="s">
        <v>205</v>
      </c>
      <c r="B169" s="22" t="s">
        <v>7</v>
      </c>
      <c r="C169" s="21">
        <v>1</v>
      </c>
      <c r="D169" s="22"/>
      <c r="E169" s="73"/>
      <c r="F169" s="74">
        <f t="shared" si="15"/>
        <v>0</v>
      </c>
    </row>
    <row r="170" spans="1:18" ht="15" x14ac:dyDescent="0.2">
      <c r="A170" s="70" t="s">
        <v>156</v>
      </c>
      <c r="B170" s="22" t="s">
        <v>7</v>
      </c>
      <c r="C170" s="21">
        <v>3</v>
      </c>
      <c r="D170" s="22"/>
      <c r="E170" s="73"/>
      <c r="F170" s="74">
        <f t="shared" si="15"/>
        <v>0</v>
      </c>
    </row>
    <row r="171" spans="1:18" s="39" customFormat="1" ht="15" x14ac:dyDescent="0.2">
      <c r="A171" s="70"/>
      <c r="B171" s="22"/>
      <c r="C171" s="21"/>
      <c r="D171" s="22"/>
      <c r="E171" s="73"/>
      <c r="F171" s="83" t="s">
        <v>11</v>
      </c>
      <c r="G171" s="20"/>
      <c r="H171" s="20"/>
      <c r="I171" s="20"/>
      <c r="J171" s="58"/>
      <c r="K171" s="20"/>
      <c r="L171" s="20"/>
      <c r="M171" s="20"/>
      <c r="N171" s="58"/>
      <c r="O171" s="20"/>
      <c r="P171" s="20"/>
      <c r="Q171" s="31"/>
      <c r="R171" s="59"/>
    </row>
    <row r="172" spans="1:18" s="39" customFormat="1" ht="15" x14ac:dyDescent="0.2">
      <c r="A172" s="108" t="s">
        <v>28</v>
      </c>
      <c r="B172" s="22"/>
      <c r="C172" s="21"/>
      <c r="D172" s="22"/>
      <c r="E172" s="73"/>
      <c r="F172" s="109">
        <f>SUM(F162:F171)</f>
        <v>0</v>
      </c>
      <c r="G172" s="20"/>
      <c r="H172" s="20"/>
      <c r="I172" s="23"/>
      <c r="J172" s="58"/>
      <c r="K172" s="20"/>
      <c r="L172" s="20"/>
      <c r="M172" s="23"/>
      <c r="N172" s="58"/>
      <c r="O172" s="20"/>
      <c r="P172" s="20"/>
      <c r="Q172" s="115"/>
      <c r="R172" s="59"/>
    </row>
    <row r="173" spans="1:18" s="39" customFormat="1" ht="15" x14ac:dyDescent="0.2">
      <c r="A173" s="108"/>
      <c r="B173" s="22"/>
      <c r="C173" s="21"/>
      <c r="D173" s="22"/>
      <c r="E173" s="73"/>
      <c r="F173" s="110"/>
      <c r="G173" s="20"/>
      <c r="H173" s="20"/>
      <c r="I173" s="23"/>
      <c r="J173" s="58"/>
      <c r="K173" s="20"/>
      <c r="L173" s="20"/>
      <c r="M173" s="23"/>
      <c r="N173" s="58"/>
      <c r="O173" s="20"/>
      <c r="P173" s="20"/>
      <c r="Q173" s="115"/>
      <c r="R173" s="59"/>
    </row>
    <row r="174" spans="1:18" s="39" customFormat="1" ht="15" x14ac:dyDescent="0.2">
      <c r="A174" s="101" t="s">
        <v>88</v>
      </c>
      <c r="B174" s="30"/>
      <c r="C174" s="21"/>
      <c r="D174" s="22"/>
      <c r="E174" s="73"/>
      <c r="F174" s="83"/>
      <c r="G174" s="20"/>
      <c r="H174" s="20"/>
      <c r="I174" s="23"/>
      <c r="J174" s="58"/>
      <c r="K174" s="20"/>
      <c r="L174" s="20"/>
      <c r="M174" s="23"/>
      <c r="N174" s="58"/>
      <c r="O174" s="20"/>
      <c r="P174" s="20"/>
      <c r="Q174" s="115"/>
      <c r="R174" s="59"/>
    </row>
    <row r="175" spans="1:18" s="39" customFormat="1" ht="15" x14ac:dyDescent="0.2">
      <c r="A175" s="76"/>
      <c r="B175" s="48"/>
      <c r="C175" s="47"/>
      <c r="D175" s="46"/>
      <c r="E175" s="77"/>
      <c r="F175" s="78"/>
      <c r="G175" s="20"/>
      <c r="H175" s="20"/>
      <c r="I175" s="20"/>
      <c r="J175" s="58"/>
      <c r="K175" s="20"/>
      <c r="L175" s="20"/>
      <c r="M175" s="20"/>
      <c r="N175" s="58"/>
      <c r="O175" s="20"/>
      <c r="P175" s="20"/>
      <c r="Q175" s="31"/>
      <c r="R175" s="59"/>
    </row>
    <row r="176" spans="1:18" ht="30" x14ac:dyDescent="0.2">
      <c r="A176" s="70" t="s">
        <v>85</v>
      </c>
      <c r="B176" s="22"/>
      <c r="C176" s="21"/>
      <c r="D176" s="22"/>
      <c r="E176" s="71"/>
      <c r="F176" s="72"/>
    </row>
    <row r="177" spans="1:18" s="39" customFormat="1" ht="15" x14ac:dyDescent="0.2">
      <c r="A177" s="70" t="s">
        <v>86</v>
      </c>
      <c r="B177" s="22" t="s">
        <v>9</v>
      </c>
      <c r="C177" s="21">
        <v>2</v>
      </c>
      <c r="D177" s="22"/>
      <c r="E177" s="73"/>
      <c r="F177" s="74">
        <f t="shared" ref="F177:F179" si="18">C177*E177</f>
        <v>0</v>
      </c>
      <c r="G177" s="20"/>
      <c r="H177" s="20"/>
      <c r="I177" s="20"/>
      <c r="J177" s="58"/>
      <c r="K177" s="20"/>
      <c r="L177" s="20"/>
      <c r="M177" s="20"/>
      <c r="N177" s="58"/>
      <c r="O177" s="20"/>
      <c r="P177" s="20"/>
      <c r="Q177" s="20"/>
      <c r="R177" s="58"/>
    </row>
    <row r="178" spans="1:18" s="39" customFormat="1" ht="15" x14ac:dyDescent="0.2">
      <c r="A178" s="70" t="s">
        <v>208</v>
      </c>
      <c r="B178" s="22" t="s">
        <v>9</v>
      </c>
      <c r="C178" s="21">
        <v>1</v>
      </c>
      <c r="D178" s="22"/>
      <c r="E178" s="75"/>
      <c r="F178" s="74">
        <f t="shared" si="18"/>
        <v>0</v>
      </c>
      <c r="G178" s="20"/>
      <c r="H178" s="20"/>
      <c r="I178" s="20"/>
      <c r="J178" s="58"/>
      <c r="K178" s="20"/>
      <c r="L178" s="20"/>
      <c r="M178" s="20"/>
      <c r="N178" s="58"/>
      <c r="O178" s="20"/>
      <c r="P178" s="20"/>
      <c r="Q178" s="20"/>
      <c r="R178" s="58"/>
    </row>
    <row r="179" spans="1:18" s="39" customFormat="1" ht="15" x14ac:dyDescent="0.2">
      <c r="A179" s="70" t="s">
        <v>258</v>
      </c>
      <c r="B179" s="22" t="s">
        <v>9</v>
      </c>
      <c r="C179" s="21">
        <v>1</v>
      </c>
      <c r="D179" s="22"/>
      <c r="E179" s="75"/>
      <c r="F179" s="74">
        <f t="shared" si="18"/>
        <v>0</v>
      </c>
      <c r="G179" s="20"/>
      <c r="H179" s="20"/>
      <c r="I179" s="20"/>
      <c r="J179" s="58"/>
      <c r="K179" s="20"/>
      <c r="L179" s="20"/>
      <c r="M179" s="20"/>
      <c r="N179" s="58"/>
      <c r="O179" s="20"/>
      <c r="P179" s="20"/>
      <c r="Q179" s="20"/>
      <c r="R179" s="58"/>
    </row>
    <row r="180" spans="1:18" s="39" customFormat="1" ht="15" x14ac:dyDescent="0.2">
      <c r="A180" s="84"/>
      <c r="B180" s="22"/>
      <c r="C180" s="21"/>
      <c r="D180" s="22"/>
      <c r="E180" s="73"/>
      <c r="F180" s="72" t="s">
        <v>11</v>
      </c>
      <c r="G180" s="102"/>
      <c r="H180" s="20"/>
      <c r="I180" s="20"/>
      <c r="J180" s="86"/>
      <c r="K180" s="102"/>
      <c r="L180" s="20"/>
      <c r="M180" s="20"/>
      <c r="N180" s="86"/>
      <c r="O180" s="102"/>
      <c r="P180" s="20"/>
      <c r="Q180" s="31"/>
      <c r="R180" s="87"/>
    </row>
    <row r="181" spans="1:18" s="39" customFormat="1" ht="15" x14ac:dyDescent="0.2">
      <c r="A181" s="117" t="s">
        <v>29</v>
      </c>
      <c r="B181" s="22"/>
      <c r="C181" s="21"/>
      <c r="D181" s="22"/>
      <c r="E181" s="73"/>
      <c r="F181" s="109">
        <f>SUM(F177:F180)</f>
        <v>0</v>
      </c>
      <c r="G181" s="102"/>
      <c r="H181" s="20"/>
      <c r="I181" s="20"/>
      <c r="J181" s="86"/>
      <c r="K181" s="102"/>
      <c r="L181" s="20"/>
      <c r="M181" s="20"/>
      <c r="N181" s="86"/>
      <c r="O181" s="102"/>
      <c r="P181" s="20"/>
      <c r="Q181" s="20"/>
      <c r="R181" s="86"/>
    </row>
    <row r="182" spans="1:18" s="39" customFormat="1" ht="15" x14ac:dyDescent="0.2">
      <c r="A182" s="117"/>
      <c r="B182" s="22"/>
      <c r="C182" s="21"/>
      <c r="D182" s="22"/>
      <c r="E182" s="72"/>
      <c r="F182" s="72" t="s">
        <v>10</v>
      </c>
      <c r="G182" s="102"/>
      <c r="H182" s="20"/>
      <c r="I182" s="20"/>
      <c r="J182" s="86"/>
      <c r="K182" s="102"/>
      <c r="L182" s="20"/>
      <c r="M182" s="20"/>
      <c r="N182" s="86"/>
      <c r="O182" s="102"/>
      <c r="P182" s="20"/>
      <c r="Q182" s="20"/>
      <c r="R182" s="86"/>
    </row>
    <row r="183" spans="1:18" s="39" customFormat="1" ht="15" x14ac:dyDescent="0.2">
      <c r="A183" s="81" t="s">
        <v>21</v>
      </c>
      <c r="B183" s="22"/>
      <c r="C183" s="21"/>
      <c r="D183" s="22"/>
      <c r="E183" s="73"/>
      <c r="F183" s="82">
        <f>F181+F172+F157+F133</f>
        <v>0</v>
      </c>
      <c r="G183" s="102"/>
      <c r="H183" s="20"/>
      <c r="I183" s="20"/>
      <c r="J183" s="86"/>
      <c r="K183" s="102"/>
      <c r="L183" s="20"/>
      <c r="M183" s="20"/>
      <c r="N183" s="86"/>
      <c r="O183" s="102"/>
      <c r="P183" s="20"/>
      <c r="Q183" s="20"/>
      <c r="R183" s="86"/>
    </row>
    <row r="184" spans="1:18" s="39" customFormat="1" ht="15" x14ac:dyDescent="0.2">
      <c r="A184" s="81"/>
      <c r="B184" s="22"/>
      <c r="C184" s="21"/>
      <c r="D184" s="22"/>
      <c r="E184" s="73"/>
      <c r="F184" s="82"/>
      <c r="G184" s="102"/>
      <c r="H184" s="20"/>
      <c r="I184" s="20"/>
      <c r="J184" s="86"/>
      <c r="K184" s="102"/>
      <c r="L184" s="20"/>
      <c r="M184" s="20"/>
      <c r="N184" s="86"/>
      <c r="O184" s="102"/>
      <c r="P184" s="20"/>
      <c r="Q184" s="20"/>
      <c r="R184" s="86"/>
    </row>
    <row r="185" spans="1:18" s="39" customFormat="1" ht="15" x14ac:dyDescent="0.2">
      <c r="A185" s="88"/>
      <c r="B185" s="46"/>
      <c r="C185" s="47"/>
      <c r="D185" s="46"/>
      <c r="E185" s="77"/>
      <c r="F185" s="123"/>
      <c r="G185" s="102"/>
      <c r="H185" s="20"/>
      <c r="I185" s="20"/>
      <c r="J185" s="86"/>
      <c r="K185" s="102"/>
      <c r="L185" s="20"/>
      <c r="M185" s="20"/>
      <c r="N185" s="86"/>
      <c r="O185" s="102"/>
      <c r="P185" s="20"/>
      <c r="Q185" s="20"/>
      <c r="R185" s="86"/>
    </row>
    <row r="186" spans="1:18" s="39" customFormat="1" ht="15" x14ac:dyDescent="0.2">
      <c r="A186" s="79" t="s">
        <v>89</v>
      </c>
      <c r="B186" s="22"/>
      <c r="C186" s="21"/>
      <c r="D186" s="22"/>
      <c r="E186" s="107"/>
      <c r="F186" s="83"/>
      <c r="G186" s="20"/>
      <c r="H186" s="20"/>
      <c r="I186" s="20"/>
      <c r="J186" s="58"/>
      <c r="K186" s="20"/>
      <c r="L186" s="20"/>
      <c r="M186" s="20"/>
      <c r="N186" s="58"/>
      <c r="O186" s="20"/>
      <c r="P186" s="20"/>
      <c r="Q186" s="31"/>
      <c r="R186" s="59"/>
    </row>
    <row r="187" spans="1:18" s="39" customFormat="1" ht="15" x14ac:dyDescent="0.2">
      <c r="A187" s="79"/>
      <c r="B187" s="22"/>
      <c r="C187" s="21"/>
      <c r="D187" s="22"/>
      <c r="E187" s="151"/>
      <c r="F187" s="83"/>
      <c r="G187" s="20"/>
      <c r="H187" s="20"/>
      <c r="I187" s="20"/>
      <c r="J187" s="58"/>
      <c r="K187" s="20"/>
      <c r="L187" s="20"/>
      <c r="M187" s="20"/>
      <c r="N187" s="58"/>
      <c r="O187" s="20"/>
      <c r="P187" s="20"/>
      <c r="Q187" s="31"/>
      <c r="R187" s="59"/>
    </row>
    <row r="188" spans="1:18" s="39" customFormat="1" ht="15" x14ac:dyDescent="0.2">
      <c r="A188" s="79"/>
      <c r="B188" s="22"/>
      <c r="C188" s="21"/>
      <c r="D188" s="22"/>
      <c r="E188" s="151"/>
      <c r="F188" s="83"/>
      <c r="G188" s="20"/>
      <c r="H188" s="20"/>
      <c r="I188" s="20"/>
      <c r="J188" s="58"/>
      <c r="K188" s="20"/>
      <c r="L188" s="20"/>
      <c r="M188" s="20"/>
      <c r="N188" s="58"/>
      <c r="O188" s="20"/>
      <c r="P188" s="20"/>
      <c r="Q188" s="31"/>
      <c r="R188" s="59"/>
    </row>
    <row r="189" spans="1:18" s="39" customFormat="1" ht="15" x14ac:dyDescent="0.2">
      <c r="A189" s="178" t="s">
        <v>3</v>
      </c>
      <c r="B189" s="30" t="s">
        <v>15</v>
      </c>
      <c r="C189" s="21"/>
      <c r="D189" s="22"/>
      <c r="E189" s="107"/>
      <c r="F189" s="112"/>
      <c r="G189" s="20"/>
      <c r="H189" s="20"/>
      <c r="I189" s="20"/>
      <c r="J189" s="58"/>
      <c r="K189" s="20"/>
      <c r="L189" s="20"/>
      <c r="M189" s="20"/>
      <c r="N189" s="58"/>
      <c r="O189" s="20"/>
      <c r="P189" s="20"/>
      <c r="Q189" s="31"/>
      <c r="R189" s="59"/>
    </row>
    <row r="190" spans="1:18" s="39" customFormat="1" ht="15" x14ac:dyDescent="0.2">
      <c r="A190" s="178"/>
      <c r="B190" s="30"/>
      <c r="C190" s="21"/>
      <c r="D190" s="22"/>
      <c r="E190" s="107"/>
      <c r="F190" s="112"/>
      <c r="G190" s="20"/>
      <c r="H190" s="20"/>
      <c r="I190" s="20"/>
      <c r="J190" s="58"/>
      <c r="K190" s="20"/>
      <c r="L190" s="20"/>
      <c r="M190" s="20"/>
      <c r="N190" s="58"/>
      <c r="O190" s="20"/>
      <c r="P190" s="20"/>
      <c r="Q190" s="31"/>
      <c r="R190" s="59"/>
    </row>
    <row r="191" spans="1:18" s="39" customFormat="1" ht="15" x14ac:dyDescent="0.2">
      <c r="A191" s="178" t="s">
        <v>90</v>
      </c>
      <c r="B191" s="30"/>
      <c r="C191" s="21"/>
      <c r="D191" s="22"/>
      <c r="E191" s="107"/>
      <c r="F191" s="170"/>
      <c r="G191" s="20"/>
      <c r="H191" s="20"/>
      <c r="I191" s="20"/>
      <c r="J191" s="58"/>
      <c r="K191" s="20"/>
      <c r="L191" s="20"/>
      <c r="M191" s="20"/>
      <c r="N191" s="58"/>
      <c r="O191" s="20"/>
      <c r="P191" s="20"/>
      <c r="Q191" s="31"/>
      <c r="R191" s="59"/>
    </row>
    <row r="192" spans="1:18" s="39" customFormat="1" ht="15" x14ac:dyDescent="0.2">
      <c r="A192" s="84"/>
      <c r="B192" s="22"/>
      <c r="C192" s="21"/>
      <c r="D192" s="22"/>
      <c r="E192" s="107"/>
      <c r="F192" s="170"/>
      <c r="G192" s="20"/>
      <c r="H192" s="20"/>
      <c r="I192" s="20"/>
      <c r="J192" s="58"/>
      <c r="K192" s="20"/>
      <c r="L192" s="20"/>
      <c r="M192" s="20"/>
      <c r="N192" s="58"/>
      <c r="O192" s="20"/>
      <c r="P192" s="20"/>
      <c r="Q192" s="31"/>
      <c r="R192" s="59"/>
    </row>
    <row r="193" spans="1:18" s="39" customFormat="1" ht="15" x14ac:dyDescent="0.2">
      <c r="A193" s="85" t="s">
        <v>37</v>
      </c>
      <c r="B193" s="22"/>
      <c r="C193" s="21"/>
      <c r="D193" s="22"/>
      <c r="E193" s="107"/>
      <c r="F193" s="112"/>
      <c r="G193" s="20"/>
      <c r="H193" s="20"/>
      <c r="I193" s="20"/>
      <c r="J193" s="58"/>
      <c r="K193" s="20"/>
      <c r="L193" s="20"/>
      <c r="M193" s="20"/>
      <c r="N193" s="58"/>
      <c r="O193" s="20"/>
      <c r="P193" s="20"/>
      <c r="Q193" s="31"/>
      <c r="R193" s="59"/>
    </row>
    <row r="194" spans="1:18" s="39" customFormat="1" ht="15" x14ac:dyDescent="0.2">
      <c r="A194" s="85" t="s">
        <v>212</v>
      </c>
      <c r="B194" s="22" t="s">
        <v>9</v>
      </c>
      <c r="C194" s="21">
        <v>1</v>
      </c>
      <c r="D194" s="22"/>
      <c r="E194" s="107"/>
      <c r="F194" s="177">
        <f t="shared" ref="F194" si="19">C194*E194</f>
        <v>0</v>
      </c>
      <c r="G194" s="20"/>
      <c r="H194" s="20"/>
      <c r="I194" s="20"/>
      <c r="J194" s="58"/>
      <c r="K194" s="20"/>
      <c r="L194" s="20"/>
      <c r="M194" s="20"/>
      <c r="N194" s="58"/>
      <c r="O194" s="20"/>
      <c r="P194" s="20"/>
      <c r="Q194" s="31"/>
      <c r="R194" s="59"/>
    </row>
    <row r="195" spans="1:18" s="39" customFormat="1" ht="15" x14ac:dyDescent="0.2">
      <c r="A195" s="79"/>
      <c r="B195" s="22"/>
      <c r="C195" s="21"/>
      <c r="D195" s="22"/>
      <c r="E195" s="107"/>
      <c r="F195" s="112" t="s">
        <v>11</v>
      </c>
      <c r="G195" s="20"/>
      <c r="H195" s="20"/>
      <c r="I195" s="20"/>
      <c r="J195" s="58"/>
      <c r="K195" s="20"/>
      <c r="L195" s="20"/>
      <c r="M195" s="20"/>
      <c r="N195" s="58"/>
      <c r="O195" s="20"/>
      <c r="P195" s="20"/>
      <c r="Q195" s="31"/>
      <c r="R195" s="59"/>
    </row>
    <row r="196" spans="1:18" s="39" customFormat="1" ht="15" x14ac:dyDescent="0.2">
      <c r="A196" s="117" t="s">
        <v>23</v>
      </c>
      <c r="B196" s="22"/>
      <c r="C196" s="21"/>
      <c r="D196" s="22"/>
      <c r="E196" s="107"/>
      <c r="F196" s="179">
        <f>SUM(F194)</f>
        <v>0</v>
      </c>
      <c r="G196" s="20"/>
      <c r="H196" s="20"/>
      <c r="I196" s="20"/>
      <c r="J196" s="58"/>
      <c r="K196" s="20"/>
      <c r="L196" s="20"/>
      <c r="M196" s="20"/>
      <c r="N196" s="58"/>
      <c r="O196" s="20"/>
      <c r="P196" s="20"/>
      <c r="Q196" s="31"/>
      <c r="R196" s="59"/>
    </row>
    <row r="197" spans="1:18" s="39" customFormat="1" ht="15" x14ac:dyDescent="0.2">
      <c r="A197" s="117"/>
      <c r="B197" s="22"/>
      <c r="C197" s="21"/>
      <c r="D197" s="22"/>
      <c r="E197" s="151"/>
      <c r="F197" s="179"/>
      <c r="G197" s="20"/>
      <c r="H197" s="20"/>
      <c r="I197" s="20"/>
      <c r="J197" s="58"/>
      <c r="K197" s="20"/>
      <c r="L197" s="20"/>
      <c r="M197" s="20"/>
      <c r="N197" s="58"/>
      <c r="O197" s="20"/>
      <c r="P197" s="20"/>
      <c r="Q197" s="31"/>
      <c r="R197" s="59"/>
    </row>
    <row r="198" spans="1:18" s="39" customFormat="1" ht="15.75" thickBot="1" x14ac:dyDescent="0.25">
      <c r="A198" s="204"/>
      <c r="B198" s="172"/>
      <c r="C198" s="173"/>
      <c r="D198" s="172"/>
      <c r="E198" s="216"/>
      <c r="F198" s="217"/>
      <c r="G198" s="20"/>
      <c r="H198" s="20"/>
      <c r="I198" s="20"/>
      <c r="J198" s="58"/>
      <c r="K198" s="20"/>
      <c r="L198" s="20"/>
      <c r="M198" s="20"/>
      <c r="N198" s="58"/>
      <c r="O198" s="20"/>
      <c r="P198" s="20"/>
      <c r="Q198" s="31"/>
      <c r="R198" s="59"/>
    </row>
    <row r="199" spans="1:18" s="39" customFormat="1" ht="15.75" thickBot="1" x14ac:dyDescent="0.25">
      <c r="A199" s="212"/>
      <c r="B199" s="20"/>
      <c r="C199" s="20"/>
      <c r="D199" s="20"/>
      <c r="E199" s="191"/>
      <c r="F199" s="215"/>
      <c r="G199" s="20"/>
      <c r="H199" s="20"/>
      <c r="I199" s="20"/>
      <c r="J199" s="58"/>
      <c r="K199" s="20"/>
      <c r="L199" s="20"/>
      <c r="M199" s="20"/>
      <c r="N199" s="58"/>
      <c r="O199" s="20"/>
      <c r="P199" s="20"/>
      <c r="Q199" s="20"/>
      <c r="R199" s="58"/>
    </row>
    <row r="200" spans="1:18" s="39" customFormat="1" ht="43.5" thickBot="1" x14ac:dyDescent="0.25">
      <c r="A200" s="60" t="s">
        <v>6</v>
      </c>
      <c r="B200" s="61" t="s">
        <v>7</v>
      </c>
      <c r="C200" s="62" t="s">
        <v>48</v>
      </c>
      <c r="D200" s="61" t="s">
        <v>49</v>
      </c>
      <c r="E200" s="63" t="s">
        <v>8</v>
      </c>
      <c r="F200" s="64" t="s">
        <v>50</v>
      </c>
      <c r="G200" s="20"/>
      <c r="H200" s="20"/>
      <c r="I200" s="20"/>
      <c r="J200" s="58"/>
      <c r="K200" s="20"/>
      <c r="L200" s="20"/>
      <c r="M200" s="20"/>
      <c r="N200" s="58"/>
      <c r="O200" s="20"/>
      <c r="P200" s="20"/>
      <c r="Q200" s="31"/>
      <c r="R200" s="59"/>
    </row>
    <row r="201" spans="1:18" s="39" customFormat="1" ht="15" x14ac:dyDescent="0.2">
      <c r="A201" s="117"/>
      <c r="B201" s="22"/>
      <c r="C201" s="21"/>
      <c r="D201" s="22"/>
      <c r="E201" s="151"/>
      <c r="F201" s="179"/>
      <c r="G201" s="20"/>
      <c r="H201" s="20"/>
      <c r="I201" s="20"/>
      <c r="J201" s="58"/>
      <c r="K201" s="20"/>
      <c r="L201" s="20"/>
      <c r="M201" s="20"/>
      <c r="N201" s="58"/>
      <c r="O201" s="20"/>
      <c r="P201" s="20"/>
      <c r="Q201" s="31"/>
      <c r="R201" s="59"/>
    </row>
    <row r="202" spans="1:18" s="39" customFormat="1" ht="15" x14ac:dyDescent="0.2">
      <c r="A202" s="178" t="s">
        <v>126</v>
      </c>
      <c r="B202" s="22"/>
      <c r="C202" s="21"/>
      <c r="D202" s="22"/>
      <c r="E202" s="151"/>
      <c r="F202" s="209" t="s">
        <v>15</v>
      </c>
      <c r="G202" s="20"/>
      <c r="H202" s="20"/>
      <c r="I202" s="20"/>
      <c r="J202" s="58"/>
      <c r="K202" s="20"/>
      <c r="L202" s="20"/>
      <c r="M202" s="20"/>
      <c r="N202" s="58"/>
      <c r="O202" s="20"/>
      <c r="P202" s="20"/>
      <c r="Q202" s="31"/>
      <c r="R202" s="59"/>
    </row>
    <row r="203" spans="1:18" s="39" customFormat="1" ht="15" x14ac:dyDescent="0.2">
      <c r="A203" s="85"/>
      <c r="B203" s="22"/>
      <c r="C203" s="21"/>
      <c r="D203" s="22"/>
      <c r="E203" s="151"/>
      <c r="F203" s="112" t="s">
        <v>10</v>
      </c>
      <c r="G203" s="20"/>
      <c r="H203" s="20"/>
      <c r="I203" s="20"/>
      <c r="J203" s="58"/>
      <c r="K203" s="20"/>
      <c r="L203" s="20"/>
      <c r="M203" s="20"/>
      <c r="N203" s="58"/>
      <c r="O203" s="20"/>
      <c r="P203" s="20"/>
      <c r="Q203" s="31"/>
      <c r="R203" s="59"/>
    </row>
    <row r="204" spans="1:18" s="39" customFormat="1" ht="15" x14ac:dyDescent="0.2">
      <c r="A204" s="100" t="s">
        <v>91</v>
      </c>
      <c r="B204" s="22"/>
      <c r="C204" s="21"/>
      <c r="D204" s="22"/>
      <c r="E204" s="149"/>
      <c r="F204" s="82">
        <f>F196</f>
        <v>0</v>
      </c>
      <c r="G204" s="20"/>
      <c r="H204" s="20"/>
      <c r="I204" s="20"/>
      <c r="J204" s="58"/>
      <c r="K204" s="20"/>
      <c r="L204" s="20"/>
      <c r="M204" s="20"/>
      <c r="N204" s="58"/>
      <c r="O204" s="20"/>
      <c r="P204" s="20"/>
      <c r="Q204" s="31"/>
      <c r="R204" s="59"/>
    </row>
    <row r="205" spans="1:18" s="39" customFormat="1" ht="15" x14ac:dyDescent="0.2">
      <c r="A205" s="79"/>
      <c r="B205" s="22"/>
      <c r="C205" s="21"/>
      <c r="D205" s="22"/>
      <c r="E205" s="151"/>
      <c r="F205" s="113"/>
      <c r="G205" s="20"/>
      <c r="H205" s="20"/>
      <c r="I205" s="20"/>
      <c r="J205" s="58"/>
      <c r="K205" s="20"/>
      <c r="L205" s="20"/>
      <c r="M205" s="20"/>
      <c r="N205" s="58"/>
      <c r="O205" s="20"/>
      <c r="P205" s="20"/>
      <c r="Q205" s="31"/>
      <c r="R205" s="59"/>
    </row>
    <row r="206" spans="1:18" s="39" customFormat="1" ht="15" x14ac:dyDescent="0.2">
      <c r="A206" s="88"/>
      <c r="B206" s="46"/>
      <c r="C206" s="47"/>
      <c r="D206" s="46"/>
      <c r="E206" s="77"/>
      <c r="F206" s="123"/>
      <c r="G206" s="102"/>
      <c r="H206" s="20"/>
      <c r="I206" s="20"/>
      <c r="J206" s="86"/>
      <c r="K206" s="102"/>
      <c r="L206" s="20"/>
      <c r="M206" s="20"/>
      <c r="N206" s="86"/>
      <c r="O206" s="102"/>
      <c r="P206" s="20"/>
      <c r="Q206" s="20"/>
      <c r="R206" s="86"/>
    </row>
    <row r="207" spans="1:18" s="39" customFormat="1" ht="15" x14ac:dyDescent="0.2">
      <c r="A207" s="29" t="s">
        <v>92</v>
      </c>
      <c r="B207" s="30"/>
      <c r="C207" s="22"/>
      <c r="D207" s="22"/>
      <c r="E207" s="107"/>
      <c r="F207" s="83"/>
      <c r="G207" s="20"/>
      <c r="H207" s="20"/>
      <c r="I207" s="20"/>
      <c r="J207" s="58"/>
      <c r="K207" s="20"/>
      <c r="L207" s="20"/>
      <c r="M207" s="20"/>
      <c r="N207" s="58"/>
      <c r="O207" s="20"/>
      <c r="P207" s="20"/>
      <c r="Q207" s="31"/>
      <c r="R207" s="59"/>
    </row>
    <row r="208" spans="1:18" s="39" customFormat="1" ht="15" x14ac:dyDescent="0.2">
      <c r="A208" s="29"/>
      <c r="B208" s="30"/>
      <c r="C208" s="22"/>
      <c r="D208" s="22"/>
      <c r="E208" s="107"/>
      <c r="F208" s="83"/>
      <c r="G208" s="20"/>
      <c r="H208" s="20"/>
      <c r="I208" s="20"/>
      <c r="J208" s="58"/>
      <c r="K208" s="20"/>
      <c r="L208" s="20"/>
      <c r="M208" s="20"/>
      <c r="N208" s="58"/>
      <c r="O208" s="20"/>
      <c r="P208" s="20"/>
      <c r="Q208" s="31"/>
      <c r="R208" s="59"/>
    </row>
    <row r="209" spans="1:18" s="39" customFormat="1" ht="15" x14ac:dyDescent="0.2">
      <c r="A209" s="29"/>
      <c r="B209" s="30"/>
      <c r="C209" s="22"/>
      <c r="D209" s="22"/>
      <c r="E209" s="107"/>
      <c r="F209" s="83"/>
      <c r="G209" s="20"/>
      <c r="H209" s="20"/>
      <c r="I209" s="20"/>
      <c r="J209" s="58"/>
      <c r="K209" s="20"/>
      <c r="L209" s="20"/>
      <c r="M209" s="20"/>
      <c r="N209" s="58"/>
      <c r="O209" s="20"/>
      <c r="P209" s="20"/>
      <c r="Q209" s="31"/>
      <c r="R209" s="59"/>
    </row>
    <row r="210" spans="1:18" s="39" customFormat="1" ht="15" x14ac:dyDescent="0.2">
      <c r="A210" s="101" t="s">
        <v>51</v>
      </c>
      <c r="B210" s="30" t="s">
        <v>15</v>
      </c>
      <c r="C210" s="22"/>
      <c r="D210" s="22"/>
      <c r="E210" s="73"/>
      <c r="F210" s="83"/>
      <c r="G210" s="20"/>
      <c r="H210" s="20"/>
      <c r="I210" s="20"/>
      <c r="J210" s="58"/>
      <c r="K210" s="20"/>
      <c r="L210" s="20"/>
      <c r="M210" s="20"/>
      <c r="N210" s="58"/>
      <c r="O210" s="20"/>
      <c r="P210" s="20"/>
      <c r="Q210" s="31"/>
      <c r="R210" s="59"/>
    </row>
    <row r="211" spans="1:18" s="39" customFormat="1" ht="15" x14ac:dyDescent="0.2">
      <c r="A211" s="29"/>
      <c r="B211" s="30"/>
      <c r="C211" s="22"/>
      <c r="D211" s="22"/>
      <c r="E211" s="107"/>
      <c r="F211" s="120"/>
      <c r="G211" s="20"/>
      <c r="H211" s="20"/>
      <c r="I211" s="20"/>
      <c r="J211" s="58"/>
      <c r="K211" s="20"/>
      <c r="L211" s="20"/>
      <c r="M211" s="20"/>
      <c r="N211" s="58"/>
      <c r="O211" s="20"/>
      <c r="P211" s="20"/>
      <c r="Q211" s="31"/>
      <c r="R211" s="59"/>
    </row>
    <row r="212" spans="1:18" s="39" customFormat="1" ht="15" x14ac:dyDescent="0.2">
      <c r="A212" s="101" t="s">
        <v>93</v>
      </c>
      <c r="B212" s="30"/>
      <c r="C212" s="22"/>
      <c r="D212" s="22"/>
      <c r="E212" s="107"/>
      <c r="F212" s="120"/>
      <c r="G212" s="20"/>
      <c r="H212" s="20"/>
      <c r="I212" s="20"/>
      <c r="J212" s="58"/>
      <c r="K212" s="20"/>
      <c r="L212" s="20"/>
      <c r="M212" s="20"/>
      <c r="N212" s="58"/>
      <c r="O212" s="20"/>
      <c r="P212" s="20"/>
      <c r="Q212" s="31"/>
      <c r="R212" s="59"/>
    </row>
    <row r="213" spans="1:18" s="39" customFormat="1" ht="15" x14ac:dyDescent="0.2">
      <c r="A213" s="90"/>
      <c r="B213" s="46"/>
      <c r="C213" s="47"/>
      <c r="D213" s="46"/>
      <c r="E213" s="126"/>
      <c r="F213" s="127"/>
      <c r="G213" s="20"/>
      <c r="H213" s="20"/>
      <c r="I213" s="20"/>
      <c r="J213" s="58"/>
      <c r="K213" s="20"/>
      <c r="L213" s="20"/>
      <c r="M213" s="20"/>
      <c r="N213" s="58"/>
      <c r="O213" s="20"/>
      <c r="P213" s="20"/>
      <c r="Q213" s="31"/>
      <c r="R213" s="59"/>
    </row>
    <row r="214" spans="1:18" s="39" customFormat="1" ht="15" x14ac:dyDescent="0.2">
      <c r="A214" s="70" t="s">
        <v>34</v>
      </c>
      <c r="B214" s="22"/>
      <c r="C214" s="22"/>
      <c r="D214" s="22"/>
      <c r="E214" s="73"/>
      <c r="F214" s="72"/>
      <c r="G214" s="20"/>
      <c r="H214" s="20"/>
      <c r="I214" s="20"/>
      <c r="J214" s="58"/>
      <c r="K214" s="20"/>
      <c r="L214" s="20"/>
      <c r="M214" s="20"/>
      <c r="N214" s="58"/>
      <c r="O214" s="20"/>
      <c r="P214" s="20"/>
      <c r="Q214" s="31"/>
      <c r="R214" s="59"/>
    </row>
    <row r="215" spans="1:18" s="39" customFormat="1" ht="15" x14ac:dyDescent="0.2">
      <c r="A215" s="70" t="s">
        <v>259</v>
      </c>
      <c r="B215" s="22" t="s">
        <v>54</v>
      </c>
      <c r="C215" s="22">
        <v>15</v>
      </c>
      <c r="D215" s="22"/>
      <c r="E215" s="73"/>
      <c r="F215" s="74">
        <f>C215*E215</f>
        <v>0</v>
      </c>
      <c r="G215" s="20"/>
      <c r="H215" s="20"/>
      <c r="I215" s="20"/>
      <c r="J215" s="58"/>
      <c r="K215" s="20"/>
      <c r="L215" s="20"/>
      <c r="M215" s="20"/>
      <c r="N215" s="58"/>
      <c r="O215" s="20"/>
      <c r="P215" s="20"/>
      <c r="Q215" s="31"/>
      <c r="R215" s="59"/>
    </row>
    <row r="216" spans="1:18" s="39" customFormat="1" ht="15" x14ac:dyDescent="0.2">
      <c r="A216" s="70" t="s">
        <v>210</v>
      </c>
      <c r="B216" s="22" t="s">
        <v>54</v>
      </c>
      <c r="C216" s="22">
        <v>15</v>
      </c>
      <c r="D216" s="22"/>
      <c r="E216" s="73"/>
      <c r="F216" s="74">
        <f>C216*E216</f>
        <v>0</v>
      </c>
      <c r="G216" s="20"/>
      <c r="H216" s="20"/>
      <c r="I216" s="20"/>
      <c r="J216" s="58"/>
      <c r="K216" s="20"/>
      <c r="L216" s="20"/>
      <c r="M216" s="20"/>
      <c r="N216" s="58"/>
      <c r="O216" s="20"/>
      <c r="P216" s="20"/>
      <c r="Q216" s="31"/>
      <c r="R216" s="59"/>
    </row>
    <row r="217" spans="1:18" s="39" customFormat="1" ht="30" x14ac:dyDescent="0.2">
      <c r="A217" s="70" t="s">
        <v>260</v>
      </c>
      <c r="B217" s="22" t="s">
        <v>9</v>
      </c>
      <c r="C217" s="22">
        <v>6</v>
      </c>
      <c r="D217" s="22"/>
      <c r="E217" s="73"/>
      <c r="F217" s="74">
        <f t="shared" ref="F217" si="20">C217*E217</f>
        <v>0</v>
      </c>
      <c r="G217" s="20"/>
      <c r="H217" s="20"/>
      <c r="I217" s="20"/>
      <c r="J217" s="58"/>
      <c r="K217" s="20"/>
      <c r="L217" s="20"/>
      <c r="M217" s="20"/>
      <c r="N217" s="58"/>
      <c r="O217" s="20"/>
      <c r="P217" s="20"/>
      <c r="Q217" s="31"/>
      <c r="R217" s="59"/>
    </row>
    <row r="218" spans="1:18" s="39" customFormat="1" ht="30" x14ac:dyDescent="0.2">
      <c r="A218" s="70" t="s">
        <v>262</v>
      </c>
      <c r="B218" s="22" t="s">
        <v>9</v>
      </c>
      <c r="C218" s="22">
        <v>1</v>
      </c>
      <c r="D218" s="22"/>
      <c r="E218" s="73"/>
      <c r="F218" s="74">
        <f t="shared" ref="F218:F219" si="21">C218*E218</f>
        <v>0</v>
      </c>
      <c r="G218" s="20"/>
      <c r="H218" s="20"/>
      <c r="I218" s="20"/>
      <c r="J218" s="58"/>
      <c r="K218" s="20"/>
      <c r="L218" s="20"/>
      <c r="M218" s="20"/>
      <c r="N218" s="58"/>
      <c r="O218" s="20"/>
      <c r="P218" s="20"/>
      <c r="Q218" s="31"/>
      <c r="R218" s="59"/>
    </row>
    <row r="219" spans="1:18" s="39" customFormat="1" ht="15" x14ac:dyDescent="0.2">
      <c r="A219" s="70" t="s">
        <v>263</v>
      </c>
      <c r="B219" s="22" t="s">
        <v>9</v>
      </c>
      <c r="C219" s="22">
        <v>1</v>
      </c>
      <c r="D219" s="22"/>
      <c r="E219" s="73"/>
      <c r="F219" s="74">
        <f t="shared" si="21"/>
        <v>0</v>
      </c>
      <c r="G219" s="20"/>
      <c r="H219" s="20"/>
      <c r="I219" s="20"/>
      <c r="J219" s="58"/>
      <c r="K219" s="20"/>
      <c r="L219" s="20"/>
      <c r="M219" s="20"/>
      <c r="N219" s="58"/>
      <c r="O219" s="20"/>
      <c r="P219" s="20"/>
      <c r="Q219" s="31"/>
      <c r="R219" s="59"/>
    </row>
    <row r="220" spans="1:18" s="39" customFormat="1" ht="15" x14ac:dyDescent="0.2">
      <c r="A220" s="70"/>
      <c r="B220" s="22"/>
      <c r="C220" s="22"/>
      <c r="D220" s="22"/>
      <c r="E220" s="73"/>
      <c r="F220" s="152"/>
      <c r="G220" s="20"/>
      <c r="H220" s="20"/>
      <c r="I220" s="20"/>
      <c r="J220" s="58"/>
      <c r="K220" s="20"/>
      <c r="L220" s="20"/>
      <c r="M220" s="20"/>
      <c r="N220" s="58"/>
      <c r="O220" s="20"/>
      <c r="P220" s="20"/>
      <c r="Q220" s="31"/>
      <c r="R220" s="59"/>
    </row>
    <row r="221" spans="1:18" s="39" customFormat="1" ht="30" x14ac:dyDescent="0.2">
      <c r="A221" s="70" t="s">
        <v>264</v>
      </c>
      <c r="B221" s="22" t="s">
        <v>9</v>
      </c>
      <c r="C221" s="22">
        <v>1</v>
      </c>
      <c r="D221" s="22"/>
      <c r="E221" s="73"/>
      <c r="F221" s="74">
        <f t="shared" ref="F221:F223" si="22">C221*E221</f>
        <v>0</v>
      </c>
      <c r="G221" s="20"/>
      <c r="H221" s="20"/>
      <c r="I221" s="20"/>
      <c r="J221" s="58"/>
      <c r="K221" s="20"/>
      <c r="L221" s="20"/>
      <c r="M221" s="20"/>
      <c r="N221" s="58"/>
      <c r="O221" s="20"/>
      <c r="P221" s="20"/>
      <c r="Q221" s="31"/>
      <c r="R221" s="59"/>
    </row>
    <row r="222" spans="1:18" s="39" customFormat="1" ht="30" x14ac:dyDescent="0.2">
      <c r="A222" s="70" t="s">
        <v>265</v>
      </c>
      <c r="B222" s="22" t="s">
        <v>9</v>
      </c>
      <c r="C222" s="22">
        <v>1</v>
      </c>
      <c r="D222" s="22"/>
      <c r="E222" s="73"/>
      <c r="F222" s="74">
        <f t="shared" si="22"/>
        <v>0</v>
      </c>
      <c r="G222" s="20"/>
      <c r="H222" s="20"/>
      <c r="I222" s="20"/>
      <c r="J222" s="58"/>
      <c r="K222" s="20"/>
      <c r="L222" s="20"/>
      <c r="M222" s="20"/>
      <c r="N222" s="58"/>
      <c r="O222" s="20"/>
      <c r="P222" s="20"/>
      <c r="Q222" s="31"/>
      <c r="R222" s="59"/>
    </row>
    <row r="223" spans="1:18" s="39" customFormat="1" ht="30" x14ac:dyDescent="0.2">
      <c r="A223" s="70" t="s">
        <v>264</v>
      </c>
      <c r="B223" s="22" t="s">
        <v>9</v>
      </c>
      <c r="C223" s="22">
        <v>5</v>
      </c>
      <c r="D223" s="22"/>
      <c r="E223" s="73"/>
      <c r="F223" s="74">
        <f t="shared" si="22"/>
        <v>0</v>
      </c>
      <c r="G223" s="20"/>
      <c r="H223" s="20"/>
      <c r="I223" s="20"/>
      <c r="J223" s="58"/>
      <c r="K223" s="20"/>
      <c r="L223" s="20"/>
      <c r="M223" s="20"/>
      <c r="N223" s="58"/>
      <c r="O223" s="20"/>
      <c r="P223" s="20"/>
      <c r="Q223" s="31"/>
      <c r="R223" s="59"/>
    </row>
    <row r="224" spans="1:18" s="39" customFormat="1" ht="15" x14ac:dyDescent="0.2">
      <c r="A224" s="70"/>
      <c r="B224" s="22"/>
      <c r="C224" s="22"/>
      <c r="D224" s="22"/>
      <c r="E224" s="73"/>
      <c r="F224" s="152"/>
      <c r="G224" s="20"/>
      <c r="H224" s="20"/>
      <c r="I224" s="20"/>
      <c r="J224" s="58"/>
      <c r="K224" s="20"/>
      <c r="L224" s="20"/>
      <c r="M224" s="20"/>
      <c r="N224" s="58"/>
      <c r="O224" s="20"/>
      <c r="P224" s="20"/>
      <c r="Q224" s="31"/>
      <c r="R224" s="59"/>
    </row>
    <row r="225" spans="1:18" s="39" customFormat="1" ht="15" x14ac:dyDescent="0.2">
      <c r="A225" s="70" t="s">
        <v>55</v>
      </c>
      <c r="B225" s="22" t="s">
        <v>7</v>
      </c>
      <c r="C225" s="21">
        <f>SUM(C217:C223)</f>
        <v>15</v>
      </c>
      <c r="D225" s="22"/>
      <c r="E225" s="73"/>
      <c r="F225" s="74">
        <f>C225*E225</f>
        <v>0</v>
      </c>
      <c r="G225" s="20"/>
      <c r="H225" s="20"/>
      <c r="I225" s="20"/>
      <c r="J225" s="58"/>
      <c r="K225" s="20"/>
      <c r="L225" s="20"/>
      <c r="M225" s="20"/>
      <c r="N225" s="58"/>
      <c r="O225" s="20"/>
      <c r="P225" s="20"/>
      <c r="Q225" s="31"/>
      <c r="R225" s="59"/>
    </row>
    <row r="226" spans="1:18" s="39" customFormat="1" ht="15" x14ac:dyDescent="0.2">
      <c r="A226" s="99"/>
      <c r="B226" s="46"/>
      <c r="C226" s="47"/>
      <c r="D226" s="46"/>
      <c r="E226" s="77"/>
      <c r="F226" s="92"/>
      <c r="G226" s="20"/>
      <c r="H226" s="20"/>
      <c r="I226" s="20"/>
      <c r="J226" s="58"/>
      <c r="K226" s="20"/>
      <c r="L226" s="20"/>
      <c r="M226" s="20"/>
      <c r="N226" s="58"/>
      <c r="O226" s="20"/>
      <c r="P226" s="20"/>
      <c r="Q226" s="31"/>
      <c r="R226" s="59"/>
    </row>
    <row r="227" spans="1:18" s="39" customFormat="1" ht="15" x14ac:dyDescent="0.2">
      <c r="A227" s="70" t="s">
        <v>46</v>
      </c>
      <c r="B227" s="22" t="s">
        <v>9</v>
      </c>
      <c r="C227" s="21">
        <f>C225</f>
        <v>15</v>
      </c>
      <c r="D227" s="22"/>
      <c r="E227" s="73"/>
      <c r="F227" s="74">
        <f t="shared" ref="F227" si="23">C227*E227</f>
        <v>0</v>
      </c>
      <c r="G227" s="20"/>
      <c r="H227" s="20"/>
      <c r="I227" s="20"/>
      <c r="J227" s="58"/>
      <c r="K227" s="20"/>
      <c r="L227" s="20"/>
      <c r="M227" s="20"/>
      <c r="N227" s="58"/>
      <c r="O227" s="20"/>
      <c r="P227" s="20"/>
      <c r="Q227" s="31"/>
      <c r="R227" s="59"/>
    </row>
    <row r="228" spans="1:18" s="39" customFormat="1" ht="15" x14ac:dyDescent="0.2">
      <c r="A228" s="29"/>
      <c r="B228" s="22"/>
      <c r="C228" s="21"/>
      <c r="D228" s="22"/>
      <c r="E228" s="73"/>
      <c r="F228" s="83" t="s">
        <v>11</v>
      </c>
      <c r="G228" s="20"/>
      <c r="H228" s="20"/>
      <c r="I228" s="20"/>
      <c r="J228" s="58"/>
      <c r="K228" s="20"/>
      <c r="L228" s="20"/>
      <c r="M228" s="20"/>
      <c r="N228" s="58"/>
      <c r="O228" s="20"/>
      <c r="P228" s="20"/>
      <c r="Q228" s="31"/>
      <c r="R228" s="59"/>
    </row>
    <row r="229" spans="1:18" s="39" customFormat="1" ht="15" x14ac:dyDescent="0.2">
      <c r="A229" s="108" t="s">
        <v>52</v>
      </c>
      <c r="B229" s="22"/>
      <c r="C229" s="21"/>
      <c r="D229" s="22"/>
      <c r="E229" s="73"/>
      <c r="F229" s="109">
        <f>SUM(F220:F228)</f>
        <v>0</v>
      </c>
      <c r="G229" s="20"/>
      <c r="H229" s="20"/>
      <c r="I229" s="20"/>
      <c r="J229" s="58"/>
      <c r="K229" s="20"/>
      <c r="L229" s="20"/>
      <c r="M229" s="20"/>
      <c r="N229" s="58"/>
      <c r="O229" s="20"/>
      <c r="P229" s="20"/>
      <c r="Q229" s="31"/>
      <c r="R229" s="59"/>
    </row>
    <row r="230" spans="1:18" s="39" customFormat="1" ht="15" x14ac:dyDescent="0.2">
      <c r="A230" s="24"/>
      <c r="B230" s="24"/>
      <c r="C230" s="67"/>
      <c r="D230" s="24"/>
      <c r="E230" s="72"/>
      <c r="F230" s="72" t="s">
        <v>10</v>
      </c>
      <c r="G230" s="20"/>
      <c r="H230" s="20"/>
      <c r="I230" s="20"/>
      <c r="J230" s="58"/>
      <c r="K230" s="20"/>
      <c r="L230" s="20"/>
      <c r="M230" s="20"/>
      <c r="N230" s="58"/>
      <c r="O230" s="20"/>
      <c r="P230" s="20"/>
      <c r="Q230" s="31"/>
      <c r="R230" s="59"/>
    </row>
    <row r="231" spans="1:18" s="39" customFormat="1" ht="15" x14ac:dyDescent="0.2">
      <c r="A231" s="100" t="s">
        <v>94</v>
      </c>
      <c r="B231" s="24"/>
      <c r="C231" s="67"/>
      <c r="D231" s="24"/>
      <c r="E231" s="72"/>
      <c r="F231" s="82">
        <f>F229</f>
        <v>0</v>
      </c>
      <c r="G231" s="20"/>
      <c r="H231" s="20"/>
      <c r="I231" s="20"/>
      <c r="J231" s="58"/>
      <c r="K231" s="20"/>
      <c r="L231" s="20"/>
      <c r="M231" s="20"/>
      <c r="N231" s="58"/>
      <c r="O231" s="20"/>
      <c r="P231" s="20"/>
      <c r="Q231" s="31"/>
      <c r="R231" s="59"/>
    </row>
    <row r="232" spans="1:18" s="39" customFormat="1" ht="15" x14ac:dyDescent="0.2">
      <c r="A232" s="100"/>
      <c r="B232" s="24"/>
      <c r="C232" s="67"/>
      <c r="D232" s="24"/>
      <c r="E232" s="72"/>
      <c r="F232" s="93"/>
      <c r="G232" s="20"/>
      <c r="H232" s="20"/>
      <c r="I232" s="20"/>
      <c r="J232" s="58"/>
      <c r="K232" s="20"/>
      <c r="L232" s="20"/>
      <c r="M232" s="20"/>
      <c r="N232" s="58"/>
      <c r="O232" s="20"/>
      <c r="P232" s="20"/>
      <c r="Q232" s="31"/>
      <c r="R232" s="59"/>
    </row>
    <row r="233" spans="1:18" s="39" customFormat="1" ht="15" x14ac:dyDescent="0.2">
      <c r="A233" s="100"/>
      <c r="B233" s="24"/>
      <c r="C233" s="67"/>
      <c r="D233" s="24"/>
      <c r="E233" s="72"/>
      <c r="F233" s="93"/>
      <c r="G233" s="20"/>
      <c r="H233" s="20"/>
      <c r="I233" s="20"/>
      <c r="J233" s="58"/>
      <c r="K233" s="20"/>
      <c r="L233" s="20"/>
      <c r="M233" s="20"/>
      <c r="N233" s="58"/>
      <c r="O233" s="20"/>
      <c r="P233" s="20"/>
      <c r="Q233" s="31"/>
      <c r="R233" s="59"/>
    </row>
    <row r="234" spans="1:18" s="39" customFormat="1" ht="15" x14ac:dyDescent="0.2">
      <c r="A234" s="100"/>
      <c r="B234" s="24"/>
      <c r="C234" s="67"/>
      <c r="D234" s="24"/>
      <c r="E234" s="72"/>
      <c r="F234" s="93"/>
      <c r="G234" s="20"/>
      <c r="H234" s="20"/>
      <c r="I234" s="20"/>
      <c r="J234" s="58"/>
      <c r="K234" s="20"/>
      <c r="L234" s="20"/>
      <c r="M234" s="20"/>
      <c r="N234" s="58"/>
      <c r="O234" s="20"/>
      <c r="P234" s="20"/>
      <c r="Q234" s="31"/>
      <c r="R234" s="59"/>
    </row>
    <row r="235" spans="1:18" s="39" customFormat="1" ht="15" x14ac:dyDescent="0.2">
      <c r="A235" s="100"/>
      <c r="B235" s="24"/>
      <c r="C235" s="67"/>
      <c r="D235" s="24"/>
      <c r="E235" s="72"/>
      <c r="F235" s="93"/>
      <c r="G235" s="20"/>
      <c r="H235" s="20"/>
      <c r="I235" s="20"/>
      <c r="J235" s="58"/>
      <c r="K235" s="20"/>
      <c r="L235" s="20"/>
      <c r="M235" s="20"/>
      <c r="N235" s="58"/>
      <c r="O235" s="20"/>
      <c r="P235" s="20"/>
      <c r="Q235" s="31"/>
      <c r="R235" s="59"/>
    </row>
    <row r="236" spans="1:18" s="39" customFormat="1" ht="15" x14ac:dyDescent="0.2">
      <c r="A236" s="100"/>
      <c r="B236" s="24"/>
      <c r="C236" s="67"/>
      <c r="D236" s="24"/>
      <c r="E236" s="72"/>
      <c r="F236" s="93"/>
      <c r="G236" s="20"/>
      <c r="H236" s="20"/>
      <c r="I236" s="20"/>
      <c r="J236" s="58"/>
      <c r="K236" s="20"/>
      <c r="L236" s="20"/>
      <c r="M236" s="20"/>
      <c r="N236" s="58"/>
      <c r="O236" s="20"/>
      <c r="P236" s="20"/>
      <c r="Q236" s="31"/>
      <c r="R236" s="59"/>
    </row>
    <row r="237" spans="1:18" s="39" customFormat="1" ht="15" x14ac:dyDescent="0.2">
      <c r="A237" s="100"/>
      <c r="B237" s="24"/>
      <c r="C237" s="67"/>
      <c r="D237" s="24"/>
      <c r="E237" s="72"/>
      <c r="F237" s="93"/>
      <c r="G237" s="20"/>
      <c r="H237" s="20"/>
      <c r="I237" s="20"/>
      <c r="J237" s="58"/>
      <c r="K237" s="20"/>
      <c r="L237" s="20"/>
      <c r="M237" s="20"/>
      <c r="N237" s="58"/>
      <c r="O237" s="20"/>
      <c r="P237" s="20"/>
      <c r="Q237" s="31"/>
      <c r="R237" s="59"/>
    </row>
    <row r="238" spans="1:18" s="39" customFormat="1" ht="15" x14ac:dyDescent="0.2">
      <c r="A238" s="100"/>
      <c r="B238" s="24"/>
      <c r="C238" s="67"/>
      <c r="D238" s="24"/>
      <c r="E238" s="72"/>
      <c r="F238" s="93"/>
      <c r="G238" s="20"/>
      <c r="H238" s="20"/>
      <c r="I238" s="20"/>
      <c r="J238" s="58"/>
      <c r="K238" s="20"/>
      <c r="L238" s="20"/>
      <c r="M238" s="20"/>
      <c r="N238" s="58"/>
      <c r="O238" s="20"/>
      <c r="P238" s="20"/>
      <c r="Q238" s="31"/>
      <c r="R238" s="59"/>
    </row>
    <row r="239" spans="1:18" s="39" customFormat="1" ht="15" x14ac:dyDescent="0.2">
      <c r="A239" s="100"/>
      <c r="B239" s="24"/>
      <c r="C239" s="67"/>
      <c r="D239" s="24"/>
      <c r="E239" s="72"/>
      <c r="F239" s="93"/>
      <c r="G239" s="20"/>
      <c r="H239" s="20"/>
      <c r="I239" s="20"/>
      <c r="J239" s="58"/>
      <c r="K239" s="20"/>
      <c r="L239" s="20"/>
      <c r="M239" s="20"/>
      <c r="N239" s="58"/>
      <c r="O239" s="20"/>
      <c r="P239" s="20"/>
      <c r="Q239" s="31"/>
      <c r="R239" s="59"/>
    </row>
    <row r="240" spans="1:18" s="39" customFormat="1" ht="15" x14ac:dyDescent="0.2">
      <c r="A240" s="100"/>
      <c r="B240" s="24"/>
      <c r="C240" s="67"/>
      <c r="D240" s="24"/>
      <c r="E240" s="72"/>
      <c r="F240" s="93"/>
      <c r="G240" s="20"/>
      <c r="H240" s="20"/>
      <c r="I240" s="20"/>
      <c r="J240" s="58"/>
      <c r="K240" s="20"/>
      <c r="L240" s="20"/>
      <c r="M240" s="20"/>
      <c r="N240" s="58"/>
      <c r="O240" s="20"/>
      <c r="P240" s="20"/>
      <c r="Q240" s="31"/>
      <c r="R240" s="59"/>
    </row>
    <row r="241" spans="1:18" s="39" customFormat="1" ht="15" x14ac:dyDescent="0.2">
      <c r="A241" s="100"/>
      <c r="B241" s="24"/>
      <c r="C241" s="67"/>
      <c r="D241" s="24"/>
      <c r="E241" s="72"/>
      <c r="F241" s="93"/>
      <c r="G241" s="20"/>
      <c r="H241" s="20"/>
      <c r="I241" s="20"/>
      <c r="J241" s="58"/>
      <c r="K241" s="20"/>
      <c r="L241" s="20"/>
      <c r="M241" s="20"/>
      <c r="N241" s="58"/>
      <c r="O241" s="20"/>
      <c r="P241" s="20"/>
      <c r="Q241" s="31"/>
      <c r="R241" s="59"/>
    </row>
    <row r="242" spans="1:18" s="39" customFormat="1" ht="15" x14ac:dyDescent="0.2">
      <c r="A242" s="100"/>
      <c r="B242" s="24"/>
      <c r="C242" s="67"/>
      <c r="D242" s="24"/>
      <c r="E242" s="72"/>
      <c r="F242" s="93"/>
      <c r="G242" s="20"/>
      <c r="H242" s="20"/>
      <c r="I242" s="20"/>
      <c r="J242" s="58"/>
      <c r="K242" s="20"/>
      <c r="L242" s="20"/>
      <c r="M242" s="20"/>
      <c r="N242" s="58"/>
      <c r="O242" s="20"/>
      <c r="P242" s="20"/>
      <c r="Q242" s="31"/>
      <c r="R242" s="59"/>
    </row>
    <row r="243" spans="1:18" s="39" customFormat="1" ht="15" x14ac:dyDescent="0.2">
      <c r="A243" s="100"/>
      <c r="B243" s="24"/>
      <c r="C243" s="67"/>
      <c r="D243" s="24"/>
      <c r="E243" s="72"/>
      <c r="F243" s="93"/>
      <c r="G243" s="20"/>
      <c r="H243" s="20"/>
      <c r="I243" s="20"/>
      <c r="J243" s="58"/>
      <c r="K243" s="20"/>
      <c r="L243" s="20"/>
      <c r="M243" s="20"/>
      <c r="N243" s="58"/>
      <c r="O243" s="20"/>
      <c r="P243" s="20"/>
      <c r="Q243" s="31"/>
      <c r="R243" s="59"/>
    </row>
    <row r="244" spans="1:18" s="39" customFormat="1" ht="15.75" thickBot="1" x14ac:dyDescent="0.25">
      <c r="A244" s="193"/>
      <c r="B244" s="220"/>
      <c r="C244" s="221"/>
      <c r="D244" s="220"/>
      <c r="E244" s="197"/>
      <c r="F244" s="185"/>
      <c r="G244" s="20"/>
      <c r="H244" s="20"/>
      <c r="I244" s="20"/>
      <c r="J244" s="58"/>
      <c r="K244" s="20"/>
      <c r="L244" s="20"/>
      <c r="M244" s="20"/>
      <c r="N244" s="58"/>
      <c r="O244" s="20"/>
      <c r="P244" s="20"/>
      <c r="Q244" s="31"/>
      <c r="R244" s="59"/>
    </row>
    <row r="245" spans="1:18" s="39" customFormat="1" ht="15.75" thickBot="1" x14ac:dyDescent="0.25">
      <c r="A245" s="190"/>
      <c r="B245" s="23"/>
      <c r="C245" s="23"/>
      <c r="D245" s="23"/>
      <c r="E245" s="142"/>
      <c r="F245" s="192"/>
      <c r="G245" s="20"/>
      <c r="H245" s="20"/>
      <c r="I245" s="20"/>
      <c r="J245" s="58"/>
      <c r="K245" s="20"/>
      <c r="L245" s="20"/>
      <c r="M245" s="20"/>
      <c r="N245" s="58"/>
      <c r="O245" s="20"/>
      <c r="P245" s="20"/>
      <c r="Q245" s="20"/>
      <c r="R245" s="58"/>
    </row>
    <row r="246" spans="1:18" s="39" customFormat="1" ht="43.5" thickBot="1" x14ac:dyDescent="0.25">
      <c r="A246" s="60" t="s">
        <v>6</v>
      </c>
      <c r="B246" s="61" t="s">
        <v>7</v>
      </c>
      <c r="C246" s="62" t="s">
        <v>48</v>
      </c>
      <c r="D246" s="61" t="s">
        <v>49</v>
      </c>
      <c r="E246" s="63" t="s">
        <v>8</v>
      </c>
      <c r="F246" s="64" t="s">
        <v>50</v>
      </c>
      <c r="G246" s="20"/>
      <c r="H246" s="20"/>
      <c r="I246" s="20"/>
      <c r="J246" s="58"/>
      <c r="K246" s="20"/>
      <c r="L246" s="20"/>
      <c r="M246" s="20"/>
      <c r="N246" s="58"/>
      <c r="O246" s="20"/>
      <c r="P246" s="20"/>
      <c r="Q246" s="31"/>
      <c r="R246" s="59"/>
    </row>
    <row r="247" spans="1:18" s="39" customFormat="1" ht="15" x14ac:dyDescent="0.2">
      <c r="A247" s="29"/>
      <c r="B247" s="30"/>
      <c r="C247" s="22"/>
      <c r="D247" s="22"/>
      <c r="E247" s="107"/>
      <c r="F247" s="120"/>
      <c r="G247" s="20"/>
      <c r="H247" s="20"/>
      <c r="I247" s="20"/>
      <c r="J247" s="58"/>
      <c r="K247" s="20"/>
      <c r="L247" s="20"/>
      <c r="M247" s="20"/>
      <c r="N247" s="58"/>
      <c r="O247" s="20"/>
      <c r="P247" s="20"/>
      <c r="Q247" s="31"/>
      <c r="R247" s="59"/>
    </row>
    <row r="248" spans="1:18" s="39" customFormat="1" ht="15" x14ac:dyDescent="0.2">
      <c r="A248" s="29" t="s">
        <v>95</v>
      </c>
      <c r="B248" s="22"/>
      <c r="C248" s="21"/>
      <c r="D248" s="22"/>
      <c r="E248" s="151"/>
      <c r="F248" s="112"/>
      <c r="G248" s="20"/>
      <c r="H248" s="20"/>
      <c r="I248" s="20"/>
      <c r="J248" s="58"/>
      <c r="K248" s="20"/>
      <c r="L248" s="20"/>
      <c r="M248" s="20"/>
      <c r="N248" s="58"/>
      <c r="O248" s="20"/>
      <c r="P248" s="20"/>
      <c r="Q248" s="31"/>
      <c r="R248" s="59"/>
    </row>
    <row r="249" spans="1:18" s="39" customFormat="1" ht="15" x14ac:dyDescent="0.2">
      <c r="A249" s="29"/>
      <c r="B249" s="22"/>
      <c r="C249" s="21"/>
      <c r="D249" s="22"/>
      <c r="E249" s="151"/>
      <c r="F249" s="112"/>
      <c r="G249" s="20"/>
      <c r="H249" s="20"/>
      <c r="I249" s="20"/>
      <c r="J249" s="58"/>
      <c r="K249" s="20"/>
      <c r="L249" s="20"/>
      <c r="M249" s="20"/>
      <c r="N249" s="58"/>
      <c r="O249" s="20"/>
      <c r="P249" s="20"/>
      <c r="Q249" s="31"/>
      <c r="R249" s="59"/>
    </row>
    <row r="250" spans="1:18" s="39" customFormat="1" ht="15" x14ac:dyDescent="0.2">
      <c r="A250" s="29"/>
      <c r="B250" s="22"/>
      <c r="C250" s="21"/>
      <c r="D250" s="22"/>
      <c r="E250" s="151"/>
      <c r="F250" s="112"/>
      <c r="G250" s="20"/>
      <c r="H250" s="20"/>
      <c r="I250" s="20"/>
      <c r="J250" s="58"/>
      <c r="K250" s="20"/>
      <c r="L250" s="20"/>
      <c r="M250" s="20"/>
      <c r="N250" s="58"/>
      <c r="O250" s="20"/>
      <c r="P250" s="20"/>
      <c r="Q250" s="31"/>
      <c r="R250" s="59"/>
    </row>
    <row r="251" spans="1:18" ht="15" x14ac:dyDescent="0.2">
      <c r="A251" s="111" t="s">
        <v>4</v>
      </c>
      <c r="B251" s="30" t="s">
        <v>15</v>
      </c>
      <c r="C251" s="21"/>
      <c r="D251" s="22"/>
      <c r="E251" s="151"/>
      <c r="F251" s="112"/>
    </row>
    <row r="252" spans="1:18" ht="15" x14ac:dyDescent="0.2">
      <c r="A252" s="111"/>
      <c r="B252" s="30"/>
      <c r="C252" s="21"/>
      <c r="D252" s="22"/>
      <c r="E252" s="151"/>
      <c r="F252" s="112"/>
    </row>
    <row r="253" spans="1:18" s="39" customFormat="1" ht="15" x14ac:dyDescent="0.2">
      <c r="A253" s="101" t="s">
        <v>62</v>
      </c>
      <c r="B253" s="30"/>
      <c r="C253" s="22"/>
      <c r="D253" s="31"/>
      <c r="E253" s="151"/>
      <c r="F253" s="112"/>
      <c r="G253" s="20"/>
      <c r="H253" s="20"/>
      <c r="I253" s="20"/>
      <c r="J253" s="58"/>
      <c r="K253" s="20"/>
      <c r="L253" s="20"/>
      <c r="M253" s="20"/>
      <c r="N253" s="58"/>
      <c r="O253" s="20"/>
      <c r="P253" s="20"/>
      <c r="Q253" s="31"/>
      <c r="R253" s="59"/>
    </row>
    <row r="254" spans="1:18" s="39" customFormat="1" ht="15" x14ac:dyDescent="0.2">
      <c r="A254" s="76"/>
      <c r="B254" s="46"/>
      <c r="C254" s="46"/>
      <c r="D254" s="49"/>
      <c r="E254" s="128"/>
      <c r="F254" s="124"/>
      <c r="G254" s="20"/>
      <c r="H254" s="20"/>
      <c r="I254" s="20"/>
      <c r="J254" s="58"/>
      <c r="K254" s="20"/>
      <c r="L254" s="20"/>
      <c r="M254" s="20"/>
      <c r="N254" s="58"/>
      <c r="O254" s="20"/>
      <c r="P254" s="20"/>
      <c r="Q254" s="31"/>
      <c r="R254" s="59"/>
    </row>
    <row r="255" spans="1:18" s="39" customFormat="1" ht="15" x14ac:dyDescent="0.2">
      <c r="A255" s="70" t="s">
        <v>158</v>
      </c>
      <c r="B255" s="22" t="s">
        <v>9</v>
      </c>
      <c r="C255" s="22">
        <v>1</v>
      </c>
      <c r="D255" s="31"/>
      <c r="E255" s="149"/>
      <c r="F255" s="74">
        <f t="shared" ref="F255" si="24">C255*E255</f>
        <v>0</v>
      </c>
      <c r="G255" s="20"/>
      <c r="H255" s="20"/>
      <c r="I255" s="20"/>
      <c r="J255" s="58"/>
      <c r="K255" s="20"/>
      <c r="L255" s="20"/>
      <c r="M255" s="20"/>
      <c r="N255" s="58"/>
      <c r="O255" s="20"/>
      <c r="P255" s="20"/>
      <c r="Q255" s="31"/>
      <c r="R255" s="59"/>
    </row>
    <row r="256" spans="1:18" s="39" customFormat="1" ht="15" x14ac:dyDescent="0.2">
      <c r="A256" s="70"/>
      <c r="B256" s="22"/>
      <c r="C256" s="22"/>
      <c r="D256" s="31"/>
      <c r="E256" s="149"/>
      <c r="F256" s="74"/>
      <c r="G256" s="20"/>
      <c r="H256" s="20"/>
      <c r="I256" s="20"/>
      <c r="J256" s="58"/>
      <c r="K256" s="20"/>
      <c r="L256" s="20"/>
      <c r="M256" s="20"/>
      <c r="N256" s="58"/>
      <c r="O256" s="20"/>
      <c r="P256" s="20"/>
      <c r="Q256" s="20"/>
      <c r="R256" s="58"/>
    </row>
    <row r="257" spans="1:18" s="39" customFormat="1" ht="15" x14ac:dyDescent="0.2">
      <c r="A257" s="70" t="s">
        <v>159</v>
      </c>
      <c r="B257" s="22" t="s">
        <v>9</v>
      </c>
      <c r="C257" s="22">
        <v>1</v>
      </c>
      <c r="D257" s="31"/>
      <c r="E257" s="149"/>
      <c r="F257" s="74">
        <f t="shared" ref="F257" si="25">C257*E257</f>
        <v>0</v>
      </c>
      <c r="G257" s="20"/>
      <c r="H257" s="20"/>
      <c r="I257" s="20"/>
      <c r="J257" s="58"/>
      <c r="K257" s="20"/>
      <c r="L257" s="20"/>
      <c r="M257" s="20"/>
      <c r="N257" s="58"/>
      <c r="O257" s="20"/>
      <c r="P257" s="20"/>
      <c r="Q257" s="31"/>
      <c r="R257" s="59"/>
    </row>
    <row r="258" spans="1:18" s="39" customFormat="1" ht="15" x14ac:dyDescent="0.2">
      <c r="A258" s="76"/>
      <c r="B258" s="46"/>
      <c r="C258" s="46"/>
      <c r="D258" s="49"/>
      <c r="E258" s="128"/>
      <c r="F258" s="124"/>
      <c r="G258" s="20"/>
      <c r="H258" s="20"/>
      <c r="I258" s="20"/>
      <c r="J258" s="58"/>
      <c r="K258" s="20"/>
      <c r="L258" s="20"/>
      <c r="M258" s="20"/>
      <c r="N258" s="58"/>
      <c r="O258" s="20"/>
      <c r="P258" s="20"/>
      <c r="Q258" s="20"/>
      <c r="R258" s="58"/>
    </row>
    <row r="259" spans="1:18" s="39" customFormat="1" ht="15" x14ac:dyDescent="0.2">
      <c r="A259" s="70" t="s">
        <v>160</v>
      </c>
      <c r="B259" s="22" t="s">
        <v>9</v>
      </c>
      <c r="C259" s="22">
        <v>1</v>
      </c>
      <c r="D259" s="31"/>
      <c r="E259" s="149"/>
      <c r="F259" s="74">
        <f t="shared" ref="F259" si="26">C259*E259</f>
        <v>0</v>
      </c>
      <c r="G259" s="20"/>
      <c r="H259" s="20"/>
      <c r="I259" s="20"/>
      <c r="J259" s="58"/>
      <c r="K259" s="20"/>
      <c r="L259" s="20"/>
      <c r="M259" s="20"/>
      <c r="N259" s="58"/>
      <c r="O259" s="20"/>
      <c r="P259" s="20"/>
      <c r="Q259" s="31"/>
      <c r="R259" s="59"/>
    </row>
    <row r="260" spans="1:18" s="39" customFormat="1" ht="15" x14ac:dyDescent="0.2">
      <c r="A260" s="84"/>
      <c r="B260" s="22"/>
      <c r="C260" s="22"/>
      <c r="D260" s="31"/>
      <c r="E260" s="149"/>
      <c r="F260" s="74"/>
      <c r="G260" s="20"/>
      <c r="H260" s="20"/>
      <c r="I260" s="20"/>
      <c r="J260" s="58"/>
      <c r="K260" s="20"/>
      <c r="L260" s="20"/>
      <c r="M260" s="20"/>
      <c r="N260" s="58"/>
      <c r="O260" s="20"/>
      <c r="P260" s="20"/>
      <c r="Q260" s="20"/>
      <c r="R260" s="58"/>
    </row>
    <row r="261" spans="1:18" s="39" customFormat="1" ht="30" x14ac:dyDescent="0.2">
      <c r="A261" s="70" t="s">
        <v>63</v>
      </c>
      <c r="B261" s="22"/>
      <c r="C261" s="22"/>
      <c r="D261" s="22"/>
      <c r="E261" s="73"/>
      <c r="F261" s="72"/>
      <c r="G261" s="20"/>
      <c r="H261" s="20"/>
      <c r="I261" s="20"/>
      <c r="J261" s="58"/>
      <c r="K261" s="20"/>
      <c r="L261" s="20"/>
      <c r="M261" s="20"/>
      <c r="N261" s="58"/>
      <c r="O261" s="20"/>
      <c r="P261" s="20"/>
      <c r="Q261" s="31"/>
      <c r="R261" s="59"/>
    </row>
    <row r="262" spans="1:18" s="39" customFormat="1" ht="15" x14ac:dyDescent="0.2">
      <c r="A262" s="70" t="s">
        <v>161</v>
      </c>
      <c r="B262" s="22" t="s">
        <v>7</v>
      </c>
      <c r="C262" s="22">
        <v>1</v>
      </c>
      <c r="D262" s="22"/>
      <c r="E262" s="73"/>
      <c r="F262" s="74">
        <f t="shared" ref="F262:F264" si="27">C262*E262</f>
        <v>0</v>
      </c>
      <c r="G262" s="20"/>
      <c r="H262" s="20"/>
      <c r="I262" s="20"/>
      <c r="J262" s="58"/>
      <c r="K262" s="20"/>
      <c r="L262" s="20"/>
      <c r="M262" s="20"/>
      <c r="N262" s="58"/>
      <c r="O262" s="20"/>
      <c r="P262" s="20"/>
      <c r="Q262" s="31"/>
      <c r="R262" s="59"/>
    </row>
    <row r="263" spans="1:18" s="39" customFormat="1" ht="15" x14ac:dyDescent="0.2">
      <c r="A263" s="70" t="s">
        <v>163</v>
      </c>
      <c r="B263" s="22" t="s">
        <v>7</v>
      </c>
      <c r="C263" s="22">
        <v>1</v>
      </c>
      <c r="D263" s="22"/>
      <c r="E263" s="73"/>
      <c r="F263" s="74">
        <f t="shared" si="27"/>
        <v>0</v>
      </c>
      <c r="G263" s="20"/>
      <c r="H263" s="20"/>
      <c r="I263" s="20"/>
      <c r="J263" s="58"/>
      <c r="K263" s="20"/>
      <c r="L263" s="20"/>
      <c r="M263" s="20"/>
      <c r="N263" s="58"/>
      <c r="O263" s="20"/>
      <c r="P263" s="20"/>
      <c r="Q263" s="31"/>
      <c r="R263" s="59"/>
    </row>
    <row r="264" spans="1:18" s="39" customFormat="1" ht="15" x14ac:dyDescent="0.2">
      <c r="A264" s="70" t="s">
        <v>163</v>
      </c>
      <c r="B264" s="22" t="s">
        <v>7</v>
      </c>
      <c r="C264" s="22">
        <v>1</v>
      </c>
      <c r="D264" s="22"/>
      <c r="E264" s="73"/>
      <c r="F264" s="74">
        <f t="shared" si="27"/>
        <v>0</v>
      </c>
      <c r="G264" s="20"/>
      <c r="H264" s="20"/>
      <c r="I264" s="20"/>
      <c r="J264" s="58"/>
      <c r="K264" s="20"/>
      <c r="L264" s="20"/>
      <c r="M264" s="20"/>
      <c r="N264" s="58"/>
      <c r="O264" s="20"/>
      <c r="P264" s="20"/>
      <c r="Q264" s="31"/>
      <c r="R264" s="59"/>
    </row>
    <row r="265" spans="1:18" s="39" customFormat="1" ht="15" x14ac:dyDescent="0.2">
      <c r="A265" s="84"/>
      <c r="B265" s="22"/>
      <c r="C265" s="21"/>
      <c r="D265" s="22"/>
      <c r="E265" s="73"/>
      <c r="F265" s="74"/>
      <c r="G265" s="20"/>
      <c r="H265" s="20"/>
      <c r="I265" s="20"/>
      <c r="J265" s="58"/>
      <c r="K265" s="20"/>
      <c r="L265" s="20"/>
      <c r="M265" s="20"/>
      <c r="N265" s="58"/>
      <c r="O265" s="20"/>
      <c r="P265" s="20"/>
      <c r="Q265" s="20"/>
      <c r="R265" s="58"/>
    </row>
    <row r="266" spans="1:18" s="39" customFormat="1" ht="15" x14ac:dyDescent="0.2">
      <c r="A266" s="85" t="s">
        <v>39</v>
      </c>
      <c r="B266" s="22" t="s">
        <v>9</v>
      </c>
      <c r="C266" s="22">
        <v>1</v>
      </c>
      <c r="D266" s="31"/>
      <c r="E266" s="149"/>
      <c r="F266" s="74">
        <f t="shared" ref="F266:F268" si="28">C266*E266</f>
        <v>0</v>
      </c>
      <c r="G266" s="20"/>
      <c r="H266" s="20"/>
      <c r="I266" s="20"/>
      <c r="J266" s="58"/>
      <c r="K266" s="20"/>
      <c r="L266" s="20"/>
      <c r="M266" s="20"/>
      <c r="N266" s="58"/>
      <c r="O266" s="20"/>
      <c r="P266" s="20"/>
      <c r="Q266" s="31"/>
      <c r="R266" s="59"/>
    </row>
    <row r="267" spans="1:18" s="39" customFormat="1" ht="15" x14ac:dyDescent="0.2">
      <c r="A267" s="85" t="s">
        <v>56</v>
      </c>
      <c r="B267" s="22" t="s">
        <v>9</v>
      </c>
      <c r="C267" s="22">
        <v>1</v>
      </c>
      <c r="D267" s="31"/>
      <c r="E267" s="149"/>
      <c r="F267" s="74">
        <f t="shared" si="28"/>
        <v>0</v>
      </c>
      <c r="G267" s="20"/>
      <c r="H267" s="20"/>
      <c r="I267" s="20"/>
      <c r="J267" s="58"/>
      <c r="K267" s="20"/>
      <c r="L267" s="20"/>
      <c r="M267" s="20"/>
      <c r="N267" s="58"/>
      <c r="O267" s="20"/>
      <c r="P267" s="20"/>
      <c r="Q267" s="31"/>
      <c r="R267" s="59"/>
    </row>
    <row r="268" spans="1:18" s="39" customFormat="1" ht="15" x14ac:dyDescent="0.2">
      <c r="A268" s="85" t="s">
        <v>57</v>
      </c>
      <c r="B268" s="22" t="s">
        <v>9</v>
      </c>
      <c r="C268" s="22">
        <v>1</v>
      </c>
      <c r="D268" s="31"/>
      <c r="E268" s="149"/>
      <c r="F268" s="74">
        <f t="shared" si="28"/>
        <v>0</v>
      </c>
      <c r="G268" s="20"/>
      <c r="H268" s="20"/>
      <c r="I268" s="20"/>
      <c r="J268" s="58"/>
      <c r="K268" s="20"/>
      <c r="L268" s="20"/>
      <c r="M268" s="20"/>
      <c r="N268" s="58"/>
      <c r="O268" s="20"/>
      <c r="P268" s="20"/>
      <c r="Q268" s="31"/>
      <c r="R268" s="59"/>
    </row>
    <row r="269" spans="1:18" s="39" customFormat="1" ht="15" x14ac:dyDescent="0.2">
      <c r="A269" s="85"/>
      <c r="B269" s="22"/>
      <c r="C269" s="22"/>
      <c r="D269" s="31"/>
      <c r="E269" s="149"/>
      <c r="F269" s="152"/>
      <c r="G269" s="20"/>
      <c r="H269" s="20"/>
      <c r="I269" s="20"/>
      <c r="J269" s="58"/>
      <c r="K269" s="20"/>
      <c r="L269" s="20"/>
      <c r="M269" s="20"/>
      <c r="N269" s="58"/>
      <c r="O269" s="20"/>
      <c r="P269" s="20"/>
      <c r="Q269" s="31"/>
      <c r="R269" s="59"/>
    </row>
    <row r="270" spans="1:18" s="39" customFormat="1" ht="15" x14ac:dyDescent="0.2">
      <c r="A270" s="85" t="s">
        <v>58</v>
      </c>
      <c r="B270" s="22" t="s">
        <v>9</v>
      </c>
      <c r="C270" s="22">
        <v>1</v>
      </c>
      <c r="D270" s="31"/>
      <c r="E270" s="149"/>
      <c r="F270" s="74">
        <f t="shared" ref="F270" si="29">C270*E270</f>
        <v>0</v>
      </c>
      <c r="G270" s="20"/>
      <c r="H270" s="20"/>
      <c r="I270" s="20"/>
      <c r="J270" s="58"/>
      <c r="K270" s="20"/>
      <c r="L270" s="20"/>
      <c r="M270" s="20"/>
      <c r="N270" s="58"/>
      <c r="O270" s="20"/>
      <c r="P270" s="20"/>
      <c r="Q270" s="31"/>
      <c r="R270" s="59"/>
    </row>
    <row r="271" spans="1:18" s="39" customFormat="1" ht="15" x14ac:dyDescent="0.2">
      <c r="A271" s="153"/>
      <c r="B271" s="22"/>
      <c r="C271" s="154"/>
      <c r="D271" s="155"/>
      <c r="E271" s="149"/>
      <c r="F271" s="83" t="s">
        <v>11</v>
      </c>
      <c r="G271" s="20"/>
      <c r="H271" s="20"/>
      <c r="I271" s="20"/>
      <c r="J271" s="58"/>
      <c r="K271" s="20"/>
      <c r="L271" s="20"/>
      <c r="M271" s="20"/>
      <c r="N271" s="58"/>
      <c r="O271" s="20"/>
      <c r="P271" s="20"/>
      <c r="Q271" s="31"/>
      <c r="R271" s="59"/>
    </row>
    <row r="272" spans="1:18" s="39" customFormat="1" ht="15" x14ac:dyDescent="0.2">
      <c r="A272" s="108" t="s">
        <v>97</v>
      </c>
      <c r="B272" s="22"/>
      <c r="C272" s="22"/>
      <c r="D272" s="31"/>
      <c r="E272" s="149"/>
      <c r="F272" s="109">
        <f>SUM(F255:F271)</f>
        <v>0</v>
      </c>
      <c r="G272" s="20"/>
      <c r="H272" s="20"/>
      <c r="I272" s="20"/>
      <c r="J272" s="58"/>
      <c r="K272" s="20"/>
      <c r="L272" s="20"/>
      <c r="M272" s="20"/>
      <c r="N272" s="58"/>
      <c r="O272" s="20"/>
      <c r="P272" s="20"/>
      <c r="Q272" s="31"/>
      <c r="R272" s="59"/>
    </row>
    <row r="273" spans="1:18" s="39" customFormat="1" ht="15" x14ac:dyDescent="0.2">
      <c r="A273" s="70"/>
      <c r="B273" s="22"/>
      <c r="C273" s="22"/>
      <c r="D273" s="22"/>
      <c r="E273" s="112"/>
      <c r="F273" s="72" t="s">
        <v>10</v>
      </c>
      <c r="G273" s="20"/>
      <c r="H273" s="20"/>
      <c r="I273" s="20"/>
      <c r="J273" s="58"/>
      <c r="K273" s="20"/>
      <c r="L273" s="20"/>
      <c r="M273" s="20"/>
      <c r="N273" s="58"/>
      <c r="O273" s="20"/>
      <c r="P273" s="20"/>
      <c r="Q273" s="31"/>
      <c r="R273" s="59"/>
    </row>
    <row r="274" spans="1:18" s="39" customFormat="1" ht="15" x14ac:dyDescent="0.2">
      <c r="A274" s="100" t="s">
        <v>96</v>
      </c>
      <c r="B274" s="22"/>
      <c r="C274" s="22"/>
      <c r="D274" s="22"/>
      <c r="E274" s="107"/>
      <c r="F274" s="82">
        <f>F272</f>
        <v>0</v>
      </c>
      <c r="G274" s="20"/>
      <c r="H274" s="20"/>
      <c r="I274" s="20"/>
      <c r="J274" s="58"/>
      <c r="K274" s="20"/>
      <c r="L274" s="20"/>
      <c r="M274" s="20"/>
      <c r="N274" s="58"/>
      <c r="O274" s="20"/>
      <c r="P274" s="20"/>
      <c r="Q274" s="31"/>
      <c r="R274" s="59"/>
    </row>
    <row r="275" spans="1:18" s="39" customFormat="1" ht="15" x14ac:dyDescent="0.2">
      <c r="A275" s="100"/>
      <c r="B275" s="22"/>
      <c r="C275" s="22"/>
      <c r="D275" s="22"/>
      <c r="E275" s="107"/>
      <c r="F275" s="93"/>
      <c r="G275" s="20"/>
      <c r="H275" s="20"/>
      <c r="I275" s="20"/>
      <c r="J275" s="58"/>
      <c r="K275" s="20"/>
      <c r="L275" s="20"/>
      <c r="M275" s="20"/>
      <c r="N275" s="58"/>
      <c r="O275" s="20"/>
      <c r="P275" s="20"/>
      <c r="Q275" s="31"/>
      <c r="R275" s="59"/>
    </row>
    <row r="276" spans="1:18" s="39" customFormat="1" ht="15" x14ac:dyDescent="0.2">
      <c r="A276" s="100"/>
      <c r="B276" s="22"/>
      <c r="C276" s="22"/>
      <c r="D276" s="22"/>
      <c r="E276" s="107"/>
      <c r="F276" s="93"/>
      <c r="G276" s="20"/>
      <c r="H276" s="20"/>
      <c r="I276" s="20"/>
      <c r="J276" s="58"/>
      <c r="K276" s="20"/>
      <c r="L276" s="20"/>
      <c r="M276" s="20"/>
      <c r="N276" s="58"/>
      <c r="O276" s="20"/>
      <c r="P276" s="20"/>
      <c r="Q276" s="31"/>
      <c r="R276" s="59"/>
    </row>
    <row r="277" spans="1:18" s="39" customFormat="1" ht="15" x14ac:dyDescent="0.2">
      <c r="A277" s="156" t="s">
        <v>98</v>
      </c>
      <c r="B277" s="22"/>
      <c r="C277" s="21"/>
      <c r="D277" s="22"/>
      <c r="E277" s="107"/>
      <c r="F277" s="157"/>
      <c r="G277" s="20"/>
      <c r="H277" s="20"/>
      <c r="I277" s="20"/>
      <c r="J277" s="58"/>
      <c r="K277" s="20"/>
      <c r="L277" s="20"/>
      <c r="M277" s="20"/>
      <c r="N277" s="58"/>
      <c r="O277" s="20"/>
      <c r="P277" s="20"/>
      <c r="Q277" s="31"/>
      <c r="R277" s="59"/>
    </row>
    <row r="278" spans="1:18" s="39" customFormat="1" ht="15" x14ac:dyDescent="0.2">
      <c r="A278" s="158"/>
      <c r="B278" s="22"/>
      <c r="C278" s="20"/>
      <c r="D278" s="22"/>
      <c r="E278" s="107"/>
      <c r="F278" s="159"/>
      <c r="G278" s="20"/>
      <c r="H278" s="20"/>
      <c r="I278" s="20"/>
      <c r="J278" s="58"/>
      <c r="K278" s="20"/>
      <c r="L278" s="20"/>
      <c r="M278" s="20"/>
      <c r="N278" s="58"/>
      <c r="O278" s="20"/>
      <c r="P278" s="20"/>
      <c r="Q278" s="31"/>
      <c r="R278" s="59"/>
    </row>
    <row r="279" spans="1:18" s="39" customFormat="1" ht="15" x14ac:dyDescent="0.2">
      <c r="A279" s="160"/>
      <c r="B279" s="24"/>
      <c r="C279" s="20"/>
      <c r="D279" s="22"/>
      <c r="E279" s="72"/>
      <c r="F279" s="161"/>
      <c r="G279" s="20"/>
      <c r="H279" s="20"/>
      <c r="J279" s="58"/>
      <c r="K279" s="20"/>
      <c r="L279" s="20"/>
      <c r="N279" s="58"/>
      <c r="O279" s="20"/>
      <c r="P279" s="20"/>
      <c r="Q279" s="125"/>
      <c r="R279" s="59"/>
    </row>
    <row r="280" spans="1:18" s="39" customFormat="1" ht="15" x14ac:dyDescent="0.2">
      <c r="A280" s="160" t="s">
        <v>40</v>
      </c>
      <c r="B280" s="22" t="s">
        <v>9</v>
      </c>
      <c r="C280" s="20">
        <v>1</v>
      </c>
      <c r="D280" s="22"/>
      <c r="E280" s="73"/>
      <c r="F280" s="74">
        <f t="shared" ref="F280:F286" si="30">C280*E280</f>
        <v>0</v>
      </c>
      <c r="G280" s="20"/>
      <c r="H280" s="20"/>
      <c r="J280" s="58"/>
      <c r="K280" s="20"/>
      <c r="L280" s="20"/>
      <c r="N280" s="58"/>
      <c r="O280" s="20"/>
      <c r="P280" s="20"/>
      <c r="Q280" s="125"/>
      <c r="R280" s="59"/>
    </row>
    <row r="281" spans="1:18" s="39" customFormat="1" ht="15" x14ac:dyDescent="0.2">
      <c r="A281" s="160" t="s">
        <v>17</v>
      </c>
      <c r="B281" s="22" t="s">
        <v>9</v>
      </c>
      <c r="C281" s="20">
        <v>1</v>
      </c>
      <c r="D281" s="22"/>
      <c r="E281" s="73"/>
      <c r="F281" s="74">
        <f t="shared" si="30"/>
        <v>0</v>
      </c>
      <c r="G281" s="20"/>
      <c r="H281" s="20"/>
      <c r="J281" s="58"/>
      <c r="K281" s="20"/>
      <c r="L281" s="20"/>
      <c r="N281" s="58"/>
      <c r="O281" s="20"/>
      <c r="P281" s="20"/>
      <c r="Q281" s="125"/>
      <c r="R281" s="59"/>
    </row>
    <row r="282" spans="1:18" s="39" customFormat="1" ht="15" x14ac:dyDescent="0.2">
      <c r="A282" s="160" t="s">
        <v>38</v>
      </c>
      <c r="B282" s="22" t="s">
        <v>9</v>
      </c>
      <c r="C282" s="20">
        <v>1</v>
      </c>
      <c r="D282" s="22"/>
      <c r="E282" s="73"/>
      <c r="F282" s="74">
        <f t="shared" si="30"/>
        <v>0</v>
      </c>
      <c r="G282" s="20"/>
      <c r="H282" s="20"/>
      <c r="J282" s="58"/>
      <c r="K282" s="20"/>
      <c r="L282" s="20"/>
      <c r="N282" s="58"/>
      <c r="O282" s="20"/>
      <c r="P282" s="20"/>
      <c r="Q282" s="125"/>
      <c r="R282" s="59"/>
    </row>
    <row r="283" spans="1:18" s="39" customFormat="1" ht="15" x14ac:dyDescent="0.2">
      <c r="A283" s="160" t="s">
        <v>41</v>
      </c>
      <c r="B283" s="22" t="s">
        <v>9</v>
      </c>
      <c r="C283" s="20">
        <v>1</v>
      </c>
      <c r="D283" s="22"/>
      <c r="E283" s="73"/>
      <c r="F283" s="74">
        <f t="shared" si="30"/>
        <v>0</v>
      </c>
      <c r="G283" s="20"/>
      <c r="H283" s="20"/>
      <c r="J283" s="58"/>
      <c r="K283" s="20"/>
      <c r="L283" s="20"/>
      <c r="N283" s="58"/>
      <c r="O283" s="20"/>
      <c r="P283" s="20"/>
      <c r="Q283" s="125"/>
      <c r="R283" s="59"/>
    </row>
    <row r="284" spans="1:18" s="39" customFormat="1" ht="15" x14ac:dyDescent="0.2">
      <c r="A284" s="160" t="s">
        <v>42</v>
      </c>
      <c r="B284" s="22" t="s">
        <v>9</v>
      </c>
      <c r="C284" s="20">
        <v>1</v>
      </c>
      <c r="D284" s="22"/>
      <c r="E284" s="73"/>
      <c r="F284" s="74">
        <f t="shared" si="30"/>
        <v>0</v>
      </c>
      <c r="G284" s="20"/>
      <c r="H284" s="20"/>
      <c r="J284" s="58"/>
      <c r="K284" s="20"/>
      <c r="L284" s="20"/>
      <c r="N284" s="58"/>
      <c r="O284" s="20"/>
      <c r="P284" s="20"/>
      <c r="Q284" s="125"/>
      <c r="R284" s="59"/>
    </row>
    <row r="285" spans="1:18" s="39" customFormat="1" ht="15" x14ac:dyDescent="0.2">
      <c r="A285" s="160" t="s">
        <v>43</v>
      </c>
      <c r="B285" s="22" t="s">
        <v>9</v>
      </c>
      <c r="C285" s="20">
        <v>1</v>
      </c>
      <c r="D285" s="22"/>
      <c r="E285" s="73"/>
      <c r="F285" s="74">
        <f t="shared" si="30"/>
        <v>0</v>
      </c>
      <c r="G285" s="20"/>
      <c r="H285" s="20"/>
      <c r="J285" s="58"/>
      <c r="K285" s="20"/>
      <c r="L285" s="20"/>
      <c r="N285" s="58"/>
      <c r="O285" s="20"/>
      <c r="P285" s="20"/>
      <c r="Q285" s="125"/>
      <c r="R285" s="59"/>
    </row>
    <row r="286" spans="1:18" s="39" customFormat="1" ht="15" x14ac:dyDescent="0.2">
      <c r="A286" s="160" t="s">
        <v>44</v>
      </c>
      <c r="B286" s="22" t="s">
        <v>9</v>
      </c>
      <c r="C286" s="20">
        <v>1</v>
      </c>
      <c r="D286" s="22"/>
      <c r="E286" s="73"/>
      <c r="F286" s="74">
        <f t="shared" si="30"/>
        <v>0</v>
      </c>
    </row>
    <row r="287" spans="1:18" s="39" customFormat="1" ht="15" x14ac:dyDescent="0.2">
      <c r="A287" s="160"/>
      <c r="B287" s="24"/>
      <c r="C287" s="20"/>
      <c r="D287" s="22"/>
      <c r="E287" s="72"/>
      <c r="F287" s="162" t="s">
        <v>10</v>
      </c>
      <c r="G287" s="20"/>
      <c r="H287" s="20"/>
      <c r="J287" s="58"/>
      <c r="K287" s="20"/>
      <c r="L287" s="20"/>
      <c r="N287" s="58"/>
      <c r="O287" s="20"/>
      <c r="P287" s="20"/>
      <c r="Q287" s="125"/>
      <c r="R287" s="59"/>
    </row>
    <row r="288" spans="1:18" s="39" customFormat="1" ht="14.25" customHeight="1" x14ac:dyDescent="0.2">
      <c r="A288" s="163" t="s">
        <v>5</v>
      </c>
      <c r="B288" s="22"/>
      <c r="C288" s="21"/>
      <c r="D288" s="22"/>
      <c r="E288" s="164"/>
      <c r="F288" s="82">
        <f>SUM(F280:F287)</f>
        <v>0</v>
      </c>
      <c r="G288" s="20"/>
      <c r="H288" s="20"/>
      <c r="J288" s="86"/>
      <c r="K288" s="20"/>
      <c r="L288" s="20"/>
      <c r="N288" s="86"/>
      <c r="O288" s="20"/>
      <c r="P288" s="20"/>
      <c r="Q288" s="125"/>
      <c r="R288" s="87"/>
    </row>
    <row r="289" spans="1:18" s="39" customFormat="1" ht="14.25" customHeight="1" x14ac:dyDescent="0.2">
      <c r="A289" s="163"/>
      <c r="B289" s="22"/>
      <c r="C289" s="21"/>
      <c r="D289" s="22"/>
      <c r="E289" s="164"/>
      <c r="F289" s="165"/>
      <c r="G289" s="20"/>
      <c r="H289" s="20"/>
      <c r="J289" s="86"/>
      <c r="K289" s="20"/>
      <c r="L289" s="20"/>
      <c r="N289" s="86"/>
      <c r="O289" s="20"/>
      <c r="P289" s="20"/>
      <c r="R289" s="86"/>
    </row>
    <row r="290" spans="1:18" s="39" customFormat="1" ht="14.25" customHeight="1" x14ac:dyDescent="0.2">
      <c r="A290" s="163"/>
      <c r="B290" s="22"/>
      <c r="C290" s="21"/>
      <c r="D290" s="22"/>
      <c r="E290" s="164"/>
      <c r="F290" s="165"/>
      <c r="G290" s="20"/>
      <c r="H290" s="20"/>
      <c r="J290" s="86"/>
      <c r="K290" s="20"/>
      <c r="L290" s="20"/>
      <c r="N290" s="86"/>
      <c r="O290" s="20"/>
      <c r="P290" s="20"/>
      <c r="R290" s="86"/>
    </row>
    <row r="291" spans="1:18" s="39" customFormat="1" ht="14.25" customHeight="1" x14ac:dyDescent="0.2">
      <c r="A291" s="163"/>
      <c r="B291" s="22"/>
      <c r="C291" s="21"/>
      <c r="D291" s="22"/>
      <c r="E291" s="164"/>
      <c r="F291" s="165"/>
      <c r="G291" s="20"/>
      <c r="H291" s="20"/>
      <c r="J291" s="86"/>
      <c r="K291" s="20"/>
      <c r="L291" s="20"/>
      <c r="N291" s="86"/>
      <c r="O291" s="20"/>
      <c r="P291" s="20"/>
      <c r="R291" s="86"/>
    </row>
    <row r="292" spans="1:18" s="39" customFormat="1" ht="14.25" customHeight="1" x14ac:dyDescent="0.2">
      <c r="A292" s="129"/>
      <c r="B292" s="46"/>
      <c r="C292" s="47"/>
      <c r="D292" s="46"/>
      <c r="E292" s="130"/>
      <c r="F292" s="131"/>
      <c r="G292" s="20"/>
      <c r="H292" s="20"/>
      <c r="J292" s="86"/>
      <c r="K292" s="20"/>
      <c r="L292" s="20"/>
      <c r="N292" s="86"/>
      <c r="O292" s="20"/>
      <c r="P292" s="20"/>
      <c r="R292" s="86"/>
    </row>
    <row r="293" spans="1:18" s="39" customFormat="1" ht="14.25" customHeight="1" x14ac:dyDescent="0.2">
      <c r="A293" s="129"/>
      <c r="B293" s="46"/>
      <c r="C293" s="47"/>
      <c r="D293" s="46"/>
      <c r="E293" s="130"/>
      <c r="F293" s="131"/>
      <c r="G293" s="20"/>
      <c r="H293" s="20"/>
      <c r="J293" s="86"/>
      <c r="K293" s="20"/>
      <c r="L293" s="20"/>
      <c r="N293" s="86"/>
      <c r="O293" s="20"/>
      <c r="P293" s="20"/>
      <c r="R293" s="86"/>
    </row>
    <row r="294" spans="1:18" s="39" customFormat="1" ht="15.75" thickBot="1" x14ac:dyDescent="0.25">
      <c r="A294" s="132"/>
      <c r="B294" s="50"/>
      <c r="C294" s="51"/>
      <c r="D294" s="50"/>
      <c r="E294" s="133"/>
      <c r="F294" s="134"/>
    </row>
    <row r="295" spans="1:18" s="39" customFormat="1" ht="15" x14ac:dyDescent="0.2">
      <c r="A295" s="135"/>
      <c r="B295" s="52"/>
      <c r="C295" s="52"/>
      <c r="D295" s="52"/>
      <c r="E295" s="136"/>
      <c r="F295" s="136"/>
    </row>
    <row r="296" spans="1:18" s="39" customFormat="1" ht="15" x14ac:dyDescent="0.2">
      <c r="A296" s="95"/>
      <c r="B296" s="211"/>
      <c r="C296" s="211"/>
      <c r="D296" s="211"/>
      <c r="E296" s="199"/>
      <c r="F296" s="199"/>
    </row>
    <row r="297" spans="1:18" s="39" customFormat="1" ht="15" x14ac:dyDescent="0.2">
      <c r="A297" s="95"/>
      <c r="B297" s="211"/>
      <c r="C297" s="211"/>
      <c r="D297" s="211"/>
      <c r="E297" s="199"/>
      <c r="F297" s="199"/>
    </row>
    <row r="298" spans="1:18" s="39" customFormat="1" ht="15" x14ac:dyDescent="0.2">
      <c r="A298" s="95"/>
      <c r="B298" s="211"/>
      <c r="C298" s="211"/>
      <c r="D298" s="211"/>
      <c r="E298" s="199"/>
      <c r="F298" s="199"/>
    </row>
    <row r="299" spans="1:18" s="39" customFormat="1" ht="15" x14ac:dyDescent="0.2">
      <c r="A299" s="95"/>
      <c r="B299" s="211"/>
      <c r="C299" s="211"/>
      <c r="D299" s="211"/>
      <c r="E299" s="199"/>
      <c r="F299" s="199"/>
    </row>
    <row r="300" spans="1:18" s="39" customFormat="1" ht="15" x14ac:dyDescent="0.2">
      <c r="A300" s="242" t="s">
        <v>239</v>
      </c>
      <c r="B300" s="242"/>
      <c r="C300" s="242"/>
      <c r="D300" s="242"/>
      <c r="E300" s="242"/>
      <c r="F300" s="242"/>
      <c r="G300" s="23"/>
      <c r="H300" s="23"/>
      <c r="I300" s="137"/>
      <c r="J300" s="86"/>
      <c r="K300" s="23"/>
      <c r="L300" s="23"/>
      <c r="M300" s="137"/>
      <c r="N300" s="86"/>
      <c r="O300" s="23"/>
      <c r="P300" s="23"/>
      <c r="Q300" s="137" t="s">
        <v>18</v>
      </c>
      <c r="R300" s="86" t="e">
        <f>#REF!</f>
        <v>#REF!</v>
      </c>
    </row>
    <row r="301" spans="1:18" s="39" customFormat="1" ht="15" x14ac:dyDescent="0.2">
      <c r="A301" s="137"/>
      <c r="B301" s="137"/>
      <c r="C301" s="137"/>
      <c r="D301" s="137"/>
      <c r="E301" s="137"/>
      <c r="F301" s="137"/>
      <c r="G301" s="23"/>
      <c r="H301" s="23"/>
      <c r="I301" s="137"/>
      <c r="J301" s="86"/>
      <c r="K301" s="23"/>
      <c r="L301" s="23"/>
      <c r="M301" s="137"/>
      <c r="N301" s="86"/>
      <c r="O301" s="23"/>
      <c r="P301" s="23"/>
      <c r="Q301" s="137"/>
      <c r="R301" s="86"/>
    </row>
    <row r="302" spans="1:18" s="39" customFormat="1" ht="15" x14ac:dyDescent="0.2">
      <c r="A302" s="137"/>
      <c r="B302" s="137"/>
      <c r="C302" s="137"/>
      <c r="D302" s="137"/>
      <c r="E302" s="137"/>
      <c r="F302" s="137"/>
      <c r="G302" s="23"/>
      <c r="H302" s="23"/>
      <c r="I302" s="137"/>
      <c r="J302" s="86"/>
      <c r="K302" s="23"/>
      <c r="L302" s="23"/>
      <c r="M302" s="137"/>
      <c r="N302" s="86"/>
      <c r="O302" s="23"/>
      <c r="P302" s="23"/>
      <c r="Q302" s="137"/>
      <c r="R302" s="86"/>
    </row>
    <row r="303" spans="1:18" s="39" customFormat="1" ht="15" x14ac:dyDescent="0.2">
      <c r="A303" s="137"/>
      <c r="B303" s="137"/>
      <c r="C303" s="137"/>
      <c r="D303" s="137"/>
      <c r="E303" s="137"/>
      <c r="F303" s="166"/>
      <c r="G303" s="23"/>
      <c r="H303" s="23"/>
      <c r="I303" s="137"/>
      <c r="J303" s="86"/>
      <c r="K303" s="23"/>
      <c r="L303" s="23"/>
      <c r="M303" s="137"/>
      <c r="N303" s="86"/>
      <c r="O303" s="23"/>
      <c r="P303" s="23"/>
      <c r="Q303" s="137"/>
      <c r="R303" s="86"/>
    </row>
    <row r="304" spans="1:18" s="39" customFormat="1" ht="15" x14ac:dyDescent="0.2">
      <c r="A304" s="23"/>
      <c r="B304" s="23"/>
      <c r="C304" s="23"/>
      <c r="D304" s="23"/>
      <c r="E304" s="142"/>
      <c r="F304" s="142"/>
      <c r="G304" s="23"/>
      <c r="H304" s="23"/>
      <c r="I304" s="23"/>
      <c r="J304" s="86"/>
      <c r="K304" s="23"/>
      <c r="L304" s="23"/>
      <c r="M304" s="23"/>
      <c r="N304" s="86"/>
      <c r="O304" s="23"/>
      <c r="P304" s="23"/>
      <c r="Q304" s="23"/>
      <c r="R304" s="86"/>
    </row>
    <row r="305" spans="1:18" s="39" customFormat="1" ht="15" x14ac:dyDescent="0.2">
      <c r="A305" s="80" t="str">
        <f>A4</f>
        <v>CHAPITRE I \ Généralités</v>
      </c>
      <c r="B305" s="23"/>
      <c r="C305" s="23"/>
      <c r="D305" s="23"/>
      <c r="E305" s="141" t="s">
        <v>18</v>
      </c>
      <c r="F305" s="167">
        <f>F13</f>
        <v>0</v>
      </c>
      <c r="G305" s="23"/>
      <c r="H305" s="23"/>
      <c r="I305" s="137"/>
      <c r="J305" s="86"/>
      <c r="K305" s="23"/>
      <c r="L305" s="23"/>
      <c r="M305" s="137"/>
      <c r="N305" s="86"/>
      <c r="O305" s="23"/>
      <c r="P305" s="23"/>
      <c r="Q305" s="137" t="s">
        <v>18</v>
      </c>
      <c r="R305" s="86" t="e">
        <f>#REF!</f>
        <v>#REF!</v>
      </c>
    </row>
    <row r="306" spans="1:18" s="39" customFormat="1" ht="15" x14ac:dyDescent="0.2">
      <c r="A306" s="80"/>
      <c r="B306" s="23"/>
      <c r="C306" s="23"/>
      <c r="D306" s="23"/>
      <c r="E306" s="141"/>
      <c r="F306" s="167"/>
      <c r="G306" s="23"/>
      <c r="H306" s="23"/>
      <c r="I306" s="23"/>
      <c r="J306" s="86"/>
      <c r="K306" s="23"/>
      <c r="L306" s="23"/>
      <c r="M306" s="23"/>
      <c r="N306" s="86"/>
      <c r="O306" s="23"/>
      <c r="P306" s="23"/>
      <c r="Q306" s="23"/>
      <c r="R306" s="86"/>
    </row>
    <row r="307" spans="1:18" s="39" customFormat="1" ht="15" x14ac:dyDescent="0.2">
      <c r="A307" s="80" t="str">
        <f>A16</f>
        <v>CHAPITRE II \ Installations existantes</v>
      </c>
      <c r="B307" s="23"/>
      <c r="C307" s="23"/>
      <c r="D307" s="23"/>
      <c r="E307" s="141" t="s">
        <v>18</v>
      </c>
      <c r="F307" s="167">
        <f>F23</f>
        <v>0</v>
      </c>
      <c r="G307" s="23"/>
      <c r="H307" s="23"/>
      <c r="I307" s="23"/>
      <c r="J307" s="86"/>
      <c r="K307" s="23"/>
      <c r="L307" s="23"/>
      <c r="M307" s="23"/>
      <c r="N307" s="86"/>
      <c r="O307" s="23"/>
      <c r="P307" s="23"/>
      <c r="Q307" s="23"/>
      <c r="R307" s="86"/>
    </row>
    <row r="308" spans="1:18" s="39" customFormat="1" ht="15" x14ac:dyDescent="0.2">
      <c r="A308" s="80"/>
      <c r="B308" s="23"/>
      <c r="C308" s="23"/>
      <c r="D308" s="23"/>
      <c r="E308" s="141"/>
      <c r="F308" s="167"/>
      <c r="G308" s="23"/>
      <c r="H308" s="23"/>
      <c r="I308" s="23"/>
      <c r="J308" s="86"/>
      <c r="K308" s="23"/>
      <c r="L308" s="23"/>
      <c r="M308" s="23"/>
      <c r="N308" s="86"/>
      <c r="O308" s="23"/>
      <c r="P308" s="23"/>
      <c r="Q308" s="23"/>
      <c r="R308" s="86"/>
    </row>
    <row r="309" spans="1:18" s="39" customFormat="1" ht="15" x14ac:dyDescent="0.2">
      <c r="A309" s="80" t="str">
        <f>A26</f>
        <v>CHAPITRE III \ Installations de chantier</v>
      </c>
      <c r="B309" s="23"/>
      <c r="C309" s="23"/>
      <c r="D309" s="23"/>
      <c r="E309" s="141" t="s">
        <v>18</v>
      </c>
      <c r="F309" s="167">
        <f>F40</f>
        <v>0</v>
      </c>
      <c r="G309" s="23"/>
      <c r="H309" s="23"/>
      <c r="I309" s="137"/>
      <c r="J309" s="86"/>
      <c r="K309" s="23"/>
      <c r="L309" s="23"/>
      <c r="M309" s="137"/>
      <c r="N309" s="86"/>
      <c r="O309" s="23"/>
      <c r="P309" s="23"/>
      <c r="Q309" s="137" t="s">
        <v>18</v>
      </c>
      <c r="R309" s="86" t="e">
        <f>#REF!</f>
        <v>#REF!</v>
      </c>
    </row>
    <row r="310" spans="1:18" s="39" customFormat="1" ht="15" x14ac:dyDescent="0.2">
      <c r="A310" s="23"/>
      <c r="B310" s="23"/>
      <c r="C310" s="23"/>
      <c r="D310" s="23"/>
      <c r="E310" s="142"/>
      <c r="F310" s="167"/>
      <c r="G310" s="23"/>
      <c r="H310" s="23"/>
      <c r="I310" s="23"/>
      <c r="J310" s="86"/>
      <c r="K310" s="23"/>
      <c r="L310" s="23"/>
      <c r="M310" s="23"/>
      <c r="N310" s="86"/>
      <c r="O310" s="23"/>
      <c r="P310" s="23"/>
      <c r="Q310" s="23"/>
      <c r="R310" s="86"/>
    </row>
    <row r="311" spans="1:18" s="39" customFormat="1" ht="15" x14ac:dyDescent="0.2">
      <c r="A311" s="80" t="str">
        <f>A43</f>
        <v>CHAPITRE IV \ Alimentation électrique</v>
      </c>
      <c r="B311" s="23"/>
      <c r="C311" s="23"/>
      <c r="D311" s="23"/>
      <c r="E311" s="141"/>
      <c r="F311" s="210" t="s">
        <v>15</v>
      </c>
      <c r="G311" s="23"/>
      <c r="H311" s="23"/>
      <c r="I311" s="137"/>
      <c r="J311" s="86"/>
      <c r="K311" s="23"/>
      <c r="L311" s="23"/>
      <c r="M311" s="137"/>
      <c r="N311" s="86"/>
      <c r="O311" s="23"/>
      <c r="P311" s="23"/>
      <c r="Q311" s="137" t="s">
        <v>18</v>
      </c>
      <c r="R311" s="86" t="e">
        <f>#REF!</f>
        <v>#REF!</v>
      </c>
    </row>
    <row r="312" spans="1:18" s="39" customFormat="1" ht="15" x14ac:dyDescent="0.2">
      <c r="A312" s="23"/>
      <c r="B312" s="23"/>
      <c r="C312" s="23"/>
      <c r="D312" s="23"/>
      <c r="E312" s="142"/>
      <c r="F312" s="167"/>
      <c r="G312" s="23"/>
      <c r="H312" s="23"/>
      <c r="I312" s="23"/>
      <c r="J312" s="86"/>
      <c r="K312" s="23"/>
      <c r="L312" s="23"/>
      <c r="M312" s="23"/>
      <c r="N312" s="86"/>
      <c r="O312" s="23"/>
      <c r="P312" s="23"/>
      <c r="Q312" s="23"/>
      <c r="R312" s="86"/>
    </row>
    <row r="313" spans="1:18" s="39" customFormat="1" ht="28.5" x14ac:dyDescent="0.2">
      <c r="A313" s="80" t="str">
        <f>A46</f>
        <v>CHAPITRE V \ Prise de terre - Liaisons équipotentielles - Mise à la terre</v>
      </c>
      <c r="B313" s="23"/>
      <c r="C313" s="23"/>
      <c r="D313" s="23"/>
      <c r="E313" s="141" t="s">
        <v>18</v>
      </c>
      <c r="F313" s="167">
        <f>F64</f>
        <v>0</v>
      </c>
      <c r="G313" s="23"/>
      <c r="H313" s="23"/>
      <c r="I313" s="137"/>
      <c r="J313" s="86"/>
      <c r="K313" s="23"/>
      <c r="L313" s="23"/>
      <c r="M313" s="137"/>
      <c r="N313" s="86"/>
      <c r="O313" s="23"/>
      <c r="P313" s="23"/>
      <c r="Q313" s="137" t="s">
        <v>18</v>
      </c>
      <c r="R313" s="86" t="e">
        <f>#REF!</f>
        <v>#REF!</v>
      </c>
    </row>
    <row r="314" spans="1:18" s="39" customFormat="1" ht="15" x14ac:dyDescent="0.2">
      <c r="A314" s="23"/>
      <c r="B314" s="23"/>
      <c r="C314" s="23"/>
      <c r="D314" s="23"/>
      <c r="E314" s="142"/>
      <c r="F314" s="167"/>
      <c r="G314" s="23"/>
      <c r="H314" s="23"/>
      <c r="I314" s="137"/>
      <c r="J314" s="86"/>
      <c r="K314" s="23"/>
      <c r="L314" s="23"/>
      <c r="M314" s="137"/>
      <c r="N314" s="86"/>
      <c r="O314" s="23"/>
      <c r="P314" s="23"/>
      <c r="Q314" s="137"/>
      <c r="R314" s="86"/>
    </row>
    <row r="315" spans="1:18" s="39" customFormat="1" ht="15" customHeight="1" x14ac:dyDescent="0.2">
      <c r="A315" s="80" t="str">
        <f>A67</f>
        <v>CHAPITRE VI \ Armoires de protection des circuits</v>
      </c>
      <c r="B315" s="23"/>
      <c r="C315" s="23"/>
      <c r="D315" s="23"/>
      <c r="E315" s="141" t="s">
        <v>18</v>
      </c>
      <c r="F315" s="167">
        <f>F111</f>
        <v>0</v>
      </c>
      <c r="G315" s="23"/>
      <c r="H315" s="23"/>
      <c r="I315" s="137"/>
      <c r="J315" s="86"/>
      <c r="K315" s="23"/>
      <c r="L315" s="23"/>
      <c r="M315" s="137"/>
      <c r="N315" s="86"/>
      <c r="O315" s="23"/>
      <c r="P315" s="23"/>
      <c r="Q315" s="137" t="s">
        <v>18</v>
      </c>
      <c r="R315" s="86" t="e">
        <f>#REF!</f>
        <v>#REF!</v>
      </c>
    </row>
    <row r="316" spans="1:18" s="39" customFormat="1" ht="15" x14ac:dyDescent="0.2">
      <c r="A316" s="23"/>
      <c r="B316" s="23"/>
      <c r="C316" s="23"/>
      <c r="D316" s="23"/>
      <c r="E316" s="142"/>
      <c r="F316" s="167"/>
      <c r="G316" s="23"/>
      <c r="H316" s="23"/>
      <c r="I316" s="137"/>
      <c r="J316" s="86"/>
      <c r="K316" s="23"/>
      <c r="L316" s="23"/>
      <c r="M316" s="137"/>
      <c r="N316" s="86"/>
      <c r="O316" s="23"/>
      <c r="P316" s="23"/>
      <c r="Q316" s="137"/>
      <c r="R316" s="86"/>
    </row>
    <row r="317" spans="1:18" s="39" customFormat="1" ht="15" x14ac:dyDescent="0.2">
      <c r="A317" s="80" t="str">
        <f>A114</f>
        <v>CHAPITRE VII \ Equipement éclairage et prises de courant</v>
      </c>
      <c r="B317" s="23"/>
      <c r="C317" s="23"/>
      <c r="D317" s="23"/>
      <c r="E317" s="141" t="s">
        <v>18</v>
      </c>
      <c r="F317" s="167">
        <f>F183</f>
        <v>0</v>
      </c>
      <c r="G317" s="138"/>
      <c r="H317" s="23"/>
      <c r="I317" s="137"/>
      <c r="J317" s="86"/>
      <c r="K317" s="23"/>
      <c r="L317" s="23"/>
      <c r="M317" s="137"/>
      <c r="N317" s="86"/>
      <c r="O317" s="23"/>
      <c r="P317" s="23"/>
      <c r="Q317" s="137" t="s">
        <v>18</v>
      </c>
      <c r="R317" s="86" t="e">
        <f>#REF!</f>
        <v>#REF!</v>
      </c>
    </row>
    <row r="318" spans="1:18" s="39" customFormat="1" ht="15" x14ac:dyDescent="0.2">
      <c r="A318" s="80"/>
      <c r="B318" s="23"/>
      <c r="C318" s="23"/>
      <c r="D318" s="23"/>
      <c r="E318" s="141"/>
      <c r="F318" s="167"/>
      <c r="G318" s="23"/>
      <c r="H318" s="23"/>
      <c r="I318" s="23"/>
      <c r="J318" s="86"/>
      <c r="K318" s="23"/>
      <c r="L318" s="23"/>
      <c r="M318" s="23"/>
      <c r="N318" s="86"/>
      <c r="O318" s="23"/>
      <c r="P318" s="23"/>
      <c r="Q318" s="23"/>
      <c r="R318" s="86"/>
    </row>
    <row r="319" spans="1:18" s="39" customFormat="1" ht="14.25" customHeight="1" x14ac:dyDescent="0.2">
      <c r="A319" s="80" t="str">
        <f>A186</f>
        <v xml:space="preserve">CHAPITRE VIII \ Alimentations et équipements divers </v>
      </c>
      <c r="B319" s="23"/>
      <c r="C319" s="23"/>
      <c r="D319" s="23"/>
      <c r="E319" s="141" t="s">
        <v>18</v>
      </c>
      <c r="F319" s="210">
        <f>F204</f>
        <v>0</v>
      </c>
      <c r="G319" s="139"/>
      <c r="H319" s="23"/>
      <c r="I319" s="137"/>
      <c r="J319" s="86"/>
      <c r="K319" s="23"/>
      <c r="L319" s="23"/>
      <c r="M319" s="137"/>
      <c r="N319" s="86"/>
      <c r="O319" s="23"/>
      <c r="P319" s="23"/>
      <c r="Q319" s="137" t="s">
        <v>18</v>
      </c>
      <c r="R319" s="86" t="e">
        <f>#REF!</f>
        <v>#REF!</v>
      </c>
    </row>
    <row r="320" spans="1:18" s="39" customFormat="1" ht="14.25" customHeight="1" x14ac:dyDescent="0.2">
      <c r="A320" s="80"/>
      <c r="B320" s="23"/>
      <c r="C320" s="23"/>
      <c r="D320" s="23"/>
      <c r="E320" s="141"/>
      <c r="F320" s="167"/>
      <c r="G320" s="139"/>
      <c r="H320" s="23"/>
      <c r="I320" s="137"/>
      <c r="J320" s="86"/>
      <c r="K320" s="23"/>
      <c r="L320" s="23"/>
      <c r="M320" s="137"/>
      <c r="N320" s="86"/>
      <c r="O320" s="23"/>
      <c r="P320" s="23"/>
      <c r="Q320" s="137"/>
      <c r="R320" s="86"/>
    </row>
    <row r="321" spans="1:18" s="39" customFormat="1" ht="14.25" customHeight="1" x14ac:dyDescent="0.2">
      <c r="A321" s="80" t="str">
        <f>A207</f>
        <v>CHAPITRE IX \ Précablage VDI</v>
      </c>
      <c r="B321" s="23"/>
      <c r="C321" s="23"/>
      <c r="D321" s="23"/>
      <c r="E321" s="141" t="s">
        <v>18</v>
      </c>
      <c r="F321" s="210">
        <f>F274</f>
        <v>0</v>
      </c>
      <c r="G321" s="139"/>
      <c r="H321" s="23"/>
      <c r="I321" s="137"/>
      <c r="J321" s="86"/>
      <c r="K321" s="23"/>
      <c r="L321" s="23"/>
      <c r="M321" s="137"/>
      <c r="N321" s="86"/>
      <c r="O321" s="23"/>
      <c r="P321" s="23"/>
      <c r="Q321" s="137"/>
      <c r="R321" s="86"/>
    </row>
    <row r="322" spans="1:18" s="39" customFormat="1" ht="15" x14ac:dyDescent="0.2">
      <c r="A322" s="80"/>
      <c r="B322" s="23"/>
      <c r="C322" s="23"/>
      <c r="D322" s="23"/>
      <c r="E322" s="141"/>
      <c r="F322" s="167"/>
      <c r="G322" s="23"/>
      <c r="H322" s="23"/>
      <c r="I322" s="137"/>
      <c r="J322" s="86"/>
      <c r="K322" s="23"/>
      <c r="L322" s="23"/>
      <c r="M322" s="137"/>
      <c r="N322" s="86"/>
      <c r="O322" s="23"/>
      <c r="P322" s="23"/>
      <c r="Q322" s="137"/>
      <c r="R322" s="86"/>
    </row>
    <row r="323" spans="1:18" s="39" customFormat="1" ht="15" x14ac:dyDescent="0.2">
      <c r="A323" s="80" t="str">
        <f>A248</f>
        <v xml:space="preserve">CHAPITRE X \ Alarme incendie </v>
      </c>
      <c r="B323" s="23"/>
      <c r="C323" s="23"/>
      <c r="D323" s="23"/>
      <c r="E323" s="141" t="s">
        <v>18</v>
      </c>
      <c r="F323" s="167">
        <f>F274</f>
        <v>0</v>
      </c>
      <c r="G323" s="23"/>
      <c r="H323" s="23"/>
      <c r="I323" s="137"/>
      <c r="J323" s="86"/>
      <c r="K323" s="23"/>
      <c r="L323" s="23"/>
      <c r="M323" s="137"/>
      <c r="N323" s="86"/>
      <c r="O323" s="23"/>
      <c r="P323" s="23"/>
      <c r="Q323" s="137" t="s">
        <v>18</v>
      </c>
      <c r="R323" s="86" t="e">
        <f>#REF!</f>
        <v>#REF!</v>
      </c>
    </row>
    <row r="324" spans="1:18" s="39" customFormat="1" ht="15" customHeight="1" x14ac:dyDescent="0.2">
      <c r="A324" s="80"/>
      <c r="B324" s="23"/>
      <c r="C324" s="23"/>
      <c r="D324" s="23"/>
      <c r="E324" s="141"/>
      <c r="F324" s="167"/>
      <c r="G324" s="23"/>
      <c r="H324" s="23"/>
      <c r="I324" s="137"/>
      <c r="J324" s="86"/>
      <c r="K324" s="23"/>
      <c r="L324" s="23"/>
      <c r="M324" s="137"/>
      <c r="N324" s="86"/>
      <c r="O324" s="23"/>
      <c r="P324" s="23"/>
      <c r="Q324" s="137"/>
      <c r="R324" s="86"/>
    </row>
    <row r="325" spans="1:18" s="39" customFormat="1" ht="15" x14ac:dyDescent="0.2">
      <c r="A325" s="80" t="str">
        <f>A277</f>
        <v>CHAPITRE XI \ Travaux divers</v>
      </c>
      <c r="B325" s="23"/>
      <c r="C325" s="23"/>
      <c r="D325" s="23"/>
      <c r="E325" s="141" t="s">
        <v>18</v>
      </c>
      <c r="F325" s="167">
        <f>F288</f>
        <v>0</v>
      </c>
      <c r="G325" s="23"/>
      <c r="H325" s="23"/>
      <c r="I325" s="137"/>
      <c r="J325" s="86"/>
      <c r="K325" s="23"/>
      <c r="L325" s="23"/>
      <c r="M325" s="137"/>
      <c r="N325" s="86"/>
      <c r="O325" s="23"/>
      <c r="P325" s="23"/>
      <c r="Q325" s="137" t="s">
        <v>18</v>
      </c>
      <c r="R325" s="86" t="e">
        <f>SUM(#REF!)</f>
        <v>#REF!</v>
      </c>
    </row>
    <row r="326" spans="1:18" s="39" customFormat="1" ht="15" x14ac:dyDescent="0.2">
      <c r="A326" s="169"/>
      <c r="B326" s="20"/>
      <c r="C326" s="20"/>
      <c r="D326" s="20"/>
      <c r="E326" s="143"/>
      <c r="F326" s="142" t="s">
        <v>10</v>
      </c>
      <c r="G326" s="23"/>
      <c r="H326" s="23"/>
      <c r="I326" s="137"/>
      <c r="J326" s="86"/>
      <c r="K326" s="23"/>
      <c r="L326" s="23"/>
      <c r="M326" s="137"/>
      <c r="N326" s="86"/>
      <c r="O326" s="23"/>
      <c r="P326" s="23"/>
      <c r="Q326" s="137"/>
      <c r="R326" s="86"/>
    </row>
    <row r="327" spans="1:18" s="39" customFormat="1" ht="15" customHeight="1" x14ac:dyDescent="0.2">
      <c r="A327" s="140" t="s">
        <v>47</v>
      </c>
      <c r="B327" s="23"/>
      <c r="C327" s="23"/>
      <c r="D327" s="23"/>
      <c r="E327" s="141" t="s">
        <v>18</v>
      </c>
      <c r="F327" s="167">
        <f>SUM(F305:F325)</f>
        <v>0</v>
      </c>
      <c r="G327" s="139"/>
      <c r="H327" s="23"/>
      <c r="I327" s="137"/>
      <c r="J327" s="86"/>
      <c r="K327" s="23"/>
      <c r="L327" s="23"/>
      <c r="M327" s="137"/>
      <c r="N327" s="86"/>
      <c r="O327" s="23"/>
      <c r="P327" s="23"/>
      <c r="Q327" s="137" t="s">
        <v>18</v>
      </c>
      <c r="R327" s="86" t="e">
        <f>#REF!</f>
        <v>#REF!</v>
      </c>
    </row>
    <row r="328" spans="1:18" s="39" customFormat="1" ht="15" x14ac:dyDescent="0.2">
      <c r="A328" s="140"/>
      <c r="B328" s="23"/>
      <c r="C328" s="23"/>
      <c r="D328" s="23"/>
      <c r="E328" s="141"/>
      <c r="F328" s="167"/>
      <c r="G328" s="23"/>
      <c r="H328" s="23"/>
      <c r="I328" s="137"/>
      <c r="J328" s="86"/>
      <c r="K328" s="23"/>
      <c r="L328" s="23"/>
      <c r="M328" s="137"/>
      <c r="N328" s="86"/>
      <c r="O328" s="23"/>
      <c r="P328" s="23"/>
      <c r="Q328" s="137"/>
      <c r="R328" s="86"/>
    </row>
    <row r="329" spans="1:18" s="39" customFormat="1" ht="15" x14ac:dyDescent="0.2">
      <c r="A329" s="140" t="s">
        <v>26</v>
      </c>
      <c r="B329" s="23"/>
      <c r="C329" s="23"/>
      <c r="D329" s="23"/>
      <c r="E329" s="141" t="s">
        <v>18</v>
      </c>
      <c r="F329" s="167">
        <f>F327*0.2</f>
        <v>0</v>
      </c>
      <c r="G329" s="23"/>
      <c r="H329" s="23"/>
      <c r="I329" s="137"/>
      <c r="J329" s="86"/>
      <c r="K329" s="23"/>
      <c r="L329" s="23"/>
      <c r="M329" s="137"/>
      <c r="N329" s="86"/>
      <c r="O329" s="23"/>
      <c r="P329" s="23"/>
      <c r="Q329" s="137"/>
      <c r="R329" s="86"/>
    </row>
    <row r="330" spans="1:18" s="39" customFormat="1" ht="15" x14ac:dyDescent="0.2">
      <c r="A330" s="140"/>
      <c r="B330" s="23"/>
      <c r="C330" s="23"/>
      <c r="D330" s="23"/>
      <c r="E330" s="141"/>
      <c r="F330" s="167"/>
      <c r="G330" s="23"/>
      <c r="H330" s="23"/>
      <c r="I330" s="137"/>
      <c r="J330" s="86"/>
      <c r="K330" s="23"/>
      <c r="L330" s="23"/>
      <c r="M330" s="137"/>
      <c r="N330" s="86"/>
      <c r="O330" s="23"/>
      <c r="P330" s="23"/>
      <c r="Q330" s="137"/>
      <c r="R330" s="86"/>
    </row>
    <row r="331" spans="1:18" s="39" customFormat="1" ht="15" x14ac:dyDescent="0.2">
      <c r="A331" s="140" t="s">
        <v>19</v>
      </c>
      <c r="B331" s="23"/>
      <c r="C331" s="23"/>
      <c r="D331" s="23"/>
      <c r="E331" s="141" t="s">
        <v>18</v>
      </c>
      <c r="F331" s="167">
        <f>SUM(F327:F329)</f>
        <v>0</v>
      </c>
      <c r="G331" s="23"/>
      <c r="H331" s="23"/>
      <c r="I331" s="137"/>
      <c r="J331" s="86"/>
      <c r="K331" s="23"/>
      <c r="L331" s="23"/>
      <c r="M331" s="137"/>
      <c r="N331" s="86"/>
      <c r="O331" s="23"/>
      <c r="P331" s="23"/>
      <c r="Q331" s="137"/>
      <c r="R331" s="86"/>
    </row>
    <row r="332" spans="1:18" s="39" customFormat="1" ht="15" x14ac:dyDescent="0.2">
      <c r="A332" s="140"/>
      <c r="B332" s="23"/>
      <c r="C332" s="23"/>
      <c r="D332" s="23"/>
      <c r="E332" s="141"/>
      <c r="F332" s="142"/>
      <c r="G332" s="23"/>
      <c r="H332" s="23"/>
      <c r="I332" s="137"/>
      <c r="J332" s="86"/>
      <c r="K332" s="23"/>
      <c r="L332" s="23"/>
      <c r="M332" s="137"/>
      <c r="N332" s="86"/>
      <c r="O332" s="23"/>
      <c r="P332" s="23"/>
      <c r="Q332" s="137"/>
      <c r="R332" s="86"/>
    </row>
    <row r="333" spans="1:18" s="39" customFormat="1" ht="15" x14ac:dyDescent="0.2">
      <c r="A333" s="140"/>
      <c r="B333" s="23"/>
      <c r="C333" s="23"/>
      <c r="D333" s="23"/>
      <c r="E333" s="141"/>
      <c r="F333" s="142"/>
      <c r="G333" s="23"/>
      <c r="H333" s="23"/>
      <c r="I333" s="137"/>
      <c r="J333" s="86"/>
      <c r="K333" s="23"/>
      <c r="L333" s="23"/>
      <c r="M333" s="137"/>
      <c r="N333" s="86"/>
      <c r="O333" s="23"/>
      <c r="P333" s="23"/>
      <c r="Q333" s="137"/>
      <c r="R333" s="86"/>
    </row>
    <row r="334" spans="1:18" s="39" customFormat="1" ht="15" x14ac:dyDescent="0.2">
      <c r="A334" s="140"/>
      <c r="B334" s="23"/>
      <c r="C334" s="23"/>
      <c r="D334" s="23"/>
      <c r="E334" s="141"/>
      <c r="F334" s="142"/>
      <c r="G334" s="23"/>
      <c r="H334" s="23"/>
      <c r="I334" s="137"/>
      <c r="J334" s="86"/>
      <c r="K334" s="23"/>
      <c r="L334" s="23"/>
      <c r="M334" s="137"/>
      <c r="N334" s="86"/>
      <c r="O334" s="23"/>
      <c r="P334" s="23"/>
      <c r="Q334" s="137"/>
      <c r="R334" s="86"/>
    </row>
    <row r="335" spans="1:18" s="39" customFormat="1" ht="15" x14ac:dyDescent="0.2">
      <c r="A335" s="140"/>
      <c r="B335" s="23"/>
      <c r="C335" s="23"/>
      <c r="D335" s="23"/>
      <c r="E335" s="141"/>
      <c r="F335" s="142"/>
      <c r="G335" s="23"/>
      <c r="H335" s="23"/>
      <c r="I335" s="137"/>
      <c r="J335" s="86"/>
      <c r="K335" s="23"/>
      <c r="L335" s="23"/>
      <c r="M335" s="137"/>
      <c r="N335" s="86"/>
      <c r="O335" s="23"/>
      <c r="P335" s="23"/>
      <c r="Q335" s="137"/>
      <c r="R335" s="86"/>
    </row>
    <row r="336" spans="1:18" s="39" customFormat="1" ht="15" x14ac:dyDescent="0.2">
      <c r="A336" s="140"/>
      <c r="B336" s="23"/>
      <c r="C336" s="23"/>
      <c r="D336" s="23"/>
      <c r="E336" s="141"/>
      <c r="F336" s="142"/>
      <c r="G336" s="23"/>
      <c r="H336" s="23"/>
      <c r="I336" s="137"/>
      <c r="J336" s="86"/>
      <c r="K336" s="23"/>
      <c r="L336" s="23"/>
      <c r="M336" s="137"/>
      <c r="N336" s="86"/>
      <c r="O336" s="23"/>
      <c r="P336" s="23"/>
      <c r="Q336" s="137"/>
      <c r="R336" s="86"/>
    </row>
    <row r="337" spans="1:18" s="39" customFormat="1" ht="15" x14ac:dyDescent="0.2">
      <c r="A337" s="140"/>
      <c r="B337" s="23"/>
      <c r="C337" s="23"/>
      <c r="D337" s="23"/>
      <c r="E337" s="141"/>
      <c r="F337" s="142"/>
      <c r="G337" s="23"/>
      <c r="H337" s="23"/>
      <c r="I337" s="137"/>
      <c r="J337" s="86"/>
      <c r="K337" s="23"/>
      <c r="L337" s="23"/>
      <c r="M337" s="137"/>
      <c r="N337" s="86"/>
      <c r="O337" s="23"/>
      <c r="P337" s="23"/>
      <c r="Q337" s="137"/>
      <c r="R337" s="86"/>
    </row>
    <row r="338" spans="1:18" s="39" customFormat="1" ht="15" x14ac:dyDescent="0.2">
      <c r="C338" s="20"/>
      <c r="D338" s="20"/>
      <c r="E338" s="143"/>
      <c r="F338" s="144"/>
      <c r="J338" s="105"/>
      <c r="N338" s="105"/>
      <c r="R338" s="105"/>
    </row>
    <row r="339" spans="1:18" x14ac:dyDescent="0.2">
      <c r="A339" s="40"/>
      <c r="F339" s="146"/>
    </row>
    <row r="340" spans="1:18" x14ac:dyDescent="0.2">
      <c r="A340" s="40"/>
      <c r="F340" s="146"/>
    </row>
    <row r="341" spans="1:18" x14ac:dyDescent="0.2">
      <c r="A341" s="40"/>
      <c r="F341" s="146"/>
    </row>
    <row r="342" spans="1:18" x14ac:dyDescent="0.2">
      <c r="A342" s="40"/>
      <c r="F342" s="146"/>
    </row>
    <row r="343" spans="1:18" x14ac:dyDescent="0.2">
      <c r="A343" s="40"/>
      <c r="F343" s="146"/>
    </row>
    <row r="344" spans="1:18" x14ac:dyDescent="0.2">
      <c r="A344" s="40"/>
      <c r="F344" s="146"/>
    </row>
    <row r="345" spans="1:18" x14ac:dyDescent="0.2">
      <c r="A345" s="40"/>
      <c r="F345" s="146"/>
    </row>
    <row r="346" spans="1:18" x14ac:dyDescent="0.2">
      <c r="A346" s="40"/>
      <c r="F346" s="146"/>
    </row>
    <row r="347" spans="1:18" x14ac:dyDescent="0.2">
      <c r="A347" s="40"/>
      <c r="F347" s="146"/>
    </row>
    <row r="348" spans="1:18" x14ac:dyDescent="0.2">
      <c r="A348" s="40"/>
      <c r="F348" s="146"/>
    </row>
    <row r="349" spans="1:18" x14ac:dyDescent="0.2">
      <c r="A349" s="40"/>
      <c r="F349" s="146"/>
    </row>
    <row r="350" spans="1:18" x14ac:dyDescent="0.2">
      <c r="A350" s="40"/>
      <c r="F350" s="146"/>
    </row>
    <row r="351" spans="1:18" x14ac:dyDescent="0.2">
      <c r="A351" s="40"/>
      <c r="F351" s="146"/>
    </row>
    <row r="352" spans="1:18" x14ac:dyDescent="0.2">
      <c r="A352" s="40"/>
      <c r="F352" s="146"/>
    </row>
    <row r="353" spans="1:6" x14ac:dyDescent="0.2">
      <c r="A353" s="40"/>
      <c r="F353" s="146"/>
    </row>
    <row r="354" spans="1:6" x14ac:dyDescent="0.2">
      <c r="A354" s="40"/>
      <c r="F354" s="146"/>
    </row>
    <row r="355" spans="1:6" x14ac:dyDescent="0.2">
      <c r="A355" s="40"/>
      <c r="F355" s="146"/>
    </row>
    <row r="356" spans="1:6" x14ac:dyDescent="0.2">
      <c r="A356" s="40"/>
      <c r="F356" s="146"/>
    </row>
    <row r="357" spans="1:6" x14ac:dyDescent="0.2">
      <c r="A357" s="40"/>
      <c r="F357" s="146"/>
    </row>
    <row r="358" spans="1:6" x14ac:dyDescent="0.2">
      <c r="A358" s="40"/>
      <c r="F358" s="146"/>
    </row>
    <row r="359" spans="1:6" x14ac:dyDescent="0.2">
      <c r="A359" s="40"/>
      <c r="F359" s="146"/>
    </row>
    <row r="360" spans="1:6" x14ac:dyDescent="0.2">
      <c r="A360" s="40"/>
      <c r="F360" s="146"/>
    </row>
    <row r="361" spans="1:6" x14ac:dyDescent="0.2">
      <c r="A361" s="40"/>
      <c r="F361" s="146"/>
    </row>
    <row r="362" spans="1:6" x14ac:dyDescent="0.2">
      <c r="A362" s="40"/>
      <c r="F362" s="146"/>
    </row>
    <row r="363" spans="1:6" x14ac:dyDescent="0.2">
      <c r="A363" s="40"/>
      <c r="F363" s="146"/>
    </row>
    <row r="364" spans="1:6" x14ac:dyDescent="0.2">
      <c r="A364" s="40"/>
      <c r="F364" s="146"/>
    </row>
    <row r="365" spans="1:6" x14ac:dyDescent="0.2">
      <c r="A365" s="40"/>
      <c r="F365" s="146"/>
    </row>
    <row r="366" spans="1:6" x14ac:dyDescent="0.2">
      <c r="A366" s="40"/>
      <c r="F366" s="146"/>
    </row>
    <row r="367" spans="1:6" x14ac:dyDescent="0.2">
      <c r="A367" s="40"/>
      <c r="F367" s="146"/>
    </row>
    <row r="368" spans="1:6" x14ac:dyDescent="0.2">
      <c r="A368" s="40"/>
      <c r="F368" s="146"/>
    </row>
    <row r="369" spans="1:6" x14ac:dyDescent="0.2">
      <c r="A369" s="40"/>
      <c r="F369" s="146"/>
    </row>
    <row r="370" spans="1:6" x14ac:dyDescent="0.2">
      <c r="A370" s="40"/>
      <c r="F370" s="146"/>
    </row>
    <row r="371" spans="1:6" x14ac:dyDescent="0.2">
      <c r="A371" s="40"/>
      <c r="F371" s="146"/>
    </row>
    <row r="372" spans="1:6" x14ac:dyDescent="0.2">
      <c r="A372" s="40"/>
      <c r="F372" s="146"/>
    </row>
    <row r="373" spans="1:6" x14ac:dyDescent="0.2">
      <c r="A373" s="40"/>
      <c r="F373" s="146"/>
    </row>
    <row r="374" spans="1:6" x14ac:dyDescent="0.2">
      <c r="A374" s="40"/>
      <c r="F374" s="146"/>
    </row>
    <row r="375" spans="1:6" x14ac:dyDescent="0.2">
      <c r="A375" s="40"/>
      <c r="F375" s="146"/>
    </row>
    <row r="376" spans="1:6" x14ac:dyDescent="0.2">
      <c r="A376" s="40"/>
      <c r="F376" s="146"/>
    </row>
    <row r="377" spans="1:6" x14ac:dyDescent="0.2">
      <c r="A377" s="40"/>
      <c r="F377" s="146"/>
    </row>
    <row r="378" spans="1:6" x14ac:dyDescent="0.2">
      <c r="A378" s="40"/>
      <c r="F378" s="146"/>
    </row>
    <row r="379" spans="1:6" x14ac:dyDescent="0.2">
      <c r="A379" s="40"/>
      <c r="F379" s="146"/>
    </row>
    <row r="380" spans="1:6" x14ac:dyDescent="0.2">
      <c r="A380" s="40"/>
      <c r="F380" s="146"/>
    </row>
    <row r="381" spans="1:6" x14ac:dyDescent="0.2">
      <c r="A381" s="40"/>
      <c r="F381" s="146"/>
    </row>
    <row r="382" spans="1:6" x14ac:dyDescent="0.2">
      <c r="A382" s="40"/>
      <c r="F382" s="146"/>
    </row>
    <row r="383" spans="1:6" x14ac:dyDescent="0.2">
      <c r="A383" s="40"/>
      <c r="F383" s="146"/>
    </row>
    <row r="384" spans="1:6" x14ac:dyDescent="0.2">
      <c r="A384" s="40"/>
      <c r="F384" s="146"/>
    </row>
    <row r="385" spans="1:6" x14ac:dyDescent="0.2">
      <c r="A385" s="40"/>
      <c r="F385" s="146"/>
    </row>
    <row r="386" spans="1:6" x14ac:dyDescent="0.2">
      <c r="A386" s="40"/>
      <c r="F386" s="146"/>
    </row>
    <row r="387" spans="1:6" x14ac:dyDescent="0.2">
      <c r="A387" s="40"/>
      <c r="F387" s="146"/>
    </row>
    <row r="388" spans="1:6" x14ac:dyDescent="0.2">
      <c r="A388" s="40"/>
      <c r="F388" s="146"/>
    </row>
    <row r="389" spans="1:6" x14ac:dyDescent="0.2">
      <c r="A389" s="40"/>
      <c r="F389" s="146"/>
    </row>
    <row r="390" spans="1:6" x14ac:dyDescent="0.2">
      <c r="A390" s="40"/>
      <c r="F390" s="146"/>
    </row>
    <row r="391" spans="1:6" x14ac:dyDescent="0.2">
      <c r="A391" s="40"/>
      <c r="F391" s="146"/>
    </row>
    <row r="392" spans="1:6" x14ac:dyDescent="0.2">
      <c r="A392" s="40"/>
      <c r="F392" s="146"/>
    </row>
    <row r="393" spans="1:6" x14ac:dyDescent="0.2">
      <c r="A393" s="40"/>
      <c r="F393" s="146"/>
    </row>
    <row r="394" spans="1:6" x14ac:dyDescent="0.2">
      <c r="A394" s="40"/>
      <c r="F394" s="146"/>
    </row>
    <row r="395" spans="1:6" x14ac:dyDescent="0.2">
      <c r="A395" s="40"/>
      <c r="F395" s="146"/>
    </row>
    <row r="396" spans="1:6" x14ac:dyDescent="0.2">
      <c r="A396" s="40"/>
      <c r="F396" s="146"/>
    </row>
    <row r="397" spans="1:6" x14ac:dyDescent="0.2">
      <c r="A397" s="40"/>
      <c r="F397" s="146"/>
    </row>
    <row r="398" spans="1:6" x14ac:dyDescent="0.2">
      <c r="A398" s="40"/>
      <c r="F398" s="146"/>
    </row>
    <row r="399" spans="1:6" x14ac:dyDescent="0.2">
      <c r="A399" s="40"/>
      <c r="F399" s="146"/>
    </row>
    <row r="400" spans="1:6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  <row r="431" spans="1:6" x14ac:dyDescent="0.2">
      <c r="A431" s="40"/>
      <c r="F431" s="146"/>
    </row>
    <row r="432" spans="1:6" x14ac:dyDescent="0.2">
      <c r="A432" s="40"/>
      <c r="F432" s="146"/>
    </row>
    <row r="433" spans="1:6" x14ac:dyDescent="0.2">
      <c r="A433" s="40"/>
      <c r="F433" s="146"/>
    </row>
    <row r="434" spans="1:6" x14ac:dyDescent="0.2">
      <c r="A434" s="40"/>
      <c r="F434" s="146"/>
    </row>
    <row r="435" spans="1:6" x14ac:dyDescent="0.2">
      <c r="A435" s="40"/>
      <c r="F435" s="146"/>
    </row>
    <row r="436" spans="1:6" x14ac:dyDescent="0.2">
      <c r="A436" s="40"/>
      <c r="F436" s="146"/>
    </row>
    <row r="437" spans="1:6" x14ac:dyDescent="0.2">
      <c r="A437" s="40"/>
      <c r="F437" s="146"/>
    </row>
    <row r="438" spans="1:6" x14ac:dyDescent="0.2">
      <c r="A438" s="40"/>
      <c r="F438" s="146"/>
    </row>
    <row r="439" spans="1:6" x14ac:dyDescent="0.2">
      <c r="A439" s="40"/>
      <c r="F439" s="146"/>
    </row>
    <row r="440" spans="1:6" x14ac:dyDescent="0.2">
      <c r="A440" s="40"/>
      <c r="F440" s="146"/>
    </row>
    <row r="441" spans="1:6" x14ac:dyDescent="0.2">
      <c r="A441" s="40"/>
      <c r="F441" s="146"/>
    </row>
    <row r="442" spans="1:6" x14ac:dyDescent="0.2">
      <c r="A442" s="40"/>
      <c r="F442" s="146"/>
    </row>
    <row r="443" spans="1:6" x14ac:dyDescent="0.2">
      <c r="A443" s="40"/>
      <c r="F443" s="146"/>
    </row>
    <row r="444" spans="1:6" x14ac:dyDescent="0.2">
      <c r="A444" s="40"/>
      <c r="F444" s="146"/>
    </row>
    <row r="445" spans="1:6" x14ac:dyDescent="0.2">
      <c r="A445" s="40"/>
      <c r="F445" s="146"/>
    </row>
    <row r="446" spans="1:6" x14ac:dyDescent="0.2">
      <c r="A446" s="40"/>
      <c r="F446" s="146"/>
    </row>
    <row r="447" spans="1:6" x14ac:dyDescent="0.2">
      <c r="A447" s="40"/>
      <c r="F447" s="146"/>
    </row>
    <row r="448" spans="1:6" x14ac:dyDescent="0.2">
      <c r="A448" s="40"/>
      <c r="F448" s="146"/>
    </row>
    <row r="449" spans="1:6" x14ac:dyDescent="0.2">
      <c r="A449" s="40"/>
      <c r="F449" s="146"/>
    </row>
    <row r="450" spans="1:6" x14ac:dyDescent="0.2">
      <c r="A450" s="40"/>
      <c r="F450" s="146"/>
    </row>
    <row r="451" spans="1:6" x14ac:dyDescent="0.2">
      <c r="A451" s="40"/>
      <c r="F451" s="146"/>
    </row>
    <row r="452" spans="1:6" x14ac:dyDescent="0.2">
      <c r="A452" s="40"/>
      <c r="F452" s="146"/>
    </row>
    <row r="453" spans="1:6" x14ac:dyDescent="0.2">
      <c r="A453" s="40"/>
      <c r="F453" s="146"/>
    </row>
    <row r="454" spans="1:6" x14ac:dyDescent="0.2">
      <c r="A454" s="40"/>
      <c r="F454" s="146"/>
    </row>
    <row r="455" spans="1:6" x14ac:dyDescent="0.2">
      <c r="A455" s="40"/>
      <c r="F455" s="146"/>
    </row>
    <row r="456" spans="1:6" x14ac:dyDescent="0.2">
      <c r="A456" s="40"/>
      <c r="F456" s="146"/>
    </row>
    <row r="457" spans="1:6" x14ac:dyDescent="0.2">
      <c r="A457" s="40"/>
      <c r="F457" s="146"/>
    </row>
    <row r="458" spans="1:6" x14ac:dyDescent="0.2">
      <c r="A458" s="40"/>
      <c r="F458" s="146"/>
    </row>
    <row r="459" spans="1:6" x14ac:dyDescent="0.2">
      <c r="A459" s="40"/>
      <c r="F459" s="146"/>
    </row>
    <row r="460" spans="1:6" x14ac:dyDescent="0.2">
      <c r="A460" s="40"/>
      <c r="F460" s="146"/>
    </row>
    <row r="461" spans="1:6" x14ac:dyDescent="0.2">
      <c r="A461" s="40"/>
      <c r="F461" s="146"/>
    </row>
    <row r="462" spans="1:6" x14ac:dyDescent="0.2">
      <c r="A462" s="40"/>
      <c r="F462" s="146"/>
    </row>
    <row r="463" spans="1:6" x14ac:dyDescent="0.2">
      <c r="A463" s="40"/>
      <c r="F463" s="146"/>
    </row>
    <row r="464" spans="1:6" x14ac:dyDescent="0.2">
      <c r="A464" s="40"/>
      <c r="F464" s="146"/>
    </row>
    <row r="465" spans="1:6" x14ac:dyDescent="0.2">
      <c r="A465" s="40"/>
      <c r="F465" s="146"/>
    </row>
    <row r="466" spans="1:6" x14ac:dyDescent="0.2">
      <c r="A466" s="40"/>
      <c r="F466" s="146"/>
    </row>
    <row r="467" spans="1:6" x14ac:dyDescent="0.2">
      <c r="A467" s="40"/>
      <c r="F467" s="146"/>
    </row>
    <row r="468" spans="1:6" x14ac:dyDescent="0.2">
      <c r="A468" s="40"/>
      <c r="F468" s="146"/>
    </row>
    <row r="469" spans="1:6" x14ac:dyDescent="0.2">
      <c r="A469" s="40"/>
      <c r="F469" s="146"/>
    </row>
    <row r="470" spans="1:6" x14ac:dyDescent="0.2">
      <c r="A470" s="40"/>
      <c r="F470" s="146"/>
    </row>
    <row r="471" spans="1:6" x14ac:dyDescent="0.2">
      <c r="A471" s="40"/>
      <c r="F471" s="146"/>
    </row>
    <row r="472" spans="1:6" x14ac:dyDescent="0.2">
      <c r="A472" s="40"/>
      <c r="F472" s="146"/>
    </row>
    <row r="473" spans="1:6" x14ac:dyDescent="0.2">
      <c r="A473" s="40"/>
      <c r="F473" s="146"/>
    </row>
    <row r="474" spans="1:6" x14ac:dyDescent="0.2">
      <c r="A474" s="40"/>
      <c r="F474" s="146"/>
    </row>
    <row r="475" spans="1:6" x14ac:dyDescent="0.2">
      <c r="A475" s="40"/>
      <c r="F475" s="146"/>
    </row>
    <row r="476" spans="1:6" x14ac:dyDescent="0.2">
      <c r="A476" s="40"/>
      <c r="F476" s="146"/>
    </row>
    <row r="477" spans="1:6" x14ac:dyDescent="0.2">
      <c r="A477" s="40"/>
      <c r="F477" s="146"/>
    </row>
    <row r="478" spans="1:6" x14ac:dyDescent="0.2">
      <c r="A478" s="40"/>
      <c r="F478" s="146"/>
    </row>
    <row r="479" spans="1:6" x14ac:dyDescent="0.2">
      <c r="A479" s="40"/>
      <c r="F479" s="146"/>
    </row>
    <row r="480" spans="1:6" x14ac:dyDescent="0.2">
      <c r="A480" s="40"/>
      <c r="F480" s="146"/>
    </row>
    <row r="481" spans="1:6" x14ac:dyDescent="0.2">
      <c r="A481" s="40"/>
      <c r="F481" s="146"/>
    </row>
    <row r="482" spans="1:6" x14ac:dyDescent="0.2">
      <c r="A482" s="40"/>
      <c r="F482" s="146"/>
    </row>
    <row r="483" spans="1:6" x14ac:dyDescent="0.2">
      <c r="A483" s="40"/>
      <c r="F483" s="146"/>
    </row>
    <row r="484" spans="1:6" x14ac:dyDescent="0.2">
      <c r="A484" s="40"/>
      <c r="F484" s="146"/>
    </row>
    <row r="485" spans="1:6" x14ac:dyDescent="0.2">
      <c r="A485" s="40"/>
      <c r="F485" s="146"/>
    </row>
    <row r="486" spans="1:6" x14ac:dyDescent="0.2">
      <c r="A486" s="40"/>
      <c r="F486" s="146"/>
    </row>
    <row r="487" spans="1:6" x14ac:dyDescent="0.2">
      <c r="A487" s="40"/>
      <c r="F487" s="146"/>
    </row>
    <row r="488" spans="1:6" x14ac:dyDescent="0.2">
      <c r="A488" s="40"/>
      <c r="F488" s="146"/>
    </row>
    <row r="489" spans="1:6" x14ac:dyDescent="0.2">
      <c r="A489" s="40"/>
      <c r="F489" s="146"/>
    </row>
    <row r="490" spans="1:6" x14ac:dyDescent="0.2">
      <c r="A490" s="40"/>
      <c r="F490" s="146"/>
    </row>
    <row r="491" spans="1:6" x14ac:dyDescent="0.2">
      <c r="A491" s="40"/>
      <c r="F491" s="146"/>
    </row>
    <row r="492" spans="1:6" x14ac:dyDescent="0.2">
      <c r="A492" s="40"/>
      <c r="F492" s="146"/>
    </row>
    <row r="493" spans="1:6" x14ac:dyDescent="0.2">
      <c r="A493" s="40"/>
      <c r="F493" s="146"/>
    </row>
    <row r="494" spans="1:6" x14ac:dyDescent="0.2">
      <c r="A494" s="40"/>
      <c r="F494" s="146"/>
    </row>
    <row r="495" spans="1:6" x14ac:dyDescent="0.2">
      <c r="A495" s="40"/>
      <c r="F495" s="146"/>
    </row>
    <row r="496" spans="1:6" x14ac:dyDescent="0.2">
      <c r="A496" s="40"/>
      <c r="F496" s="146"/>
    </row>
    <row r="497" spans="1:6" x14ac:dyDescent="0.2">
      <c r="A497" s="40"/>
      <c r="F497" s="146"/>
    </row>
    <row r="498" spans="1:6" x14ac:dyDescent="0.2">
      <c r="A498" s="40"/>
      <c r="F498" s="146"/>
    </row>
    <row r="499" spans="1:6" x14ac:dyDescent="0.2">
      <c r="A499" s="40"/>
      <c r="F499" s="146"/>
    </row>
    <row r="500" spans="1:6" x14ac:dyDescent="0.2">
      <c r="A500" s="40"/>
      <c r="F500" s="146"/>
    </row>
    <row r="501" spans="1:6" x14ac:dyDescent="0.2">
      <c r="A501" s="40"/>
      <c r="F501" s="146"/>
    </row>
    <row r="502" spans="1:6" x14ac:dyDescent="0.2">
      <c r="A502" s="40"/>
      <c r="F502" s="146"/>
    </row>
    <row r="503" spans="1:6" x14ac:dyDescent="0.2">
      <c r="A503" s="40"/>
      <c r="F503" s="146"/>
    </row>
    <row r="504" spans="1:6" x14ac:dyDescent="0.2">
      <c r="A504" s="40"/>
      <c r="F504" s="146"/>
    </row>
    <row r="505" spans="1:6" x14ac:dyDescent="0.2">
      <c r="A505" s="40"/>
      <c r="F505" s="146"/>
    </row>
    <row r="506" spans="1:6" x14ac:dyDescent="0.2">
      <c r="A506" s="40"/>
      <c r="F506" s="146"/>
    </row>
    <row r="507" spans="1:6" x14ac:dyDescent="0.2">
      <c r="A507" s="40"/>
      <c r="F507" s="146"/>
    </row>
    <row r="508" spans="1:6" x14ac:dyDescent="0.2">
      <c r="A508" s="40"/>
      <c r="F508" s="146"/>
    </row>
    <row r="509" spans="1:6" x14ac:dyDescent="0.2">
      <c r="A509" s="40"/>
      <c r="F509" s="146"/>
    </row>
    <row r="510" spans="1:6" x14ac:dyDescent="0.2">
      <c r="A510" s="40"/>
      <c r="F510" s="146"/>
    </row>
    <row r="511" spans="1:6" x14ac:dyDescent="0.2">
      <c r="A511" s="40"/>
      <c r="F511" s="146"/>
    </row>
    <row r="512" spans="1:6" x14ac:dyDescent="0.2">
      <c r="A512" s="40"/>
      <c r="F512" s="146"/>
    </row>
    <row r="513" spans="1:6" x14ac:dyDescent="0.2">
      <c r="A513" s="40"/>
      <c r="F513" s="146"/>
    </row>
    <row r="514" spans="1:6" x14ac:dyDescent="0.2">
      <c r="A514" s="40"/>
      <c r="F514" s="146"/>
    </row>
    <row r="515" spans="1:6" x14ac:dyDescent="0.2">
      <c r="A515" s="40"/>
      <c r="F515" s="146"/>
    </row>
    <row r="516" spans="1:6" x14ac:dyDescent="0.2">
      <c r="A516" s="40"/>
      <c r="F516" s="146"/>
    </row>
    <row r="517" spans="1:6" x14ac:dyDescent="0.2">
      <c r="A517" s="40"/>
      <c r="F517" s="146"/>
    </row>
    <row r="518" spans="1:6" x14ac:dyDescent="0.2">
      <c r="A518" s="40"/>
      <c r="F518" s="146"/>
    </row>
    <row r="519" spans="1:6" x14ac:dyDescent="0.2">
      <c r="A519" s="40"/>
      <c r="F519" s="146"/>
    </row>
    <row r="520" spans="1:6" x14ac:dyDescent="0.2">
      <c r="A520" s="40"/>
      <c r="F520" s="146"/>
    </row>
    <row r="521" spans="1:6" x14ac:dyDescent="0.2">
      <c r="A521" s="40"/>
      <c r="F521" s="146"/>
    </row>
    <row r="522" spans="1:6" x14ac:dyDescent="0.2">
      <c r="A522" s="40"/>
      <c r="F522" s="146"/>
    </row>
    <row r="523" spans="1:6" x14ac:dyDescent="0.2">
      <c r="A523" s="40"/>
      <c r="F523" s="146"/>
    </row>
    <row r="524" spans="1:6" x14ac:dyDescent="0.2">
      <c r="A524" s="40"/>
      <c r="F524" s="146"/>
    </row>
    <row r="525" spans="1:6" x14ac:dyDescent="0.2">
      <c r="A525" s="40"/>
      <c r="F525" s="146"/>
    </row>
    <row r="526" spans="1:6" x14ac:dyDescent="0.2">
      <c r="A526" s="40"/>
      <c r="F526" s="146"/>
    </row>
  </sheetData>
  <protectedRanges>
    <protectedRange sqref="E271:F272 E66 B48 C62:F63 C60:E61 C262:D270 C272:D272 F280:F287 E180:F180 F29 C39:F56 E279:E287 C261:F261 C258:F258 C12:F18 C1:F6 C64:E65 C59:F59 C37:D38 C171:F175 F255:F257 C255:D257 C22:F28 C7:D10 C75:E75 C67:F74 C259:D260 F259:F260 C76:F76 C19:E21 C29:D35 F262:F270 C77:E83 C106:E108 C87:E89 C110:F120 F129:F130 C181:F188 C205:F209 C200:F200 C303:F337 E162:E170 C98:E99 C100:F100 C101:E103 C104:D105 C121:D131 F121:F127 C140:D140 C143:F143 C154:D160 C132:F137 C151:F151 F152:F160 F144:F150 F138:F142 C246:F254 C273:F278 C288:F299" name="Plage1"/>
    <protectedRange sqref="C57:D58" name="Plage35"/>
    <protectedRange sqref="C138:D139 C152:D153 C144:D150 C141:D142" name="Plage1_1"/>
    <protectedRange sqref="C162:D170 F162:F170" name="Plage1_3"/>
    <protectedRange sqref="C109:F109" name="Plage1_4"/>
    <protectedRange sqref="C36:D36" name="Plage1_9"/>
    <protectedRange sqref="E7:E10 E128 E131" name="Plage1_18"/>
    <protectedRange sqref="E29:E31 E33:E35" name="Plage1_20"/>
    <protectedRange sqref="E37:E38 E32" name="Plage1_22"/>
    <protectedRange sqref="E36" name="Plage1_9_2"/>
    <protectedRange sqref="E57:E58" name="Plage1_24"/>
    <protectedRange sqref="E104:E105" name="Plage1_25"/>
    <protectedRange sqref="E129:E130 E121:E127" name="Plage1_27"/>
    <protectedRange sqref="E138:E139 E152:E153 E144:E150 E141:E142" name="Plage1_12_2"/>
    <protectedRange sqref="E140 E154:E160" name="Plage1_28"/>
    <protectedRange sqref="E262:E265" name="Plage1_33"/>
    <protectedRange sqref="E255:E257 E259:E260 E266:E270" name="Plage1_35"/>
    <protectedRange sqref="F7:F10 F128 F131" name="Plage11_1_1_3_1"/>
    <protectedRange sqref="F7:F10 F128 F131" name="Plage3_1_1_3_1"/>
    <protectedRange sqref="F7:F10 F128 F131" name="Plage4_1_1_3_1"/>
    <protectedRange sqref="F19:F21" name="Plage11_1_1_3_2"/>
    <protectedRange sqref="F19:F21" name="Plage3_1_1_3_2"/>
    <protectedRange sqref="F19:F21" name="Plage4_1_1_3_2"/>
    <protectedRange sqref="F30:F38" name="Plage11_1_1_3_3"/>
    <protectedRange sqref="F30:F38" name="Plage3_1_1_3_3"/>
    <protectedRange sqref="F30:F38" name="Plage4_1_1_3_3"/>
    <protectedRange sqref="F57:F58" name="Plage11_1_1_3_7"/>
    <protectedRange sqref="F57:F58" name="Plage3_1_1_3_7"/>
    <protectedRange sqref="F57:F58" name="Plage4_1_1_3_7"/>
    <protectedRange sqref="F60:F61 F75 F64:F65 F87:F89 F107:F108 F98:F99 F101:F103 F77:F83" name="Plage11_1_1_3_8"/>
    <protectedRange sqref="F60:F61 F75 F64:F65 F87:F89 F107:F108 F98:F99 F101:F103 F77:F83" name="Plage3_1_1_3_8"/>
    <protectedRange sqref="F60:F61 F75 F64:F65 F87:F89 F107:F108 F98:F99 F101:F103 F77:F83" name="Plage4_1_1_3_8"/>
    <protectedRange sqref="F104:F105" name="Plage11_1_1_3_9"/>
    <protectedRange sqref="F104:F105" name="Plage3_1_1_3_9"/>
    <protectedRange sqref="F104:F105" name="Plage4_1_1_3_9"/>
    <protectedRange sqref="F176 E177:F177 F178:F179" name="Plage1_8"/>
    <protectedRange sqref="C178:E179" name="Plage1_14_1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300:F302" name="Plage1_2"/>
    <protectedRange sqref="E213 C214:F214 C210:F212 F215:F216 C215:D216" name="Plage1_5"/>
    <protectedRange sqref="C189:F192" name="Plage1_6_1"/>
    <protectedRange sqref="C193:F193 E194:F194 C195:F199 C201:F202" name="Plage1_5_2_1"/>
    <protectedRange sqref="C194:D194" name="Plage1_5_1_1_2"/>
    <protectedRange sqref="E203:F204 C204:D204" name="Plage1_11_1"/>
    <protectedRange sqref="C217:F218 C220:F224" name="Plage1_10"/>
    <protectedRange sqref="C225:F245" name="Plage1_12"/>
    <protectedRange sqref="C84:D84 C85:E86 C90:D90 C91:E97" name="Plage1_6"/>
    <protectedRange sqref="E84 E90" name="Plage1_25_1"/>
    <protectedRange sqref="F86 F92:F97" name="Plage11_1_1_3_8_1"/>
    <protectedRange sqref="F86 F92:F97" name="Plage3_1_1_3_8_1"/>
    <protectedRange sqref="F86 F92:F97" name="Plage4_1_1_3_8_1"/>
    <protectedRange sqref="F84 F90" name="Plage11_1_1_3_9_1"/>
    <protectedRange sqref="F84 F90" name="Plage3_1_1_3_9_1"/>
    <protectedRange sqref="F84 F90" name="Plage4_1_1_3_9_1"/>
    <protectedRange sqref="C219:F219" name="Plage1_10_1"/>
  </protectedRanges>
  <mergeCells count="2">
    <mergeCell ref="A2:F2"/>
    <mergeCell ref="A300:F30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5 Travaux UCA - PHASE DCE – 24 JANVIER 2025 – LOT 06 - ELECTRICITE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EDBC-0B20-45EA-B5F6-5742C684629E}">
  <sheetPr>
    <pageSetUpPr fitToPage="1"/>
  </sheetPr>
  <dimension ref="A1:S430"/>
  <sheetViews>
    <sheetView tabSelected="1" view="pageBreakPreview" topLeftCell="A106" zoomScaleNormal="100" zoomScaleSheetLayoutView="100" workbookViewId="0">
      <selection activeCell="C134" sqref="C134"/>
    </sheetView>
  </sheetViews>
  <sheetFormatPr baseColWidth="10" defaultRowHeight="12.75" x14ac:dyDescent="0.2"/>
  <cols>
    <col min="1" max="1" width="61" style="147" customWidth="1"/>
    <col min="2" max="2" width="7" style="40" customWidth="1"/>
    <col min="3" max="4" width="5.28515625" style="26" customWidth="1"/>
    <col min="5" max="5" width="10.7109375" style="145" customWidth="1"/>
    <col min="6" max="6" width="16.85546875" style="148" customWidth="1"/>
    <col min="7" max="7" width="21.85546875" style="40" customWidth="1"/>
    <col min="8" max="8" width="13.7109375" style="40" customWidth="1"/>
    <col min="9" max="9" width="10.7109375" style="40" customWidth="1"/>
    <col min="10" max="10" width="16.85546875" style="40" customWidth="1"/>
    <col min="11" max="11" width="7" style="40" customWidth="1"/>
    <col min="12" max="12" width="5" style="40" customWidth="1"/>
    <col min="13" max="13" width="10.7109375" style="40" customWidth="1"/>
    <col min="14" max="14" width="1.85546875" style="40" customWidth="1"/>
    <col min="15" max="15" width="7" style="40" hidden="1" customWidth="1"/>
    <col min="16" max="16" width="5" style="40" hidden="1" customWidth="1"/>
    <col min="17" max="17" width="1.42578125" style="40" hidden="1" customWidth="1"/>
    <col min="18" max="18" width="8.5703125" style="40" hidden="1" customWidth="1"/>
    <col min="19" max="19" width="11.42578125" style="40" hidden="1" customWidth="1"/>
    <col min="20" max="16384" width="11.42578125" style="40"/>
  </cols>
  <sheetData>
    <row r="1" spans="1:18" s="39" customFormat="1" ht="28.5" customHeight="1" thickBot="1" x14ac:dyDescent="0.25">
      <c r="A1" s="55" t="s">
        <v>6</v>
      </c>
      <c r="B1" s="53" t="s">
        <v>7</v>
      </c>
      <c r="C1" s="54" t="s">
        <v>48</v>
      </c>
      <c r="D1" s="53" t="s">
        <v>49</v>
      </c>
      <c r="E1" s="56" t="s">
        <v>8</v>
      </c>
      <c r="F1" s="57" t="s">
        <v>50</v>
      </c>
      <c r="G1" s="20"/>
      <c r="H1" s="20"/>
      <c r="I1" s="20"/>
      <c r="J1" s="58"/>
      <c r="K1" s="20"/>
      <c r="L1" s="20"/>
      <c r="M1" s="20"/>
      <c r="N1" s="58"/>
      <c r="O1" s="20"/>
      <c r="P1" s="20"/>
      <c r="Q1" s="31"/>
      <c r="R1" s="59"/>
    </row>
    <row r="2" spans="1:18" s="39" customFormat="1" ht="15.75" thickBot="1" x14ac:dyDescent="0.25">
      <c r="A2" s="243" t="s">
        <v>266</v>
      </c>
      <c r="B2" s="244"/>
      <c r="C2" s="244"/>
      <c r="D2" s="244"/>
      <c r="E2" s="244"/>
      <c r="F2" s="245"/>
      <c r="G2" s="20"/>
      <c r="H2" s="20"/>
      <c r="I2" s="20"/>
      <c r="J2" s="58"/>
      <c r="K2" s="20"/>
      <c r="L2" s="20"/>
      <c r="M2" s="20"/>
      <c r="N2" s="58"/>
      <c r="O2" s="20"/>
      <c r="P2" s="20"/>
      <c r="Q2" s="31"/>
      <c r="R2" s="59"/>
    </row>
    <row r="3" spans="1:18" s="39" customFormat="1" ht="15" x14ac:dyDescent="0.2">
      <c r="A3" s="76"/>
      <c r="B3" s="46"/>
      <c r="C3" s="45"/>
      <c r="D3" s="46"/>
      <c r="E3" s="77"/>
      <c r="F3" s="78"/>
      <c r="G3" s="20"/>
      <c r="H3" s="20"/>
      <c r="I3" s="20"/>
      <c r="J3" s="58"/>
      <c r="K3" s="20"/>
      <c r="L3" s="20"/>
      <c r="M3" s="20"/>
      <c r="N3" s="58"/>
      <c r="O3" s="20"/>
      <c r="P3" s="20"/>
      <c r="Q3" s="31"/>
      <c r="R3" s="59"/>
    </row>
    <row r="4" spans="1:18" s="39" customFormat="1" ht="15" x14ac:dyDescent="0.2">
      <c r="A4" s="79" t="s">
        <v>1</v>
      </c>
      <c r="B4" s="29"/>
      <c r="C4" s="23"/>
      <c r="D4" s="24"/>
      <c r="E4" s="73"/>
      <c r="F4" s="72"/>
      <c r="G4" s="80"/>
      <c r="H4" s="80"/>
      <c r="I4" s="20"/>
      <c r="J4" s="20"/>
      <c r="K4" s="80"/>
      <c r="L4" s="80"/>
      <c r="M4" s="20"/>
      <c r="N4" s="20"/>
      <c r="O4" s="80"/>
      <c r="P4" s="80"/>
      <c r="Q4" s="31"/>
      <c r="R4" s="31"/>
    </row>
    <row r="5" spans="1:18" s="39" customFormat="1" ht="15" x14ac:dyDescent="0.2">
      <c r="A5" s="79"/>
      <c r="B5" s="29"/>
      <c r="C5" s="23"/>
      <c r="D5" s="24"/>
      <c r="E5" s="73"/>
      <c r="F5" s="72"/>
      <c r="G5" s="80"/>
      <c r="H5" s="80"/>
      <c r="I5" s="20"/>
      <c r="J5" s="20"/>
      <c r="K5" s="80"/>
      <c r="L5" s="80"/>
      <c r="M5" s="20"/>
      <c r="N5" s="20"/>
      <c r="O5" s="80"/>
      <c r="P5" s="80"/>
      <c r="Q5" s="31"/>
      <c r="R5" s="31"/>
    </row>
    <row r="6" spans="1:18" s="39" customFormat="1" ht="15" x14ac:dyDescent="0.2">
      <c r="A6" s="79"/>
      <c r="B6" s="29"/>
      <c r="C6" s="23"/>
      <c r="D6" s="24"/>
      <c r="E6" s="73"/>
      <c r="F6" s="72"/>
      <c r="G6" s="80"/>
      <c r="H6" s="80"/>
      <c r="I6" s="20"/>
      <c r="J6" s="20"/>
      <c r="K6" s="80"/>
      <c r="L6" s="80"/>
      <c r="M6" s="20"/>
      <c r="N6" s="20"/>
      <c r="O6" s="80"/>
      <c r="P6" s="80"/>
      <c r="Q6" s="31"/>
      <c r="R6" s="31"/>
    </row>
    <row r="7" spans="1:18" s="39" customFormat="1" ht="15" x14ac:dyDescent="0.2">
      <c r="A7" s="70" t="s">
        <v>22</v>
      </c>
      <c r="B7" s="22" t="s">
        <v>9</v>
      </c>
      <c r="C7" s="21">
        <v>1</v>
      </c>
      <c r="D7" s="22"/>
      <c r="E7" s="73"/>
      <c r="F7" s="74">
        <f t="shared" ref="F7:F11" si="0">+C7*E7</f>
        <v>0</v>
      </c>
      <c r="G7" s="20"/>
      <c r="H7" s="20"/>
      <c r="I7" s="58"/>
      <c r="J7" s="58"/>
      <c r="K7" s="20"/>
      <c r="L7" s="20"/>
      <c r="M7" s="58"/>
      <c r="N7" s="58"/>
      <c r="O7" s="20"/>
      <c r="P7" s="20"/>
      <c r="Q7" s="59"/>
      <c r="R7" s="59"/>
    </row>
    <row r="8" spans="1:18" s="39" customFormat="1" ht="15" x14ac:dyDescent="0.2">
      <c r="A8" s="70" t="s">
        <v>33</v>
      </c>
      <c r="B8" s="22" t="s">
        <v>9</v>
      </c>
      <c r="C8" s="21">
        <v>1</v>
      </c>
      <c r="D8" s="22"/>
      <c r="E8" s="73"/>
      <c r="F8" s="74">
        <f t="shared" si="0"/>
        <v>0</v>
      </c>
      <c r="G8" s="20"/>
      <c r="H8" s="20"/>
      <c r="I8" s="20"/>
      <c r="J8" s="58"/>
      <c r="K8" s="20"/>
      <c r="L8" s="20"/>
      <c r="M8" s="20"/>
      <c r="N8" s="58"/>
      <c r="O8" s="20"/>
      <c r="P8" s="20"/>
      <c r="Q8" s="31" t="s">
        <v>20</v>
      </c>
      <c r="R8" s="59"/>
    </row>
    <row r="9" spans="1:18" s="39" customFormat="1" ht="15" customHeight="1" x14ac:dyDescent="0.2">
      <c r="A9" s="70" t="s">
        <v>25</v>
      </c>
      <c r="B9" s="22" t="s">
        <v>9</v>
      </c>
      <c r="C9" s="21">
        <v>1</v>
      </c>
      <c r="D9" s="22"/>
      <c r="E9" s="73"/>
      <c r="F9" s="74">
        <f t="shared" si="0"/>
        <v>0</v>
      </c>
      <c r="G9" s="20"/>
      <c r="H9" s="20"/>
      <c r="I9" s="20"/>
      <c r="J9" s="58"/>
      <c r="K9" s="20"/>
      <c r="L9" s="20"/>
      <c r="M9" s="20"/>
      <c r="N9" s="58"/>
      <c r="O9" s="20"/>
      <c r="P9" s="20"/>
      <c r="Q9" s="31"/>
      <c r="R9" s="59"/>
    </row>
    <row r="10" spans="1:18" s="39" customFormat="1" ht="15" customHeight="1" x14ac:dyDescent="0.2">
      <c r="A10" s="70" t="s">
        <v>53</v>
      </c>
      <c r="B10" s="22" t="s">
        <v>9</v>
      </c>
      <c r="C10" s="21">
        <v>1</v>
      </c>
      <c r="D10" s="22"/>
      <c r="E10" s="73"/>
      <c r="F10" s="74">
        <f t="shared" si="0"/>
        <v>0</v>
      </c>
      <c r="G10" s="20"/>
      <c r="H10" s="20"/>
      <c r="I10" s="20"/>
      <c r="J10" s="58"/>
      <c r="K10" s="20"/>
      <c r="L10" s="20"/>
      <c r="M10" s="20"/>
      <c r="N10" s="58"/>
      <c r="O10" s="20"/>
      <c r="P10" s="20"/>
      <c r="Q10" s="31"/>
      <c r="R10" s="59"/>
    </row>
    <row r="11" spans="1:18" s="39" customFormat="1" ht="15" customHeight="1" x14ac:dyDescent="0.2">
      <c r="A11" s="70" t="s">
        <v>101</v>
      </c>
      <c r="B11" s="22" t="s">
        <v>9</v>
      </c>
      <c r="C11" s="21">
        <v>1</v>
      </c>
      <c r="D11" s="22"/>
      <c r="E11" s="73"/>
      <c r="F11" s="74">
        <f t="shared" si="0"/>
        <v>0</v>
      </c>
      <c r="G11" s="20"/>
      <c r="H11" s="20"/>
      <c r="I11" s="20"/>
      <c r="J11" s="58"/>
      <c r="K11" s="20"/>
      <c r="L11" s="20"/>
      <c r="M11" s="20"/>
      <c r="N11" s="58"/>
      <c r="O11" s="20"/>
      <c r="P11" s="20"/>
      <c r="Q11" s="31"/>
      <c r="R11" s="59"/>
    </row>
    <row r="12" spans="1:18" s="39" customFormat="1" ht="15" x14ac:dyDescent="0.2">
      <c r="A12" s="79"/>
      <c r="B12" s="24"/>
      <c r="C12" s="23"/>
      <c r="D12" s="24"/>
      <c r="E12" s="73"/>
      <c r="F12" s="72" t="s">
        <v>11</v>
      </c>
      <c r="G12" s="23"/>
      <c r="H12" s="23"/>
      <c r="I12" s="20"/>
      <c r="J12" s="58"/>
      <c r="K12" s="23"/>
      <c r="L12" s="23"/>
      <c r="M12" s="20"/>
      <c r="N12" s="58"/>
      <c r="O12" s="23"/>
      <c r="P12" s="23"/>
      <c r="Q12" s="31"/>
      <c r="R12" s="59"/>
    </row>
    <row r="13" spans="1:18" s="39" customFormat="1" ht="15" x14ac:dyDescent="0.2">
      <c r="A13" s="81" t="s">
        <v>12</v>
      </c>
      <c r="B13" s="24"/>
      <c r="C13" s="23"/>
      <c r="D13" s="24"/>
      <c r="E13" s="73"/>
      <c r="F13" s="82">
        <f>SUM(F7:F12)</f>
        <v>0</v>
      </c>
      <c r="G13" s="23"/>
      <c r="H13" s="23"/>
      <c r="I13" s="20"/>
      <c r="J13" s="58"/>
      <c r="K13" s="23"/>
      <c r="L13" s="23"/>
      <c r="M13" s="20"/>
      <c r="N13" s="58"/>
      <c r="O13" s="23"/>
      <c r="P13" s="23"/>
      <c r="Q13" s="31"/>
      <c r="R13" s="59"/>
    </row>
    <row r="14" spans="1:18" s="39" customFormat="1" ht="15" x14ac:dyDescent="0.2">
      <c r="A14" s="81"/>
      <c r="B14" s="24"/>
      <c r="C14" s="23"/>
      <c r="D14" s="24"/>
      <c r="E14" s="73"/>
      <c r="F14" s="72"/>
      <c r="G14" s="23"/>
      <c r="H14" s="23"/>
      <c r="I14" s="20"/>
      <c r="J14" s="58"/>
      <c r="K14" s="23"/>
      <c r="L14" s="23"/>
      <c r="M14" s="20"/>
      <c r="N14" s="58"/>
      <c r="O14" s="23"/>
      <c r="P14" s="23"/>
      <c r="Q14" s="31"/>
      <c r="R14" s="59"/>
    </row>
    <row r="15" spans="1:18" s="39" customFormat="1" ht="15" x14ac:dyDescent="0.2">
      <c r="A15" s="81"/>
      <c r="B15" s="24"/>
      <c r="C15" s="23"/>
      <c r="D15" s="24"/>
      <c r="E15" s="73"/>
      <c r="F15" s="72"/>
      <c r="G15" s="23"/>
      <c r="H15" s="23"/>
      <c r="I15" s="20"/>
      <c r="J15" s="58"/>
      <c r="K15" s="23"/>
      <c r="L15" s="23"/>
      <c r="M15" s="20"/>
      <c r="N15" s="58"/>
      <c r="O15" s="23"/>
      <c r="P15" s="23"/>
      <c r="Q15" s="31"/>
      <c r="R15" s="59"/>
    </row>
    <row r="16" spans="1:18" s="39" customFormat="1" ht="15" x14ac:dyDescent="0.2">
      <c r="A16" s="79" t="s">
        <v>30</v>
      </c>
      <c r="B16" s="22"/>
      <c r="C16" s="20"/>
      <c r="D16" s="22"/>
      <c r="E16" s="73"/>
      <c r="F16" s="83" t="s">
        <v>15</v>
      </c>
      <c r="G16" s="20"/>
      <c r="H16" s="20"/>
      <c r="I16" s="20"/>
      <c r="J16" s="58"/>
      <c r="K16" s="20"/>
      <c r="L16" s="20"/>
      <c r="M16" s="20"/>
      <c r="N16" s="58"/>
      <c r="O16" s="20"/>
      <c r="P16" s="20"/>
      <c r="Q16" s="31"/>
      <c r="R16" s="59"/>
    </row>
    <row r="17" spans="1:18" s="39" customFormat="1" ht="15" x14ac:dyDescent="0.2">
      <c r="A17" s="79"/>
      <c r="B17" s="22"/>
      <c r="C17" s="20"/>
      <c r="D17" s="22"/>
      <c r="E17" s="73"/>
      <c r="F17" s="83"/>
      <c r="G17" s="20"/>
      <c r="H17" s="20"/>
      <c r="I17" s="20"/>
      <c r="J17" s="58"/>
      <c r="K17" s="20"/>
      <c r="L17" s="20"/>
      <c r="M17" s="20"/>
      <c r="N17" s="58"/>
      <c r="O17" s="20"/>
      <c r="P17" s="20"/>
      <c r="Q17" s="31"/>
      <c r="R17" s="59"/>
    </row>
    <row r="18" spans="1:18" s="39" customFormat="1" ht="15" x14ac:dyDescent="0.2">
      <c r="A18" s="84"/>
      <c r="B18" s="22"/>
      <c r="C18" s="20"/>
      <c r="D18" s="22"/>
      <c r="E18" s="73"/>
      <c r="F18" s="83"/>
      <c r="G18" s="20"/>
      <c r="H18" s="20"/>
      <c r="I18" s="20"/>
      <c r="J18" s="58"/>
      <c r="K18" s="20"/>
      <c r="L18" s="20"/>
      <c r="M18" s="20"/>
      <c r="N18" s="58"/>
      <c r="O18" s="20"/>
      <c r="P18" s="20"/>
      <c r="Q18" s="31"/>
      <c r="R18" s="59"/>
    </row>
    <row r="19" spans="1:18" s="39" customFormat="1" ht="15" x14ac:dyDescent="0.2">
      <c r="A19" s="79" t="s">
        <v>67</v>
      </c>
      <c r="B19" s="30"/>
      <c r="C19" s="20"/>
      <c r="D19" s="22"/>
      <c r="E19" s="73"/>
      <c r="F19" s="83" t="s">
        <v>15</v>
      </c>
      <c r="G19" s="20"/>
      <c r="H19" s="20"/>
      <c r="I19" s="20"/>
      <c r="J19" s="58"/>
      <c r="K19" s="20"/>
      <c r="L19" s="20"/>
      <c r="M19" s="20"/>
      <c r="N19" s="58"/>
      <c r="O19" s="20"/>
      <c r="P19" s="20"/>
      <c r="Q19" s="31"/>
      <c r="R19" s="59"/>
    </row>
    <row r="20" spans="1:18" s="39" customFormat="1" ht="15" x14ac:dyDescent="0.2">
      <c r="A20" s="79"/>
      <c r="B20" s="30"/>
      <c r="C20" s="20"/>
      <c r="D20" s="22"/>
      <c r="E20" s="73"/>
      <c r="F20" s="83"/>
      <c r="G20" s="20"/>
      <c r="H20" s="20"/>
      <c r="I20" s="20"/>
      <c r="J20" s="58"/>
      <c r="K20" s="20"/>
      <c r="L20" s="20"/>
      <c r="M20" s="20"/>
      <c r="N20" s="58"/>
      <c r="O20" s="20"/>
      <c r="P20" s="20"/>
      <c r="Q20" s="31"/>
      <c r="R20" s="59"/>
    </row>
    <row r="21" spans="1:18" s="39" customFormat="1" ht="15" x14ac:dyDescent="0.2">
      <c r="A21" s="81"/>
      <c r="B21" s="22"/>
      <c r="C21" s="20"/>
      <c r="D21" s="22"/>
      <c r="E21" s="73"/>
      <c r="F21" s="93"/>
      <c r="G21" s="20"/>
      <c r="H21" s="20"/>
      <c r="I21" s="20"/>
      <c r="J21" s="86"/>
      <c r="K21" s="20"/>
      <c r="L21" s="20"/>
      <c r="M21" s="20"/>
      <c r="N21" s="86"/>
      <c r="O21" s="20"/>
      <c r="P21" s="20"/>
      <c r="Q21" s="31"/>
      <c r="R21" s="87"/>
    </row>
    <row r="22" spans="1:18" s="39" customFormat="1" ht="15" x14ac:dyDescent="0.2">
      <c r="A22" s="79" t="s">
        <v>68</v>
      </c>
      <c r="B22" s="22"/>
      <c r="C22" s="20"/>
      <c r="D22" s="22"/>
      <c r="E22" s="73"/>
      <c r="F22" s="83" t="s">
        <v>15</v>
      </c>
      <c r="G22" s="20"/>
      <c r="H22" s="20"/>
      <c r="I22" s="20"/>
      <c r="J22" s="86"/>
      <c r="K22" s="20"/>
      <c r="L22" s="20"/>
      <c r="M22" s="20"/>
      <c r="N22" s="86"/>
      <c r="O22" s="20"/>
      <c r="P22" s="20"/>
      <c r="Q22" s="31"/>
      <c r="R22" s="87"/>
    </row>
    <row r="23" spans="1:18" s="39" customFormat="1" ht="15" x14ac:dyDescent="0.2">
      <c r="A23" s="79"/>
      <c r="B23" s="22"/>
      <c r="C23" s="20"/>
      <c r="D23" s="22"/>
      <c r="E23" s="73"/>
      <c r="F23" s="98"/>
      <c r="G23" s="20"/>
      <c r="H23" s="20"/>
      <c r="I23" s="20"/>
      <c r="J23" s="86"/>
      <c r="K23" s="20"/>
      <c r="L23" s="20"/>
      <c r="M23" s="20"/>
      <c r="N23" s="86"/>
      <c r="O23" s="20"/>
      <c r="P23" s="20"/>
      <c r="Q23" s="31"/>
      <c r="R23" s="87"/>
    </row>
    <row r="24" spans="1:18" s="39" customFormat="1" ht="15" x14ac:dyDescent="0.2">
      <c r="A24" s="81"/>
      <c r="B24" s="22"/>
      <c r="C24" s="20"/>
      <c r="D24" s="22"/>
      <c r="E24" s="73"/>
      <c r="F24" s="93"/>
      <c r="G24" s="20"/>
      <c r="H24" s="20"/>
      <c r="I24" s="20"/>
      <c r="J24" s="86"/>
      <c r="K24" s="20"/>
      <c r="L24" s="20"/>
      <c r="M24" s="20"/>
      <c r="N24" s="86"/>
      <c r="O24" s="20"/>
      <c r="P24" s="20"/>
      <c r="Q24" s="31"/>
      <c r="R24" s="87"/>
    </row>
    <row r="25" spans="1:18" s="39" customFormat="1" ht="28.5" x14ac:dyDescent="0.2">
      <c r="A25" s="100" t="s">
        <v>69</v>
      </c>
      <c r="B25" s="22"/>
      <c r="C25" s="21"/>
      <c r="D25" s="22"/>
      <c r="E25" s="73"/>
      <c r="F25" s="83" t="s">
        <v>15</v>
      </c>
      <c r="G25" s="20"/>
      <c r="H25" s="20"/>
      <c r="I25" s="20"/>
      <c r="J25" s="58"/>
      <c r="K25" s="20"/>
      <c r="L25" s="20"/>
      <c r="M25" s="20"/>
      <c r="N25" s="58"/>
      <c r="O25" s="20"/>
      <c r="P25" s="20"/>
      <c r="Q25" s="31"/>
      <c r="R25" s="59"/>
    </row>
    <row r="26" spans="1:18" s="39" customFormat="1" ht="15" x14ac:dyDescent="0.2">
      <c r="A26" s="70"/>
      <c r="B26" s="22"/>
      <c r="C26" s="21"/>
      <c r="D26" s="22"/>
      <c r="E26" s="73"/>
      <c r="F26" s="83"/>
      <c r="G26" s="20"/>
      <c r="H26" s="20"/>
      <c r="I26" s="20"/>
      <c r="J26" s="58"/>
      <c r="K26" s="20"/>
      <c r="L26" s="20"/>
      <c r="M26" s="20"/>
      <c r="N26" s="58"/>
      <c r="O26" s="20"/>
      <c r="P26" s="20"/>
      <c r="Q26" s="31"/>
      <c r="R26" s="59"/>
    </row>
    <row r="27" spans="1:18" s="39" customFormat="1" ht="15" x14ac:dyDescent="0.2">
      <c r="A27" s="81"/>
      <c r="B27" s="24"/>
      <c r="C27" s="23"/>
      <c r="D27" s="24"/>
      <c r="E27" s="72"/>
      <c r="F27" s="93"/>
      <c r="G27" s="23"/>
      <c r="H27" s="23"/>
      <c r="I27" s="23"/>
      <c r="J27" s="86"/>
      <c r="K27" s="23"/>
      <c r="L27" s="23"/>
      <c r="M27" s="23"/>
      <c r="N27" s="86"/>
      <c r="O27" s="23"/>
      <c r="P27" s="23"/>
      <c r="Q27" s="23"/>
      <c r="R27" s="86"/>
    </row>
    <row r="28" spans="1:18" s="39" customFormat="1" ht="15" x14ac:dyDescent="0.2">
      <c r="A28" s="100" t="s">
        <v>75</v>
      </c>
      <c r="B28" s="22"/>
      <c r="C28" s="21"/>
      <c r="D28" s="22"/>
      <c r="E28" s="72"/>
      <c r="F28" s="83"/>
      <c r="G28" s="23"/>
      <c r="H28" s="23"/>
      <c r="I28" s="23"/>
      <c r="J28" s="86"/>
      <c r="K28" s="23"/>
      <c r="L28" s="23"/>
      <c r="M28" s="23"/>
      <c r="N28" s="86"/>
      <c r="O28" s="23"/>
      <c r="P28" s="23"/>
      <c r="Q28" s="115"/>
      <c r="R28" s="87"/>
    </row>
    <row r="29" spans="1:18" s="39" customFormat="1" ht="15" x14ac:dyDescent="0.2">
      <c r="A29" s="100"/>
      <c r="B29" s="22"/>
      <c r="C29" s="21"/>
      <c r="D29" s="22"/>
      <c r="E29" s="72"/>
      <c r="F29" s="83"/>
      <c r="G29" s="23"/>
      <c r="H29" s="23"/>
      <c r="I29" s="23"/>
      <c r="J29" s="86"/>
      <c r="K29" s="23"/>
      <c r="L29" s="23"/>
      <c r="M29" s="23"/>
      <c r="N29" s="86"/>
      <c r="O29" s="23"/>
      <c r="P29" s="23"/>
      <c r="Q29" s="115"/>
      <c r="R29" s="87"/>
    </row>
    <row r="30" spans="1:18" s="39" customFormat="1" ht="15" x14ac:dyDescent="0.2">
      <c r="A30" s="100"/>
      <c r="B30" s="22"/>
      <c r="C30" s="21"/>
      <c r="D30" s="22"/>
      <c r="E30" s="72"/>
      <c r="F30" s="83"/>
      <c r="G30" s="23"/>
      <c r="H30" s="23"/>
      <c r="I30" s="23"/>
      <c r="J30" s="86"/>
      <c r="K30" s="23"/>
      <c r="L30" s="23"/>
      <c r="M30" s="23"/>
      <c r="N30" s="86"/>
      <c r="O30" s="23"/>
      <c r="P30" s="23"/>
      <c r="Q30" s="115"/>
      <c r="R30" s="87"/>
    </row>
    <row r="31" spans="1:18" s="39" customFormat="1" ht="15" x14ac:dyDescent="0.2">
      <c r="A31" s="101" t="s">
        <v>76</v>
      </c>
      <c r="B31" s="30" t="s">
        <v>15</v>
      </c>
      <c r="C31" s="21"/>
      <c r="D31" s="22"/>
      <c r="E31" s="72"/>
      <c r="F31" s="83"/>
      <c r="G31" s="23"/>
      <c r="H31" s="23"/>
      <c r="I31" s="23"/>
      <c r="J31" s="86"/>
      <c r="K31" s="23"/>
      <c r="L31" s="23"/>
      <c r="M31" s="23"/>
      <c r="N31" s="86"/>
      <c r="O31" s="23"/>
      <c r="P31" s="23"/>
      <c r="Q31" s="115"/>
      <c r="R31" s="87"/>
    </row>
    <row r="32" spans="1:18" s="39" customFormat="1" ht="15" x14ac:dyDescent="0.2">
      <c r="A32" s="70"/>
      <c r="B32" s="30"/>
      <c r="C32" s="21"/>
      <c r="D32" s="22"/>
      <c r="E32" s="72"/>
      <c r="F32" s="83"/>
      <c r="G32" s="23"/>
      <c r="H32" s="23"/>
      <c r="I32" s="23"/>
      <c r="J32" s="86"/>
      <c r="K32" s="23"/>
      <c r="L32" s="23"/>
      <c r="M32" s="23"/>
      <c r="N32" s="86"/>
      <c r="O32" s="23"/>
      <c r="P32" s="23"/>
      <c r="Q32" s="115"/>
      <c r="R32" s="87"/>
    </row>
    <row r="33" spans="1:18" s="39" customFormat="1" ht="15" x14ac:dyDescent="0.2">
      <c r="A33" s="101" t="s">
        <v>77</v>
      </c>
      <c r="B33" s="30" t="s">
        <v>15</v>
      </c>
      <c r="C33" s="21"/>
      <c r="D33" s="22"/>
      <c r="E33" s="72"/>
      <c r="F33" s="83"/>
      <c r="G33" s="23"/>
      <c r="H33" s="23"/>
      <c r="I33" s="23"/>
      <c r="J33" s="86"/>
      <c r="K33" s="23"/>
      <c r="L33" s="23"/>
      <c r="M33" s="23"/>
      <c r="N33" s="86"/>
      <c r="O33" s="23"/>
      <c r="P33" s="23"/>
      <c r="Q33" s="115"/>
      <c r="R33" s="87"/>
    </row>
    <row r="34" spans="1:18" s="39" customFormat="1" ht="15" x14ac:dyDescent="0.2">
      <c r="A34" s="101"/>
      <c r="B34" s="30"/>
      <c r="C34" s="21"/>
      <c r="D34" s="22"/>
      <c r="E34" s="72"/>
      <c r="F34" s="83"/>
      <c r="G34" s="23"/>
      <c r="H34" s="23"/>
      <c r="I34" s="23"/>
      <c r="J34" s="86"/>
      <c r="K34" s="23"/>
      <c r="L34" s="23"/>
      <c r="M34" s="23"/>
      <c r="N34" s="86"/>
      <c r="O34" s="23"/>
      <c r="P34" s="23"/>
      <c r="Q34" s="115"/>
      <c r="R34" s="87"/>
    </row>
    <row r="35" spans="1:18" s="39" customFormat="1" ht="15" x14ac:dyDescent="0.2">
      <c r="A35" s="101" t="s">
        <v>115</v>
      </c>
      <c r="B35" s="30" t="s">
        <v>15</v>
      </c>
      <c r="C35" s="21"/>
      <c r="D35" s="22"/>
      <c r="E35" s="72"/>
      <c r="F35" s="83"/>
      <c r="G35" s="23"/>
      <c r="H35" s="23"/>
      <c r="I35" s="23"/>
      <c r="J35" s="86"/>
      <c r="K35" s="23"/>
      <c r="L35" s="23"/>
      <c r="M35" s="23"/>
      <c r="N35" s="86"/>
      <c r="O35" s="23"/>
      <c r="P35" s="23"/>
      <c r="Q35" s="115"/>
      <c r="R35" s="87"/>
    </row>
    <row r="36" spans="1:18" s="39" customFormat="1" ht="15" x14ac:dyDescent="0.2">
      <c r="A36" s="117"/>
      <c r="B36" s="22"/>
      <c r="C36" s="20"/>
      <c r="D36" s="22"/>
      <c r="E36" s="73"/>
      <c r="F36" s="110"/>
      <c r="G36" s="23"/>
      <c r="H36" s="23"/>
      <c r="I36" s="23"/>
      <c r="J36" s="86"/>
      <c r="K36" s="23"/>
      <c r="L36" s="23"/>
      <c r="M36" s="23"/>
      <c r="N36" s="86"/>
      <c r="O36" s="23"/>
      <c r="P36" s="23"/>
      <c r="Q36" s="115"/>
      <c r="R36" s="87"/>
    </row>
    <row r="37" spans="1:18" s="39" customFormat="1" ht="15" x14ac:dyDescent="0.2">
      <c r="A37" s="101" t="s">
        <v>118</v>
      </c>
      <c r="B37" s="30" t="s">
        <v>15</v>
      </c>
      <c r="C37" s="21"/>
      <c r="D37" s="22"/>
      <c r="E37" s="72"/>
      <c r="F37" s="83"/>
      <c r="G37" s="23"/>
      <c r="H37" s="23"/>
      <c r="I37" s="23"/>
      <c r="J37" s="86"/>
      <c r="K37" s="23"/>
      <c r="L37" s="23"/>
      <c r="M37" s="23"/>
      <c r="N37" s="86"/>
      <c r="O37" s="23"/>
      <c r="P37" s="23"/>
      <c r="Q37" s="115"/>
      <c r="R37" s="87"/>
    </row>
    <row r="38" spans="1:18" s="39" customFormat="1" ht="15" x14ac:dyDescent="0.2">
      <c r="A38" s="117"/>
      <c r="B38" s="22"/>
      <c r="C38" s="20"/>
      <c r="D38" s="22"/>
      <c r="E38" s="73"/>
      <c r="F38" s="110"/>
      <c r="G38" s="23"/>
      <c r="H38" s="23"/>
      <c r="I38" s="23"/>
      <c r="J38" s="86"/>
      <c r="K38" s="23"/>
      <c r="L38" s="23"/>
      <c r="M38" s="23"/>
      <c r="N38" s="86"/>
      <c r="O38" s="23"/>
      <c r="P38" s="23"/>
      <c r="Q38" s="115"/>
      <c r="R38" s="87"/>
    </row>
    <row r="39" spans="1:18" s="39" customFormat="1" ht="15" x14ac:dyDescent="0.2">
      <c r="A39" s="101" t="s">
        <v>119</v>
      </c>
      <c r="B39" s="30" t="s">
        <v>15</v>
      </c>
      <c r="C39" s="20"/>
      <c r="D39" s="22"/>
      <c r="E39" s="73"/>
      <c r="F39" s="110"/>
      <c r="G39" s="23"/>
      <c r="H39" s="23"/>
      <c r="I39" s="23"/>
      <c r="J39" s="86"/>
      <c r="K39" s="23"/>
      <c r="L39" s="23"/>
      <c r="M39" s="23"/>
      <c r="N39" s="86"/>
      <c r="O39" s="23"/>
      <c r="P39" s="23"/>
      <c r="Q39" s="115"/>
      <c r="R39" s="87"/>
    </row>
    <row r="40" spans="1:18" s="39" customFormat="1" ht="15" x14ac:dyDescent="0.2">
      <c r="A40" s="178"/>
      <c r="B40" s="30"/>
      <c r="C40" s="20"/>
      <c r="D40" s="22"/>
      <c r="E40" s="73"/>
      <c r="F40" s="110"/>
      <c r="G40" s="23"/>
      <c r="H40" s="23"/>
      <c r="I40" s="23"/>
      <c r="J40" s="86"/>
      <c r="K40" s="23"/>
      <c r="L40" s="23"/>
      <c r="M40" s="23"/>
      <c r="N40" s="86"/>
      <c r="O40" s="23"/>
      <c r="P40" s="23"/>
      <c r="Q40" s="115"/>
      <c r="R40" s="87"/>
    </row>
    <row r="41" spans="1:18" s="39" customFormat="1" ht="15" x14ac:dyDescent="0.2">
      <c r="A41" s="101" t="s">
        <v>120</v>
      </c>
      <c r="B41" s="30" t="s">
        <v>15</v>
      </c>
      <c r="C41" s="20"/>
      <c r="D41" s="22"/>
      <c r="E41" s="73"/>
      <c r="F41" s="110"/>
      <c r="G41" s="23"/>
      <c r="H41" s="23"/>
      <c r="I41" s="23"/>
      <c r="J41" s="86"/>
      <c r="K41" s="23"/>
      <c r="L41" s="23"/>
      <c r="M41" s="23"/>
      <c r="N41" s="86"/>
      <c r="O41" s="23"/>
      <c r="P41" s="23"/>
      <c r="Q41" s="115"/>
      <c r="R41" s="87"/>
    </row>
    <row r="42" spans="1:18" s="39" customFormat="1" ht="15" x14ac:dyDescent="0.2">
      <c r="A42" s="117"/>
      <c r="B42" s="22"/>
      <c r="C42" s="20"/>
      <c r="D42" s="22"/>
      <c r="E42" s="73"/>
      <c r="F42" s="110"/>
      <c r="G42" s="23"/>
      <c r="H42" s="23"/>
      <c r="I42" s="23"/>
      <c r="J42" s="86"/>
      <c r="K42" s="23"/>
      <c r="L42" s="23"/>
      <c r="M42" s="23"/>
      <c r="N42" s="86"/>
      <c r="O42" s="23"/>
      <c r="P42" s="23"/>
      <c r="Q42" s="115"/>
      <c r="R42" s="87"/>
    </row>
    <row r="43" spans="1:18" s="39" customFormat="1" ht="15" x14ac:dyDescent="0.2">
      <c r="A43" s="101" t="s">
        <v>121</v>
      </c>
      <c r="B43" s="30" t="s">
        <v>15</v>
      </c>
      <c r="C43" s="20"/>
      <c r="D43" s="22"/>
      <c r="E43" s="73"/>
      <c r="F43" s="110"/>
      <c r="G43" s="23"/>
      <c r="H43" s="23"/>
      <c r="I43" s="23"/>
      <c r="J43" s="86"/>
      <c r="K43" s="23"/>
      <c r="L43" s="23"/>
      <c r="M43" s="23"/>
      <c r="N43" s="86"/>
      <c r="O43" s="23"/>
      <c r="P43" s="23"/>
      <c r="Q43" s="115"/>
      <c r="R43" s="87"/>
    </row>
    <row r="44" spans="1:18" s="39" customFormat="1" ht="15" x14ac:dyDescent="0.2">
      <c r="A44" s="101"/>
      <c r="B44" s="30"/>
      <c r="C44" s="20"/>
      <c r="D44" s="22"/>
      <c r="E44" s="73"/>
      <c r="F44" s="110"/>
      <c r="G44" s="23"/>
      <c r="H44" s="23"/>
      <c r="I44" s="23"/>
      <c r="J44" s="86"/>
      <c r="K44" s="23"/>
      <c r="L44" s="23"/>
      <c r="M44" s="23"/>
      <c r="N44" s="86"/>
      <c r="O44" s="23"/>
      <c r="P44" s="23"/>
      <c r="Q44" s="115"/>
      <c r="R44" s="87"/>
    </row>
    <row r="45" spans="1:18" s="39" customFormat="1" ht="30" x14ac:dyDescent="0.2">
      <c r="A45" s="101" t="s">
        <v>122</v>
      </c>
      <c r="B45" s="30" t="s">
        <v>15</v>
      </c>
      <c r="C45" s="20"/>
      <c r="D45" s="22"/>
      <c r="E45" s="73"/>
      <c r="F45" s="110"/>
      <c r="G45" s="23"/>
      <c r="H45" s="23"/>
      <c r="I45" s="23"/>
      <c r="J45" s="86"/>
      <c r="K45" s="23"/>
      <c r="L45" s="23"/>
      <c r="M45" s="23"/>
      <c r="N45" s="86"/>
      <c r="O45" s="23"/>
      <c r="P45" s="23"/>
      <c r="Q45" s="115"/>
      <c r="R45" s="87"/>
    </row>
    <row r="46" spans="1:18" s="39" customFormat="1" ht="15" x14ac:dyDescent="0.2">
      <c r="A46" s="117"/>
      <c r="B46" s="22"/>
      <c r="C46" s="20"/>
      <c r="D46" s="22"/>
      <c r="E46" s="73"/>
      <c r="F46" s="110"/>
      <c r="G46" s="23"/>
      <c r="H46" s="23"/>
      <c r="I46" s="23"/>
      <c r="J46" s="86"/>
      <c r="K46" s="23"/>
      <c r="L46" s="23"/>
      <c r="M46" s="23"/>
      <c r="N46" s="86"/>
      <c r="O46" s="23"/>
      <c r="P46" s="23"/>
      <c r="Q46" s="115"/>
      <c r="R46" s="87"/>
    </row>
    <row r="47" spans="1:18" s="39" customFormat="1" ht="15" x14ac:dyDescent="0.2">
      <c r="A47" s="101" t="s">
        <v>123</v>
      </c>
      <c r="B47" s="30" t="s">
        <v>15</v>
      </c>
      <c r="C47" s="20"/>
      <c r="D47" s="22"/>
      <c r="E47" s="73"/>
      <c r="F47" s="110"/>
      <c r="G47" s="23"/>
      <c r="H47" s="23"/>
      <c r="I47" s="23"/>
      <c r="J47" s="86"/>
      <c r="K47" s="23"/>
      <c r="L47" s="23"/>
      <c r="M47" s="23"/>
      <c r="N47" s="86"/>
      <c r="O47" s="23"/>
      <c r="P47" s="23"/>
      <c r="Q47" s="115"/>
      <c r="R47" s="87"/>
    </row>
    <row r="48" spans="1:18" s="39" customFormat="1" ht="15" x14ac:dyDescent="0.2">
      <c r="A48" s="117"/>
      <c r="B48" s="22"/>
      <c r="C48" s="20"/>
      <c r="D48" s="22"/>
      <c r="E48" s="73"/>
      <c r="F48" s="110"/>
      <c r="G48" s="23"/>
      <c r="H48" s="23"/>
      <c r="I48" s="23"/>
      <c r="J48" s="86"/>
      <c r="K48" s="23"/>
      <c r="L48" s="23"/>
      <c r="M48" s="23"/>
      <c r="N48" s="86"/>
      <c r="O48" s="23"/>
      <c r="P48" s="23"/>
      <c r="Q48" s="115"/>
      <c r="R48" s="87"/>
    </row>
    <row r="49" spans="1:18" s="39" customFormat="1" ht="15" x14ac:dyDescent="0.2">
      <c r="A49" s="117"/>
      <c r="B49" s="22"/>
      <c r="C49" s="20"/>
      <c r="D49" s="22"/>
      <c r="E49" s="73"/>
      <c r="F49" s="110"/>
      <c r="G49" s="23"/>
      <c r="H49" s="23"/>
      <c r="I49" s="23"/>
      <c r="J49" s="86"/>
      <c r="K49" s="23"/>
      <c r="L49" s="23"/>
      <c r="M49" s="23"/>
      <c r="N49" s="86"/>
      <c r="O49" s="23"/>
      <c r="P49" s="23"/>
      <c r="Q49" s="115"/>
      <c r="R49" s="87"/>
    </row>
    <row r="50" spans="1:18" s="39" customFormat="1" ht="15.75" thickBot="1" x14ac:dyDescent="0.25">
      <c r="A50" s="219"/>
      <c r="B50" s="196"/>
      <c r="C50" s="184"/>
      <c r="D50" s="172"/>
      <c r="E50" s="174"/>
      <c r="F50" s="186"/>
      <c r="G50" s="23"/>
      <c r="H50" s="23"/>
      <c r="I50" s="23"/>
      <c r="J50" s="86"/>
      <c r="K50" s="23"/>
      <c r="L50" s="23"/>
      <c r="M50" s="23"/>
      <c r="N50" s="86"/>
      <c r="O50" s="23"/>
      <c r="P50" s="23"/>
      <c r="Q50" s="115"/>
      <c r="R50" s="87"/>
    </row>
    <row r="51" spans="1:18" s="39" customFormat="1" ht="15.75" thickBot="1" x14ac:dyDescent="0.25">
      <c r="A51" s="200"/>
      <c r="B51" s="102"/>
      <c r="C51" s="20"/>
      <c r="D51" s="20"/>
      <c r="E51" s="175"/>
      <c r="F51" s="176"/>
      <c r="G51" s="23"/>
      <c r="H51" s="23"/>
      <c r="I51" s="23"/>
      <c r="J51" s="86"/>
      <c r="K51" s="23"/>
      <c r="L51" s="23"/>
      <c r="M51" s="23"/>
      <c r="N51" s="86"/>
      <c r="O51" s="23"/>
      <c r="P51" s="23"/>
      <c r="Q51" s="23"/>
      <c r="R51" s="86"/>
    </row>
    <row r="52" spans="1:18" s="39" customFormat="1" ht="43.5" thickBot="1" x14ac:dyDescent="0.25">
      <c r="A52" s="60" t="s">
        <v>6</v>
      </c>
      <c r="B52" s="61" t="s">
        <v>7</v>
      </c>
      <c r="C52" s="62" t="s">
        <v>48</v>
      </c>
      <c r="D52" s="61" t="s">
        <v>49</v>
      </c>
      <c r="E52" s="63" t="s">
        <v>8</v>
      </c>
      <c r="F52" s="64" t="s">
        <v>50</v>
      </c>
      <c r="G52" s="23"/>
      <c r="H52" s="23"/>
      <c r="I52" s="23"/>
      <c r="J52" s="86"/>
      <c r="K52" s="23"/>
      <c r="L52" s="23"/>
      <c r="M52" s="23"/>
      <c r="N52" s="86"/>
      <c r="O52" s="23"/>
      <c r="P52" s="23"/>
      <c r="Q52" s="115"/>
      <c r="R52" s="87"/>
    </row>
    <row r="53" spans="1:18" s="39" customFormat="1" ht="15" x14ac:dyDescent="0.2">
      <c r="A53" s="117"/>
      <c r="B53" s="22"/>
      <c r="C53" s="20"/>
      <c r="D53" s="22"/>
      <c r="E53" s="73"/>
      <c r="F53" s="110"/>
      <c r="G53" s="23"/>
      <c r="H53" s="23"/>
      <c r="I53" s="23"/>
      <c r="J53" s="86"/>
      <c r="K53" s="23"/>
      <c r="L53" s="23"/>
      <c r="M53" s="23"/>
      <c r="N53" s="86"/>
      <c r="O53" s="23"/>
      <c r="P53" s="23"/>
      <c r="Q53" s="115"/>
      <c r="R53" s="87"/>
    </row>
    <row r="54" spans="1:18" s="39" customFormat="1" ht="15" x14ac:dyDescent="0.2">
      <c r="A54" s="101" t="s">
        <v>124</v>
      </c>
      <c r="B54" s="30"/>
      <c r="C54" s="21"/>
      <c r="D54" s="22"/>
      <c r="E54" s="73"/>
      <c r="F54" s="83"/>
      <c r="G54" s="23"/>
      <c r="H54" s="23"/>
      <c r="I54" s="23"/>
      <c r="J54" s="86"/>
      <c r="K54" s="23"/>
      <c r="L54" s="23"/>
      <c r="M54" s="23"/>
      <c r="N54" s="86"/>
      <c r="O54" s="23"/>
      <c r="P54" s="23"/>
      <c r="Q54" s="115"/>
      <c r="R54" s="87"/>
    </row>
    <row r="55" spans="1:18" s="39" customFormat="1" ht="15" x14ac:dyDescent="0.2">
      <c r="A55" s="101"/>
      <c r="B55" s="30"/>
      <c r="C55" s="21"/>
      <c r="D55" s="22"/>
      <c r="E55" s="73"/>
      <c r="F55" s="83"/>
      <c r="G55" s="23"/>
      <c r="H55" s="23"/>
      <c r="I55" s="23"/>
      <c r="J55" s="86"/>
      <c r="K55" s="23"/>
      <c r="L55" s="23"/>
      <c r="M55" s="23"/>
      <c r="N55" s="86"/>
      <c r="O55" s="23"/>
      <c r="P55" s="23"/>
      <c r="Q55" s="115"/>
      <c r="R55" s="87"/>
    </row>
    <row r="56" spans="1:18" s="39" customFormat="1" ht="15" x14ac:dyDescent="0.2">
      <c r="A56" s="70" t="s">
        <v>268</v>
      </c>
      <c r="B56" s="22" t="s">
        <v>9</v>
      </c>
      <c r="C56" s="21">
        <v>1</v>
      </c>
      <c r="D56" s="22"/>
      <c r="E56" s="73"/>
      <c r="F56" s="74">
        <f t="shared" ref="F56" si="1">+C56*E56</f>
        <v>0</v>
      </c>
      <c r="G56" s="23"/>
      <c r="H56" s="23"/>
      <c r="I56" s="23"/>
      <c r="J56" s="86"/>
      <c r="K56" s="23"/>
      <c r="L56" s="23"/>
      <c r="M56" s="23"/>
      <c r="N56" s="86"/>
      <c r="O56" s="23"/>
      <c r="P56" s="23"/>
      <c r="Q56" s="115"/>
      <c r="R56" s="87"/>
    </row>
    <row r="57" spans="1:18" s="39" customFormat="1" ht="15" x14ac:dyDescent="0.2">
      <c r="A57" s="70" t="s">
        <v>103</v>
      </c>
      <c r="B57" s="22" t="s">
        <v>9</v>
      </c>
      <c r="C57" s="21">
        <v>1</v>
      </c>
      <c r="D57" s="22"/>
      <c r="E57" s="73"/>
      <c r="F57" s="74">
        <f t="shared" ref="F57" si="2">+C57*E57</f>
        <v>0</v>
      </c>
      <c r="G57" s="23"/>
      <c r="H57" s="23"/>
      <c r="I57" s="23"/>
      <c r="J57" s="86"/>
      <c r="K57" s="23"/>
      <c r="L57" s="23"/>
      <c r="M57" s="23"/>
      <c r="N57" s="86"/>
      <c r="O57" s="23"/>
      <c r="P57" s="23"/>
      <c r="Q57" s="115"/>
      <c r="R57" s="87"/>
    </row>
    <row r="58" spans="1:18" s="39" customFormat="1" ht="15" x14ac:dyDescent="0.2">
      <c r="A58" s="84"/>
      <c r="B58" s="22"/>
      <c r="C58" s="21"/>
      <c r="D58" s="22"/>
      <c r="E58" s="73"/>
      <c r="F58" s="68" t="s">
        <v>11</v>
      </c>
      <c r="G58" s="23"/>
      <c r="H58" s="23"/>
      <c r="I58" s="23"/>
      <c r="J58" s="86"/>
      <c r="K58" s="23"/>
      <c r="L58" s="23"/>
      <c r="M58" s="23"/>
      <c r="N58" s="86"/>
      <c r="O58" s="23"/>
      <c r="P58" s="23"/>
      <c r="Q58" s="115"/>
      <c r="R58" s="87"/>
    </row>
    <row r="59" spans="1:18" s="39" customFormat="1" ht="15" x14ac:dyDescent="0.2">
      <c r="A59" s="108" t="s">
        <v>269</v>
      </c>
      <c r="B59" s="22"/>
      <c r="C59" s="21"/>
      <c r="D59" s="22"/>
      <c r="E59" s="73"/>
      <c r="F59" s="109">
        <f>SUM(F56:F57)</f>
        <v>0</v>
      </c>
      <c r="G59" s="23"/>
      <c r="H59" s="23"/>
      <c r="I59" s="23"/>
      <c r="J59" s="86"/>
      <c r="K59" s="23"/>
      <c r="L59" s="23"/>
      <c r="M59" s="23"/>
      <c r="N59" s="86"/>
      <c r="O59" s="23"/>
      <c r="P59" s="23"/>
      <c r="Q59" s="115"/>
      <c r="R59" s="87"/>
    </row>
    <row r="60" spans="1:18" s="39" customFormat="1" ht="15" x14ac:dyDescent="0.2">
      <c r="A60" s="108"/>
      <c r="B60" s="22"/>
      <c r="C60" s="21"/>
      <c r="D60" s="22"/>
      <c r="E60" s="72"/>
      <c r="F60" s="83" t="s">
        <v>10</v>
      </c>
      <c r="G60" s="23"/>
      <c r="H60" s="23"/>
      <c r="I60" s="23"/>
      <c r="J60" s="86"/>
      <c r="K60" s="23"/>
      <c r="L60" s="23"/>
      <c r="M60" s="23"/>
      <c r="N60" s="86"/>
      <c r="O60" s="23"/>
      <c r="P60" s="23"/>
      <c r="Q60" s="115"/>
      <c r="R60" s="87"/>
    </row>
    <row r="61" spans="1:18" s="39" customFormat="1" ht="15" x14ac:dyDescent="0.2">
      <c r="A61" s="100" t="s">
        <v>32</v>
      </c>
      <c r="B61" s="22"/>
      <c r="C61" s="21"/>
      <c r="D61" s="22"/>
      <c r="E61" s="73"/>
      <c r="F61" s="82">
        <f>F59</f>
        <v>0</v>
      </c>
      <c r="G61" s="20"/>
      <c r="H61" s="20"/>
      <c r="I61" s="20"/>
      <c r="J61" s="58"/>
      <c r="K61" s="20"/>
      <c r="L61" s="20"/>
      <c r="M61" s="20"/>
      <c r="N61" s="58"/>
      <c r="O61" s="20"/>
      <c r="P61" s="20"/>
      <c r="Q61" s="31"/>
      <c r="R61" s="59"/>
    </row>
    <row r="62" spans="1:18" s="39" customFormat="1" ht="15" x14ac:dyDescent="0.2">
      <c r="A62" s="88"/>
      <c r="B62" s="46"/>
      <c r="C62" s="45"/>
      <c r="D62" s="46"/>
      <c r="E62" s="77"/>
      <c r="F62" s="94"/>
      <c r="G62" s="20"/>
      <c r="H62" s="20"/>
      <c r="I62" s="20"/>
      <c r="J62" s="58"/>
      <c r="K62" s="20"/>
      <c r="L62" s="20"/>
      <c r="M62" s="20"/>
      <c r="N62" s="58"/>
      <c r="O62" s="20"/>
      <c r="P62" s="20"/>
      <c r="Q62" s="31"/>
      <c r="R62" s="59"/>
    </row>
    <row r="63" spans="1:18" s="39" customFormat="1" ht="15" x14ac:dyDescent="0.2">
      <c r="A63" s="88"/>
      <c r="B63" s="46"/>
      <c r="C63" s="45"/>
      <c r="D63" s="46"/>
      <c r="E63" s="77"/>
      <c r="F63" s="94"/>
      <c r="G63" s="20"/>
      <c r="H63" s="20"/>
      <c r="I63" s="20"/>
      <c r="J63" s="58"/>
      <c r="K63" s="20"/>
      <c r="L63" s="20"/>
      <c r="M63" s="20"/>
      <c r="N63" s="58"/>
      <c r="O63" s="20"/>
      <c r="P63" s="20"/>
      <c r="Q63" s="31"/>
      <c r="R63" s="59"/>
    </row>
    <row r="64" spans="1:18" s="39" customFormat="1" ht="15" x14ac:dyDescent="0.2">
      <c r="A64" s="29" t="s">
        <v>81</v>
      </c>
      <c r="B64" s="22"/>
      <c r="C64" s="21"/>
      <c r="D64" s="22"/>
      <c r="E64" s="73"/>
      <c r="F64" s="83"/>
      <c r="G64" s="20"/>
      <c r="H64" s="20"/>
      <c r="I64" s="20"/>
      <c r="J64" s="58"/>
      <c r="K64" s="20"/>
      <c r="L64" s="20"/>
      <c r="M64" s="20"/>
      <c r="N64" s="58"/>
      <c r="O64" s="20"/>
      <c r="P64" s="20"/>
      <c r="Q64" s="31"/>
      <c r="R64" s="59"/>
    </row>
    <row r="65" spans="1:18" s="39" customFormat="1" ht="15" x14ac:dyDescent="0.2">
      <c r="A65" s="29"/>
      <c r="B65" s="22"/>
      <c r="C65" s="21"/>
      <c r="D65" s="22"/>
      <c r="E65" s="73"/>
      <c r="F65" s="83"/>
      <c r="G65" s="20"/>
      <c r="H65" s="20"/>
      <c r="I65" s="20"/>
      <c r="J65" s="58"/>
      <c r="K65" s="20"/>
      <c r="L65" s="20"/>
      <c r="M65" s="20"/>
      <c r="N65" s="58"/>
      <c r="O65" s="20"/>
      <c r="P65" s="20"/>
      <c r="Q65" s="20"/>
      <c r="R65" s="58"/>
    </row>
    <row r="66" spans="1:18" ht="15" x14ac:dyDescent="0.2">
      <c r="A66" s="29"/>
      <c r="B66" s="22"/>
      <c r="C66" s="21"/>
      <c r="D66" s="22"/>
      <c r="E66" s="73"/>
      <c r="F66" s="83"/>
    </row>
    <row r="67" spans="1:18" s="39" customFormat="1" ht="15" x14ac:dyDescent="0.2">
      <c r="A67" s="101" t="s">
        <v>2</v>
      </c>
      <c r="B67" s="30" t="s">
        <v>15</v>
      </c>
      <c r="C67" s="21"/>
      <c r="D67" s="22"/>
      <c r="E67" s="73"/>
      <c r="F67" s="72"/>
      <c r="G67" s="20"/>
      <c r="H67" s="20"/>
      <c r="I67" s="20"/>
      <c r="J67" s="86"/>
      <c r="K67" s="20"/>
      <c r="L67" s="20"/>
      <c r="M67" s="20"/>
      <c r="N67" s="86"/>
      <c r="O67" s="20"/>
      <c r="P67" s="20"/>
      <c r="Q67" s="31"/>
      <c r="R67" s="87"/>
    </row>
    <row r="68" spans="1:18" s="39" customFormat="1" ht="15" x14ac:dyDescent="0.2">
      <c r="A68" s="101"/>
      <c r="B68" s="30"/>
      <c r="C68" s="21"/>
      <c r="D68" s="22"/>
      <c r="E68" s="73"/>
      <c r="F68" s="72"/>
      <c r="G68" s="20"/>
      <c r="H68" s="20"/>
      <c r="I68" s="20"/>
      <c r="J68" s="86"/>
      <c r="K68" s="20"/>
      <c r="L68" s="20"/>
      <c r="M68" s="20"/>
      <c r="N68" s="86"/>
      <c r="O68" s="20"/>
      <c r="P68" s="20"/>
      <c r="Q68" s="31"/>
      <c r="R68" s="87"/>
    </row>
    <row r="69" spans="1:18" s="39" customFormat="1" ht="15" x14ac:dyDescent="0.2">
      <c r="A69" s="101" t="s">
        <v>82</v>
      </c>
      <c r="B69" s="30" t="s">
        <v>15</v>
      </c>
      <c r="C69" s="21"/>
      <c r="D69" s="22"/>
      <c r="E69" s="73"/>
      <c r="F69" s="72"/>
      <c r="G69" s="102"/>
      <c r="H69" s="20"/>
      <c r="I69" s="20"/>
      <c r="J69" s="86"/>
      <c r="K69" s="102"/>
      <c r="L69" s="20"/>
      <c r="M69" s="20"/>
      <c r="N69" s="86"/>
      <c r="O69" s="102"/>
      <c r="P69" s="20"/>
      <c r="Q69" s="31"/>
      <c r="R69" s="87"/>
    </row>
    <row r="70" spans="1:18" s="39" customFormat="1" ht="15" x14ac:dyDescent="0.2">
      <c r="A70" s="29"/>
      <c r="B70" s="24"/>
      <c r="C70" s="67"/>
      <c r="D70" s="24"/>
      <c r="E70" s="112"/>
      <c r="F70" s="120"/>
      <c r="G70" s="102"/>
      <c r="H70" s="20"/>
      <c r="I70" s="20"/>
      <c r="J70" s="86"/>
      <c r="K70" s="102"/>
      <c r="L70" s="20"/>
      <c r="M70" s="20"/>
      <c r="N70" s="86"/>
      <c r="O70" s="102"/>
      <c r="P70" s="20"/>
      <c r="Q70" s="31"/>
      <c r="R70" s="87"/>
    </row>
    <row r="71" spans="1:18" s="39" customFormat="1" ht="15" x14ac:dyDescent="0.2">
      <c r="A71" s="70" t="s">
        <v>35</v>
      </c>
      <c r="B71" s="22"/>
      <c r="C71" s="21"/>
      <c r="D71" s="22"/>
      <c r="E71" s="73"/>
      <c r="F71" s="72"/>
      <c r="G71" s="23"/>
      <c r="H71" s="23"/>
      <c r="I71" s="23"/>
      <c r="J71" s="86"/>
      <c r="K71" s="23"/>
      <c r="L71" s="23"/>
      <c r="M71" s="23"/>
      <c r="N71" s="86"/>
      <c r="O71" s="23"/>
      <c r="P71" s="23"/>
      <c r="Q71" s="115"/>
      <c r="R71" s="87"/>
    </row>
    <row r="72" spans="1:18" ht="15" x14ac:dyDescent="0.2">
      <c r="A72" s="70" t="s">
        <v>144</v>
      </c>
      <c r="B72" s="22" t="s">
        <v>9</v>
      </c>
      <c r="C72" s="21">
        <v>1</v>
      </c>
      <c r="D72" s="22"/>
      <c r="E72" s="73"/>
      <c r="F72" s="74">
        <f t="shared" ref="F72" si="3">C72*E72</f>
        <v>0</v>
      </c>
    </row>
    <row r="73" spans="1:18" ht="15" x14ac:dyDescent="0.2">
      <c r="A73" s="70"/>
      <c r="B73" s="22"/>
      <c r="C73" s="21"/>
      <c r="D73" s="22"/>
      <c r="E73" s="73"/>
      <c r="F73" s="74"/>
    </row>
    <row r="74" spans="1:18" ht="15" x14ac:dyDescent="0.2">
      <c r="A74" s="70" t="s">
        <v>192</v>
      </c>
      <c r="B74" s="22" t="s">
        <v>9</v>
      </c>
      <c r="C74" s="21">
        <v>1</v>
      </c>
      <c r="D74" s="22"/>
      <c r="E74" s="73"/>
      <c r="F74" s="74">
        <f t="shared" ref="F74" si="4">C74*E74</f>
        <v>0</v>
      </c>
    </row>
    <row r="75" spans="1:18" s="39" customFormat="1" ht="15" x14ac:dyDescent="0.2">
      <c r="A75" s="70"/>
      <c r="B75" s="22"/>
      <c r="C75" s="21"/>
      <c r="D75" s="22"/>
      <c r="E75" s="73"/>
      <c r="F75" s="83" t="s">
        <v>11</v>
      </c>
      <c r="G75" s="20"/>
      <c r="H75" s="20"/>
      <c r="I75" s="20"/>
      <c r="J75" s="58"/>
      <c r="K75" s="20"/>
      <c r="L75" s="20"/>
      <c r="M75" s="20"/>
      <c r="N75" s="58"/>
      <c r="O75" s="20"/>
      <c r="P75" s="20"/>
      <c r="Q75" s="31"/>
      <c r="R75" s="59"/>
    </row>
    <row r="76" spans="1:18" s="39" customFormat="1" ht="15" x14ac:dyDescent="0.2">
      <c r="A76" s="108" t="s">
        <v>83</v>
      </c>
      <c r="B76" s="22"/>
      <c r="C76" s="21"/>
      <c r="D76" s="22"/>
      <c r="E76" s="73"/>
      <c r="F76" s="109">
        <f>SUM(F66:F75)</f>
        <v>0</v>
      </c>
      <c r="G76" s="20"/>
      <c r="H76" s="20"/>
      <c r="I76" s="20"/>
      <c r="J76" s="58"/>
      <c r="K76" s="20"/>
      <c r="L76" s="20"/>
      <c r="M76" s="20"/>
      <c r="N76" s="58"/>
      <c r="O76" s="20"/>
      <c r="P76" s="20"/>
      <c r="Q76" s="31"/>
      <c r="R76" s="59"/>
    </row>
    <row r="77" spans="1:18" s="39" customFormat="1" ht="15" x14ac:dyDescent="0.2">
      <c r="A77" s="108"/>
      <c r="B77" s="22"/>
      <c r="C77" s="21"/>
      <c r="D77" s="22"/>
      <c r="E77" s="73"/>
      <c r="F77" s="109"/>
      <c r="G77" s="20"/>
      <c r="H77" s="20"/>
      <c r="I77" s="20"/>
      <c r="J77" s="58"/>
      <c r="K77" s="20"/>
      <c r="L77" s="20"/>
      <c r="M77" s="20"/>
      <c r="N77" s="58"/>
      <c r="O77" s="20"/>
      <c r="P77" s="20"/>
      <c r="Q77" s="20"/>
      <c r="R77" s="58"/>
    </row>
    <row r="78" spans="1:18" s="39" customFormat="1" ht="15.75" customHeight="1" x14ac:dyDescent="0.2">
      <c r="A78" s="101" t="s">
        <v>84</v>
      </c>
      <c r="B78" s="30" t="s">
        <v>15</v>
      </c>
      <c r="C78" s="21"/>
      <c r="D78" s="22"/>
      <c r="E78" s="73"/>
      <c r="F78" s="72"/>
      <c r="G78" s="20"/>
      <c r="H78" s="20"/>
      <c r="I78" s="20"/>
      <c r="J78" s="58"/>
      <c r="K78" s="20"/>
      <c r="L78" s="20"/>
      <c r="M78" s="20"/>
      <c r="N78" s="58"/>
      <c r="O78" s="20"/>
      <c r="P78" s="20"/>
      <c r="Q78" s="31"/>
      <c r="R78" s="59">
        <v>500</v>
      </c>
    </row>
    <row r="79" spans="1:18" s="39" customFormat="1" ht="15" x14ac:dyDescent="0.2">
      <c r="A79" s="118"/>
      <c r="B79" s="46"/>
      <c r="C79" s="47"/>
      <c r="D79" s="46"/>
      <c r="E79" s="77"/>
      <c r="F79" s="119"/>
      <c r="G79" s="23"/>
      <c r="H79" s="23"/>
      <c r="I79" s="23"/>
      <c r="J79" s="58"/>
      <c r="K79" s="23"/>
      <c r="L79" s="23"/>
      <c r="M79" s="23"/>
      <c r="N79" s="58"/>
      <c r="O79" s="23"/>
      <c r="P79" s="23"/>
      <c r="Q79" s="23"/>
      <c r="R79" s="58"/>
    </row>
    <row r="80" spans="1:18" ht="15" x14ac:dyDescent="0.2">
      <c r="A80" s="101" t="s">
        <v>87</v>
      </c>
      <c r="B80" s="30"/>
      <c r="C80" s="21"/>
      <c r="D80" s="22"/>
      <c r="E80" s="73"/>
      <c r="F80" s="72"/>
    </row>
    <row r="81" spans="1:18" ht="15" x14ac:dyDescent="0.2">
      <c r="A81" s="84"/>
      <c r="B81" s="30"/>
      <c r="C81" s="21"/>
      <c r="D81" s="22"/>
      <c r="E81" s="73"/>
      <c r="F81" s="72"/>
    </row>
    <row r="82" spans="1:18" ht="30" x14ac:dyDescent="0.2">
      <c r="A82" s="85" t="s">
        <v>45</v>
      </c>
      <c r="B82" s="69"/>
      <c r="C82" s="67"/>
      <c r="D82" s="24"/>
      <c r="E82" s="121"/>
      <c r="F82" s="122"/>
    </row>
    <row r="83" spans="1:18" ht="15" x14ac:dyDescent="0.2">
      <c r="A83" s="70" t="s">
        <v>270</v>
      </c>
      <c r="B83" s="22" t="s">
        <v>7</v>
      </c>
      <c r="C83" s="21">
        <v>2</v>
      </c>
      <c r="D83" s="22"/>
      <c r="E83" s="73"/>
      <c r="F83" s="74">
        <f t="shared" ref="F83" si="5">C83*E83</f>
        <v>0</v>
      </c>
    </row>
    <row r="84" spans="1:18" s="39" customFormat="1" ht="15" x14ac:dyDescent="0.2">
      <c r="A84" s="70"/>
      <c r="B84" s="22"/>
      <c r="C84" s="21"/>
      <c r="D84" s="22"/>
      <c r="E84" s="73"/>
      <c r="F84" s="83" t="s">
        <v>11</v>
      </c>
      <c r="G84" s="20"/>
      <c r="H84" s="20"/>
      <c r="I84" s="20"/>
      <c r="J84" s="58"/>
      <c r="K84" s="20"/>
      <c r="L84" s="20"/>
      <c r="M84" s="20"/>
      <c r="N84" s="58"/>
      <c r="O84" s="20"/>
      <c r="P84" s="20"/>
      <c r="Q84" s="31"/>
      <c r="R84" s="59"/>
    </row>
    <row r="85" spans="1:18" s="39" customFormat="1" ht="15" x14ac:dyDescent="0.2">
      <c r="A85" s="108" t="s">
        <v>28</v>
      </c>
      <c r="B85" s="22"/>
      <c r="C85" s="21"/>
      <c r="D85" s="22"/>
      <c r="E85" s="73"/>
      <c r="F85" s="109">
        <f>SUM(F83:F84)</f>
        <v>0</v>
      </c>
      <c r="G85" s="20"/>
      <c r="H85" s="20"/>
      <c r="I85" s="23"/>
      <c r="J85" s="58"/>
      <c r="K85" s="20"/>
      <c r="L85" s="20"/>
      <c r="M85" s="23"/>
      <c r="N85" s="58"/>
      <c r="O85" s="20"/>
      <c r="P85" s="20"/>
      <c r="Q85" s="115"/>
      <c r="R85" s="59"/>
    </row>
    <row r="86" spans="1:18" s="39" customFormat="1" ht="15" x14ac:dyDescent="0.2">
      <c r="A86" s="108"/>
      <c r="B86" s="22"/>
      <c r="C86" s="21"/>
      <c r="D86" s="22"/>
      <c r="E86" s="73"/>
      <c r="F86" s="110"/>
      <c r="G86" s="20"/>
      <c r="H86" s="20"/>
      <c r="I86" s="23"/>
      <c r="J86" s="58"/>
      <c r="K86" s="20"/>
      <c r="L86" s="20"/>
      <c r="M86" s="23"/>
      <c r="N86" s="58"/>
      <c r="O86" s="20"/>
      <c r="P86" s="20"/>
      <c r="Q86" s="115"/>
      <c r="R86" s="59"/>
    </row>
    <row r="87" spans="1:18" s="39" customFormat="1" ht="15" x14ac:dyDescent="0.2">
      <c r="A87" s="101" t="s">
        <v>88</v>
      </c>
      <c r="B87" s="30"/>
      <c r="C87" s="21"/>
      <c r="D87" s="22"/>
      <c r="E87" s="73"/>
      <c r="F87" s="83"/>
      <c r="G87" s="20"/>
      <c r="H87" s="20"/>
      <c r="I87" s="23"/>
      <c r="J87" s="58"/>
      <c r="K87" s="20"/>
      <c r="L87" s="20"/>
      <c r="M87" s="23"/>
      <c r="N87" s="58"/>
      <c r="O87" s="20"/>
      <c r="P87" s="20"/>
      <c r="Q87" s="115"/>
      <c r="R87" s="59"/>
    </row>
    <row r="88" spans="1:18" s="39" customFormat="1" ht="15" x14ac:dyDescent="0.2">
      <c r="A88" s="76"/>
      <c r="B88" s="48"/>
      <c r="C88" s="47"/>
      <c r="D88" s="46"/>
      <c r="E88" s="77"/>
      <c r="F88" s="78"/>
      <c r="G88" s="20"/>
      <c r="H88" s="20"/>
      <c r="I88" s="20"/>
      <c r="J88" s="58"/>
      <c r="K88" s="20"/>
      <c r="L88" s="20"/>
      <c r="M88" s="20"/>
      <c r="N88" s="58"/>
      <c r="O88" s="20"/>
      <c r="P88" s="20"/>
      <c r="Q88" s="31"/>
      <c r="R88" s="59"/>
    </row>
    <row r="89" spans="1:18" ht="30" x14ac:dyDescent="0.2">
      <c r="A89" s="70" t="s">
        <v>85</v>
      </c>
      <c r="B89" s="22"/>
      <c r="C89" s="21"/>
      <c r="D89" s="22"/>
      <c r="E89" s="71"/>
      <c r="F89" s="72"/>
    </row>
    <row r="90" spans="1:18" s="39" customFormat="1" ht="15" x14ac:dyDescent="0.2">
      <c r="A90" s="70" t="s">
        <v>271</v>
      </c>
      <c r="B90" s="22" t="s">
        <v>9</v>
      </c>
      <c r="C90" s="21">
        <v>3</v>
      </c>
      <c r="D90" s="22"/>
      <c r="E90" s="73"/>
      <c r="F90" s="74">
        <f t="shared" ref="F90" si="6">C90*E90</f>
        <v>0</v>
      </c>
      <c r="G90" s="20"/>
      <c r="H90" s="20"/>
      <c r="I90" s="20"/>
      <c r="J90" s="58"/>
      <c r="K90" s="20"/>
      <c r="L90" s="20"/>
      <c r="M90" s="20"/>
      <c r="N90" s="58"/>
      <c r="O90" s="20"/>
      <c r="P90" s="20"/>
      <c r="Q90" s="20"/>
      <c r="R90" s="58"/>
    </row>
    <row r="91" spans="1:18" s="39" customFormat="1" ht="15" x14ac:dyDescent="0.2">
      <c r="A91" s="70" t="s">
        <v>111</v>
      </c>
      <c r="B91" s="22" t="s">
        <v>9</v>
      </c>
      <c r="C91" s="21">
        <v>1</v>
      </c>
      <c r="D91" s="22"/>
      <c r="E91" s="73"/>
      <c r="F91" s="74">
        <f t="shared" ref="F91" si="7">C91*E91</f>
        <v>0</v>
      </c>
      <c r="G91" s="20"/>
      <c r="H91" s="20"/>
      <c r="I91" s="20"/>
      <c r="J91" s="58"/>
      <c r="K91" s="20"/>
      <c r="L91" s="20"/>
      <c r="M91" s="20"/>
      <c r="N91" s="58"/>
      <c r="O91" s="20"/>
      <c r="P91" s="20"/>
      <c r="Q91" s="20"/>
      <c r="R91" s="58"/>
    </row>
    <row r="92" spans="1:18" s="39" customFormat="1" ht="15" x14ac:dyDescent="0.2">
      <c r="A92" s="70" t="s">
        <v>272</v>
      </c>
      <c r="B92" s="22" t="s">
        <v>9</v>
      </c>
      <c r="C92" s="21">
        <v>1</v>
      </c>
      <c r="D92" s="22"/>
      <c r="E92" s="73"/>
      <c r="F92" s="74">
        <f t="shared" ref="F92:F93" si="8">C92*E92</f>
        <v>0</v>
      </c>
      <c r="G92" s="20"/>
      <c r="H92" s="20"/>
      <c r="I92" s="20"/>
      <c r="J92" s="58"/>
      <c r="K92" s="20"/>
      <c r="L92" s="20"/>
      <c r="M92" s="20"/>
      <c r="N92" s="58"/>
      <c r="O92" s="20"/>
      <c r="P92" s="20"/>
      <c r="Q92" s="20"/>
      <c r="R92" s="58"/>
    </row>
    <row r="93" spans="1:18" s="39" customFormat="1" ht="15" x14ac:dyDescent="0.2">
      <c r="A93" s="70" t="s">
        <v>273</v>
      </c>
      <c r="B93" s="22" t="s">
        <v>9</v>
      </c>
      <c r="C93" s="21">
        <v>5</v>
      </c>
      <c r="D93" s="22"/>
      <c r="E93" s="73"/>
      <c r="F93" s="74">
        <f t="shared" si="8"/>
        <v>0</v>
      </c>
      <c r="G93" s="20"/>
      <c r="H93" s="20"/>
      <c r="I93" s="20"/>
      <c r="J93" s="58"/>
      <c r="K93" s="20"/>
      <c r="L93" s="20"/>
      <c r="M93" s="20"/>
      <c r="N93" s="58"/>
      <c r="O93" s="20"/>
      <c r="P93" s="20"/>
      <c r="Q93" s="20"/>
      <c r="R93" s="58"/>
    </row>
    <row r="94" spans="1:18" s="39" customFormat="1" ht="15" x14ac:dyDescent="0.2">
      <c r="A94" s="70"/>
      <c r="B94" s="22"/>
      <c r="C94" s="21"/>
      <c r="D94" s="22"/>
      <c r="E94" s="73"/>
      <c r="F94" s="74"/>
      <c r="G94" s="20"/>
      <c r="H94" s="20"/>
      <c r="I94" s="20"/>
      <c r="J94" s="58"/>
      <c r="K94" s="20"/>
      <c r="L94" s="20"/>
      <c r="M94" s="20"/>
      <c r="N94" s="58"/>
      <c r="O94" s="20"/>
      <c r="P94" s="20"/>
      <c r="Q94" s="20"/>
      <c r="R94" s="58"/>
    </row>
    <row r="95" spans="1:18" s="39" customFormat="1" ht="15" x14ac:dyDescent="0.2">
      <c r="A95" s="70"/>
      <c r="B95" s="22"/>
      <c r="C95" s="21"/>
      <c r="D95" s="22"/>
      <c r="E95" s="73"/>
      <c r="F95" s="74"/>
      <c r="G95" s="20"/>
      <c r="H95" s="20"/>
      <c r="I95" s="20"/>
      <c r="J95" s="58"/>
      <c r="K95" s="20"/>
      <c r="L95" s="20"/>
      <c r="M95" s="20"/>
      <c r="N95" s="58"/>
      <c r="O95" s="20"/>
      <c r="P95" s="20"/>
      <c r="Q95" s="20"/>
      <c r="R95" s="58"/>
    </row>
    <row r="96" spans="1:18" s="39" customFormat="1" ht="15" x14ac:dyDescent="0.2">
      <c r="A96" s="70"/>
      <c r="B96" s="22"/>
      <c r="C96" s="21"/>
      <c r="D96" s="22"/>
      <c r="E96" s="73"/>
      <c r="F96" s="74"/>
      <c r="G96" s="20"/>
      <c r="H96" s="20"/>
      <c r="I96" s="20"/>
      <c r="J96" s="58"/>
      <c r="K96" s="20"/>
      <c r="L96" s="20"/>
      <c r="M96" s="20"/>
      <c r="N96" s="58"/>
      <c r="O96" s="20"/>
      <c r="P96" s="20"/>
      <c r="Q96" s="20"/>
      <c r="R96" s="58"/>
    </row>
    <row r="97" spans="1:18" s="39" customFormat="1" ht="15" x14ac:dyDescent="0.2">
      <c r="A97" s="70"/>
      <c r="B97" s="22"/>
      <c r="C97" s="21"/>
      <c r="D97" s="22"/>
      <c r="E97" s="73"/>
      <c r="F97" s="74"/>
      <c r="G97" s="20"/>
      <c r="H97" s="20"/>
      <c r="I97" s="20"/>
      <c r="J97" s="58"/>
      <c r="K97" s="20"/>
      <c r="L97" s="20"/>
      <c r="M97" s="20"/>
      <c r="N97" s="58"/>
      <c r="O97" s="20"/>
      <c r="P97" s="20"/>
      <c r="Q97" s="20"/>
      <c r="R97" s="58"/>
    </row>
    <row r="98" spans="1:18" s="39" customFormat="1" ht="15" x14ac:dyDescent="0.2">
      <c r="A98" s="70"/>
      <c r="B98" s="22"/>
      <c r="C98" s="21"/>
      <c r="D98" s="22"/>
      <c r="E98" s="73"/>
      <c r="F98" s="74"/>
      <c r="G98" s="20"/>
      <c r="H98" s="20"/>
      <c r="I98" s="20"/>
      <c r="J98" s="58"/>
      <c r="K98" s="20"/>
      <c r="L98" s="20"/>
      <c r="M98" s="20"/>
      <c r="N98" s="58"/>
      <c r="O98" s="20"/>
      <c r="P98" s="20"/>
      <c r="Q98" s="20"/>
      <c r="R98" s="58"/>
    </row>
    <row r="99" spans="1:18" s="39" customFormat="1" ht="15.75" thickBot="1" x14ac:dyDescent="0.25">
      <c r="A99" s="195"/>
      <c r="B99" s="172"/>
      <c r="C99" s="173"/>
      <c r="D99" s="172"/>
      <c r="E99" s="174"/>
      <c r="F99" s="189"/>
      <c r="G99" s="20"/>
      <c r="H99" s="20"/>
      <c r="I99" s="20"/>
      <c r="J99" s="58"/>
      <c r="K99" s="20"/>
      <c r="L99" s="20"/>
      <c r="M99" s="20"/>
      <c r="N99" s="58"/>
      <c r="O99" s="20"/>
      <c r="P99" s="20"/>
      <c r="Q99" s="20"/>
      <c r="R99" s="58"/>
    </row>
    <row r="100" spans="1:18" s="39" customFormat="1" ht="15.75" thickBot="1" x14ac:dyDescent="0.25">
      <c r="A100" s="169"/>
      <c r="B100" s="20"/>
      <c r="C100" s="20"/>
      <c r="D100" s="20"/>
      <c r="E100" s="175"/>
      <c r="F100" s="187"/>
      <c r="G100" s="20"/>
      <c r="H100" s="20"/>
      <c r="I100" s="20"/>
      <c r="J100" s="58"/>
      <c r="K100" s="20"/>
      <c r="L100" s="20"/>
      <c r="M100" s="20"/>
      <c r="N100" s="58"/>
      <c r="O100" s="20"/>
      <c r="P100" s="20"/>
      <c r="Q100" s="20"/>
      <c r="R100" s="58"/>
    </row>
    <row r="101" spans="1:18" s="39" customFormat="1" ht="43.5" thickBot="1" x14ac:dyDescent="0.25">
      <c r="A101" s="60" t="s">
        <v>6</v>
      </c>
      <c r="B101" s="61" t="s">
        <v>7</v>
      </c>
      <c r="C101" s="62" t="s">
        <v>48</v>
      </c>
      <c r="D101" s="61" t="s">
        <v>49</v>
      </c>
      <c r="E101" s="63" t="s">
        <v>8</v>
      </c>
      <c r="F101" s="64" t="s">
        <v>50</v>
      </c>
      <c r="G101" s="20"/>
      <c r="H101" s="20"/>
      <c r="I101" s="20"/>
      <c r="J101" s="58"/>
      <c r="K101" s="20"/>
      <c r="L101" s="20"/>
      <c r="M101" s="20"/>
      <c r="N101" s="58"/>
      <c r="O101" s="20"/>
      <c r="P101" s="20"/>
      <c r="Q101" s="20"/>
      <c r="R101" s="58"/>
    </row>
    <row r="102" spans="1:18" s="39" customFormat="1" ht="15" x14ac:dyDescent="0.2">
      <c r="A102" s="70"/>
      <c r="B102" s="22"/>
      <c r="C102" s="21"/>
      <c r="D102" s="22"/>
      <c r="E102" s="75"/>
      <c r="F102" s="74"/>
      <c r="G102" s="20"/>
      <c r="H102" s="20"/>
      <c r="I102" s="20"/>
      <c r="J102" s="58"/>
      <c r="K102" s="20"/>
      <c r="L102" s="20"/>
      <c r="M102" s="20"/>
      <c r="N102" s="58"/>
      <c r="O102" s="20"/>
      <c r="P102" s="20"/>
      <c r="Q102" s="20"/>
      <c r="R102" s="58"/>
    </row>
    <row r="103" spans="1:18" s="39" customFormat="1" ht="15" x14ac:dyDescent="0.2">
      <c r="A103" s="70" t="s">
        <v>274</v>
      </c>
      <c r="B103" s="22"/>
      <c r="C103" s="21"/>
      <c r="D103" s="22"/>
      <c r="E103" s="75"/>
      <c r="F103" s="74"/>
      <c r="G103" s="20"/>
      <c r="H103" s="20"/>
      <c r="I103" s="20"/>
      <c r="J103" s="58"/>
      <c r="K103" s="20"/>
      <c r="L103" s="20"/>
      <c r="M103" s="20"/>
      <c r="N103" s="58"/>
      <c r="O103" s="20"/>
      <c r="P103" s="20"/>
      <c r="Q103" s="20"/>
      <c r="R103" s="58"/>
    </row>
    <row r="104" spans="1:18" s="39" customFormat="1" ht="15" x14ac:dyDescent="0.2">
      <c r="A104" s="70" t="s">
        <v>275</v>
      </c>
      <c r="B104" s="22" t="s">
        <v>9</v>
      </c>
      <c r="C104" s="21">
        <v>2</v>
      </c>
      <c r="D104" s="22"/>
      <c r="E104" s="73"/>
      <c r="F104" s="74">
        <f t="shared" ref="F104" si="9">C104*E104</f>
        <v>0</v>
      </c>
      <c r="G104" s="20"/>
      <c r="H104" s="20"/>
      <c r="I104" s="20"/>
      <c r="J104" s="58"/>
      <c r="K104" s="20"/>
      <c r="L104" s="20"/>
      <c r="M104" s="20"/>
      <c r="N104" s="58"/>
      <c r="O104" s="20"/>
      <c r="P104" s="20"/>
      <c r="Q104" s="20"/>
      <c r="R104" s="58"/>
    </row>
    <row r="105" spans="1:18" s="39" customFormat="1" ht="15" x14ac:dyDescent="0.2">
      <c r="A105" s="84"/>
      <c r="B105" s="22"/>
      <c r="C105" s="21"/>
      <c r="D105" s="22"/>
      <c r="E105" s="73"/>
      <c r="F105" s="72" t="s">
        <v>11</v>
      </c>
      <c r="G105" s="102"/>
      <c r="H105" s="20"/>
      <c r="I105" s="20"/>
      <c r="J105" s="86"/>
      <c r="K105" s="102"/>
      <c r="L105" s="20"/>
      <c r="M105" s="20"/>
      <c r="N105" s="86"/>
      <c r="O105" s="102"/>
      <c r="P105" s="20"/>
      <c r="Q105" s="31"/>
      <c r="R105" s="87"/>
    </row>
    <row r="106" spans="1:18" s="39" customFormat="1" ht="15" x14ac:dyDescent="0.2">
      <c r="A106" s="117" t="s">
        <v>29</v>
      </c>
      <c r="B106" s="22"/>
      <c r="C106" s="21"/>
      <c r="D106" s="22"/>
      <c r="E106" s="73"/>
      <c r="F106" s="109">
        <f>SUM(F90:F105)</f>
        <v>0</v>
      </c>
      <c r="G106" s="102"/>
      <c r="H106" s="20"/>
      <c r="I106" s="20"/>
      <c r="J106" s="86"/>
      <c r="K106" s="102"/>
      <c r="L106" s="20"/>
      <c r="M106" s="20"/>
      <c r="N106" s="86"/>
      <c r="O106" s="102"/>
      <c r="P106" s="20"/>
      <c r="Q106" s="20"/>
      <c r="R106" s="86"/>
    </row>
    <row r="107" spans="1:18" s="39" customFormat="1" ht="15" x14ac:dyDescent="0.2">
      <c r="A107" s="117"/>
      <c r="B107" s="22"/>
      <c r="C107" s="21"/>
      <c r="D107" s="22"/>
      <c r="E107" s="72"/>
      <c r="F107" s="72" t="s">
        <v>10</v>
      </c>
      <c r="G107" s="102"/>
      <c r="H107" s="20"/>
      <c r="I107" s="20"/>
      <c r="J107" s="86"/>
      <c r="K107" s="102"/>
      <c r="L107" s="20"/>
      <c r="M107" s="20"/>
      <c r="N107" s="86"/>
      <c r="O107" s="102"/>
      <c r="P107" s="20"/>
      <c r="Q107" s="20"/>
      <c r="R107" s="86"/>
    </row>
    <row r="108" spans="1:18" s="39" customFormat="1" ht="15" x14ac:dyDescent="0.2">
      <c r="A108" s="81" t="s">
        <v>21</v>
      </c>
      <c r="B108" s="22"/>
      <c r="C108" s="21"/>
      <c r="D108" s="22"/>
      <c r="E108" s="73"/>
      <c r="F108" s="82">
        <f>F106+F85+F76</f>
        <v>0</v>
      </c>
      <c r="G108" s="102"/>
      <c r="H108" s="20"/>
      <c r="I108" s="20"/>
      <c r="J108" s="86"/>
      <c r="K108" s="102"/>
      <c r="L108" s="20"/>
      <c r="M108" s="20"/>
      <c r="N108" s="86"/>
      <c r="O108" s="102"/>
      <c r="P108" s="20"/>
      <c r="Q108" s="20"/>
      <c r="R108" s="86"/>
    </row>
    <row r="109" spans="1:18" s="39" customFormat="1" ht="15" x14ac:dyDescent="0.2">
      <c r="A109" s="81"/>
      <c r="B109" s="22"/>
      <c r="C109" s="21"/>
      <c r="D109" s="22"/>
      <c r="E109" s="73"/>
      <c r="F109" s="82"/>
      <c r="G109" s="102"/>
      <c r="H109" s="20"/>
      <c r="I109" s="20"/>
      <c r="J109" s="86"/>
      <c r="K109" s="102"/>
      <c r="L109" s="20"/>
      <c r="M109" s="20"/>
      <c r="N109" s="86"/>
      <c r="O109" s="102"/>
      <c r="P109" s="20"/>
      <c r="Q109" s="20"/>
      <c r="R109" s="86"/>
    </row>
    <row r="110" spans="1:18" s="39" customFormat="1" ht="15" x14ac:dyDescent="0.2">
      <c r="A110" s="88"/>
      <c r="B110" s="46"/>
      <c r="C110" s="47"/>
      <c r="D110" s="46"/>
      <c r="E110" s="77"/>
      <c r="F110" s="123"/>
      <c r="G110" s="102"/>
      <c r="H110" s="20"/>
      <c r="I110" s="20"/>
      <c r="J110" s="86"/>
      <c r="K110" s="102"/>
      <c r="L110" s="20"/>
      <c r="M110" s="20"/>
      <c r="N110" s="86"/>
      <c r="O110" s="102"/>
      <c r="P110" s="20"/>
      <c r="Q110" s="20"/>
      <c r="R110" s="86"/>
    </row>
    <row r="111" spans="1:18" s="39" customFormat="1" ht="15" x14ac:dyDescent="0.2">
      <c r="A111" s="79" t="s">
        <v>89</v>
      </c>
      <c r="B111" s="22"/>
      <c r="C111" s="21"/>
      <c r="D111" s="22"/>
      <c r="E111" s="107"/>
      <c r="F111" s="83"/>
      <c r="G111" s="20"/>
      <c r="H111" s="20"/>
      <c r="I111" s="20"/>
      <c r="J111" s="58"/>
      <c r="K111" s="20"/>
      <c r="L111" s="20"/>
      <c r="M111" s="20"/>
      <c r="N111" s="58"/>
      <c r="O111" s="20"/>
      <c r="P111" s="20"/>
      <c r="Q111" s="31"/>
      <c r="R111" s="59"/>
    </row>
    <row r="112" spans="1:18" s="39" customFormat="1" ht="15" x14ac:dyDescent="0.2">
      <c r="A112" s="79"/>
      <c r="B112" s="22"/>
      <c r="C112" s="21"/>
      <c r="D112" s="22"/>
      <c r="E112" s="151"/>
      <c r="F112" s="83"/>
      <c r="G112" s="20"/>
      <c r="H112" s="20"/>
      <c r="I112" s="20"/>
      <c r="J112" s="58"/>
      <c r="K112" s="20"/>
      <c r="L112" s="20"/>
      <c r="M112" s="20"/>
      <c r="N112" s="58"/>
      <c r="O112" s="20"/>
      <c r="P112" s="20"/>
      <c r="Q112" s="31"/>
      <c r="R112" s="59"/>
    </row>
    <row r="113" spans="1:18" s="39" customFormat="1" ht="15" x14ac:dyDescent="0.2">
      <c r="A113" s="79"/>
      <c r="B113" s="22"/>
      <c r="C113" s="21"/>
      <c r="D113" s="22"/>
      <c r="E113" s="151"/>
      <c r="F113" s="83"/>
      <c r="G113" s="20"/>
      <c r="H113" s="20"/>
      <c r="I113" s="20"/>
      <c r="J113" s="58"/>
      <c r="K113" s="20"/>
      <c r="L113" s="20"/>
      <c r="M113" s="20"/>
      <c r="N113" s="58"/>
      <c r="O113" s="20"/>
      <c r="P113" s="20"/>
      <c r="Q113" s="31"/>
      <c r="R113" s="59"/>
    </row>
    <row r="114" spans="1:18" s="39" customFormat="1" ht="15" x14ac:dyDescent="0.2">
      <c r="A114" s="178" t="s">
        <v>3</v>
      </c>
      <c r="B114" s="30" t="s">
        <v>15</v>
      </c>
      <c r="C114" s="21"/>
      <c r="D114" s="22"/>
      <c r="E114" s="107"/>
      <c r="F114" s="112"/>
      <c r="G114" s="20"/>
      <c r="H114" s="20"/>
      <c r="I114" s="20"/>
      <c r="J114" s="58"/>
      <c r="K114" s="20"/>
      <c r="L114" s="20"/>
      <c r="M114" s="20"/>
      <c r="N114" s="58"/>
      <c r="O114" s="20"/>
      <c r="P114" s="20"/>
      <c r="Q114" s="31"/>
      <c r="R114" s="59"/>
    </row>
    <row r="115" spans="1:18" s="39" customFormat="1" ht="15" x14ac:dyDescent="0.2">
      <c r="A115" s="178"/>
      <c r="B115" s="30"/>
      <c r="C115" s="21"/>
      <c r="D115" s="22"/>
      <c r="E115" s="107"/>
      <c r="F115" s="112"/>
      <c r="G115" s="20"/>
      <c r="H115" s="20"/>
      <c r="I115" s="20"/>
      <c r="J115" s="58"/>
      <c r="K115" s="20"/>
      <c r="L115" s="20"/>
      <c r="M115" s="20"/>
      <c r="N115" s="58"/>
      <c r="O115" s="20"/>
      <c r="P115" s="20"/>
      <c r="Q115" s="31"/>
      <c r="R115" s="59"/>
    </row>
    <row r="116" spans="1:18" s="39" customFormat="1" ht="15" x14ac:dyDescent="0.2">
      <c r="A116" s="178" t="s">
        <v>90</v>
      </c>
      <c r="B116" s="30" t="s">
        <v>15</v>
      </c>
      <c r="C116" s="21"/>
      <c r="D116" s="22"/>
      <c r="E116" s="107"/>
      <c r="F116" s="170"/>
      <c r="G116" s="20"/>
      <c r="H116" s="20"/>
      <c r="I116" s="20"/>
      <c r="J116" s="58"/>
      <c r="K116" s="20"/>
      <c r="L116" s="20"/>
      <c r="M116" s="20"/>
      <c r="N116" s="58"/>
      <c r="O116" s="20"/>
      <c r="P116" s="20"/>
      <c r="Q116" s="31"/>
      <c r="R116" s="59"/>
    </row>
    <row r="117" spans="1:18" s="39" customFormat="1" ht="15" x14ac:dyDescent="0.2">
      <c r="A117" s="117"/>
      <c r="B117" s="22"/>
      <c r="C117" s="21"/>
      <c r="D117" s="22"/>
      <c r="E117" s="151"/>
      <c r="F117" s="179"/>
      <c r="G117" s="20"/>
      <c r="H117" s="20"/>
      <c r="I117" s="20"/>
      <c r="J117" s="58"/>
      <c r="K117" s="20"/>
      <c r="L117" s="20"/>
      <c r="M117" s="20"/>
      <c r="N117" s="58"/>
      <c r="O117" s="20"/>
      <c r="P117" s="20"/>
      <c r="Q117" s="31"/>
      <c r="R117" s="59"/>
    </row>
    <row r="118" spans="1:18" s="39" customFormat="1" ht="15" x14ac:dyDescent="0.2">
      <c r="A118" s="178" t="s">
        <v>126</v>
      </c>
      <c r="B118" s="22"/>
      <c r="C118" s="21"/>
      <c r="D118" s="22"/>
      <c r="E118" s="151"/>
      <c r="F118" s="209"/>
      <c r="G118" s="20"/>
      <c r="H118" s="20"/>
      <c r="I118" s="20"/>
      <c r="J118" s="58"/>
      <c r="K118" s="20"/>
      <c r="L118" s="20"/>
      <c r="M118" s="20"/>
      <c r="N118" s="58"/>
      <c r="O118" s="20"/>
      <c r="P118" s="20"/>
      <c r="Q118" s="31"/>
      <c r="R118" s="59"/>
    </row>
    <row r="119" spans="1:18" s="39" customFormat="1" ht="15" x14ac:dyDescent="0.2">
      <c r="A119" s="178"/>
      <c r="B119" s="22"/>
      <c r="C119" s="21"/>
      <c r="D119" s="22"/>
      <c r="E119" s="151"/>
      <c r="F119" s="209"/>
      <c r="G119" s="20"/>
      <c r="H119" s="20"/>
      <c r="I119" s="20"/>
      <c r="J119" s="58"/>
      <c r="K119" s="20"/>
      <c r="L119" s="20"/>
      <c r="M119" s="20"/>
      <c r="N119" s="58"/>
      <c r="O119" s="20"/>
      <c r="P119" s="20"/>
      <c r="Q119" s="31"/>
      <c r="R119" s="59"/>
    </row>
    <row r="120" spans="1:18" s="39" customFormat="1" ht="15" x14ac:dyDescent="0.2">
      <c r="A120" s="70" t="s">
        <v>274</v>
      </c>
      <c r="B120" s="22"/>
      <c r="C120" s="21"/>
      <c r="D120" s="22"/>
      <c r="E120" s="151"/>
      <c r="F120" s="209"/>
      <c r="G120" s="20"/>
      <c r="H120" s="20"/>
      <c r="I120" s="20"/>
      <c r="J120" s="58"/>
      <c r="K120" s="20"/>
      <c r="L120" s="20"/>
      <c r="M120" s="20"/>
      <c r="N120" s="58"/>
      <c r="O120" s="20"/>
      <c r="P120" s="20"/>
      <c r="Q120" s="31"/>
      <c r="R120" s="59"/>
    </row>
    <row r="121" spans="1:18" s="39" customFormat="1" ht="15" x14ac:dyDescent="0.2">
      <c r="A121" s="70" t="s">
        <v>276</v>
      </c>
      <c r="B121" s="22" t="s">
        <v>9</v>
      </c>
      <c r="C121" s="21">
        <v>1</v>
      </c>
      <c r="D121" s="22"/>
      <c r="E121" s="73"/>
      <c r="F121" s="74">
        <f t="shared" ref="F121" si="10">C121*E121</f>
        <v>0</v>
      </c>
      <c r="G121" s="20"/>
      <c r="H121" s="20"/>
      <c r="I121" s="20"/>
      <c r="J121" s="58"/>
      <c r="K121" s="20"/>
      <c r="L121" s="20"/>
      <c r="M121" s="20"/>
      <c r="N121" s="58"/>
      <c r="O121" s="20"/>
      <c r="P121" s="20"/>
      <c r="Q121" s="31"/>
      <c r="R121" s="59"/>
    </row>
    <row r="122" spans="1:18" s="39" customFormat="1" ht="15" x14ac:dyDescent="0.2">
      <c r="A122" s="70" t="s">
        <v>277</v>
      </c>
      <c r="B122" s="22" t="s">
        <v>9</v>
      </c>
      <c r="C122" s="21">
        <v>1</v>
      </c>
      <c r="D122" s="22"/>
      <c r="E122" s="73"/>
      <c r="F122" s="74">
        <f t="shared" ref="F122" si="11">C122*E122</f>
        <v>0</v>
      </c>
      <c r="G122" s="20"/>
      <c r="H122" s="20"/>
      <c r="I122" s="20"/>
      <c r="J122" s="58"/>
      <c r="K122" s="20"/>
      <c r="L122" s="20"/>
      <c r="M122" s="20"/>
      <c r="N122" s="58"/>
      <c r="O122" s="20"/>
      <c r="P122" s="20"/>
      <c r="Q122" s="31"/>
      <c r="R122" s="59"/>
    </row>
    <row r="123" spans="1:18" s="39" customFormat="1" ht="15" x14ac:dyDescent="0.2">
      <c r="A123" s="70" t="s">
        <v>278</v>
      </c>
      <c r="B123" s="22" t="s">
        <v>9</v>
      </c>
      <c r="C123" s="21">
        <v>3</v>
      </c>
      <c r="D123" s="22"/>
      <c r="E123" s="73"/>
      <c r="F123" s="74">
        <f t="shared" ref="F123:F125" si="12">C123*E123</f>
        <v>0</v>
      </c>
      <c r="G123" s="20"/>
      <c r="H123" s="20"/>
      <c r="I123" s="20"/>
      <c r="J123" s="58"/>
      <c r="K123" s="20"/>
      <c r="L123" s="20"/>
      <c r="M123" s="20"/>
      <c r="N123" s="58"/>
      <c r="O123" s="20"/>
      <c r="P123" s="20"/>
      <c r="Q123" s="31"/>
      <c r="R123" s="59"/>
    </row>
    <row r="124" spans="1:18" s="39" customFormat="1" ht="15" x14ac:dyDescent="0.2">
      <c r="A124" s="70" t="s">
        <v>279</v>
      </c>
      <c r="B124" s="22" t="s">
        <v>9</v>
      </c>
      <c r="C124" s="21">
        <v>1</v>
      </c>
      <c r="D124" s="22"/>
      <c r="E124" s="73"/>
      <c r="F124" s="74">
        <f t="shared" si="12"/>
        <v>0</v>
      </c>
      <c r="G124" s="20"/>
      <c r="H124" s="20"/>
      <c r="I124" s="20"/>
      <c r="J124" s="58"/>
      <c r="K124" s="20"/>
      <c r="L124" s="20"/>
      <c r="M124" s="20"/>
      <c r="N124" s="58"/>
      <c r="O124" s="20"/>
      <c r="P124" s="20"/>
      <c r="Q124" s="31"/>
      <c r="R124" s="59"/>
    </row>
    <row r="125" spans="1:18" s="39" customFormat="1" ht="15" x14ac:dyDescent="0.2">
      <c r="A125" s="70" t="s">
        <v>281</v>
      </c>
      <c r="B125" s="22" t="s">
        <v>16</v>
      </c>
      <c r="C125" s="21">
        <v>10</v>
      </c>
      <c r="D125" s="22"/>
      <c r="E125" s="73"/>
      <c r="F125" s="74">
        <f t="shared" si="12"/>
        <v>0</v>
      </c>
      <c r="G125" s="20"/>
      <c r="H125" s="20"/>
      <c r="I125" s="20"/>
      <c r="J125" s="58"/>
      <c r="K125" s="20"/>
      <c r="L125" s="20"/>
      <c r="M125" s="20"/>
      <c r="N125" s="58"/>
      <c r="O125" s="20"/>
      <c r="P125" s="20"/>
      <c r="Q125" s="31"/>
      <c r="R125" s="59"/>
    </row>
    <row r="126" spans="1:18" s="39" customFormat="1" ht="15" x14ac:dyDescent="0.2">
      <c r="A126" s="84"/>
      <c r="B126" s="22"/>
      <c r="C126" s="21"/>
      <c r="D126" s="22"/>
      <c r="E126" s="151"/>
      <c r="F126" s="209"/>
      <c r="G126" s="20"/>
      <c r="H126" s="20"/>
      <c r="I126" s="20"/>
      <c r="J126" s="58"/>
      <c r="K126" s="20"/>
      <c r="L126" s="20"/>
      <c r="M126" s="20"/>
      <c r="N126" s="58"/>
      <c r="O126" s="20"/>
      <c r="P126" s="20"/>
      <c r="Q126" s="31"/>
      <c r="R126" s="59"/>
    </row>
    <row r="127" spans="1:18" s="39" customFormat="1" ht="15" x14ac:dyDescent="0.2">
      <c r="A127" s="70" t="s">
        <v>285</v>
      </c>
      <c r="B127" s="22"/>
      <c r="C127" s="21"/>
      <c r="D127" s="22"/>
      <c r="E127" s="151"/>
      <c r="F127" s="209"/>
      <c r="G127" s="20"/>
      <c r="H127" s="20"/>
      <c r="I127" s="20"/>
      <c r="J127" s="58"/>
      <c r="K127" s="20"/>
      <c r="L127" s="20"/>
      <c r="M127" s="20"/>
      <c r="N127" s="58"/>
      <c r="O127" s="20"/>
      <c r="P127" s="20"/>
      <c r="Q127" s="31"/>
      <c r="R127" s="59"/>
    </row>
    <row r="128" spans="1:18" s="39" customFormat="1" ht="15" x14ac:dyDescent="0.2">
      <c r="A128" s="70" t="s">
        <v>286</v>
      </c>
      <c r="B128" s="22" t="s">
        <v>9</v>
      </c>
      <c r="C128" s="21">
        <v>1</v>
      </c>
      <c r="D128" s="22"/>
      <c r="E128" s="73"/>
      <c r="F128" s="74">
        <f t="shared" ref="F128" si="13">C128*E128</f>
        <v>0</v>
      </c>
      <c r="G128" s="20"/>
      <c r="H128" s="20"/>
      <c r="I128" s="20"/>
      <c r="J128" s="58"/>
      <c r="K128" s="20"/>
      <c r="L128" s="20"/>
      <c r="M128" s="20"/>
      <c r="N128" s="58"/>
      <c r="O128" s="20"/>
      <c r="P128" s="20"/>
      <c r="Q128" s="31"/>
      <c r="R128" s="59"/>
    </row>
    <row r="129" spans="1:18" s="39" customFormat="1" ht="15" x14ac:dyDescent="0.2">
      <c r="A129" s="70" t="s">
        <v>287</v>
      </c>
      <c r="B129" s="22" t="s">
        <v>9</v>
      </c>
      <c r="C129" s="21">
        <v>1</v>
      </c>
      <c r="D129" s="22"/>
      <c r="E129" s="73"/>
      <c r="F129" s="74">
        <f t="shared" ref="F129" si="14">C129*E129</f>
        <v>0</v>
      </c>
      <c r="G129" s="20"/>
      <c r="H129" s="20"/>
      <c r="I129" s="20"/>
      <c r="J129" s="58"/>
      <c r="K129" s="20"/>
      <c r="L129" s="20"/>
      <c r="M129" s="20"/>
      <c r="N129" s="58"/>
      <c r="O129" s="20"/>
      <c r="P129" s="20"/>
      <c r="Q129" s="31"/>
      <c r="R129" s="59"/>
    </row>
    <row r="130" spans="1:18" s="39" customFormat="1" ht="15" x14ac:dyDescent="0.2">
      <c r="A130" s="70" t="s">
        <v>288</v>
      </c>
      <c r="B130" s="22" t="s">
        <v>9</v>
      </c>
      <c r="C130" s="21">
        <v>1</v>
      </c>
      <c r="D130" s="22"/>
      <c r="E130" s="73"/>
      <c r="F130" s="74">
        <f t="shared" ref="F130" si="15">C130*E130</f>
        <v>0</v>
      </c>
      <c r="G130" s="20"/>
      <c r="H130" s="20"/>
      <c r="I130" s="20"/>
      <c r="J130" s="58"/>
      <c r="K130" s="20"/>
      <c r="L130" s="20"/>
      <c r="M130" s="20"/>
      <c r="N130" s="58"/>
      <c r="O130" s="20"/>
      <c r="P130" s="20"/>
      <c r="Q130" s="31"/>
      <c r="R130" s="59"/>
    </row>
    <row r="131" spans="1:18" s="39" customFormat="1" ht="15" x14ac:dyDescent="0.2">
      <c r="A131" s="84"/>
      <c r="B131" s="22"/>
      <c r="C131" s="21"/>
      <c r="D131" s="22"/>
      <c r="E131" s="151"/>
      <c r="F131" s="209"/>
      <c r="G131" s="20"/>
      <c r="H131" s="20"/>
      <c r="I131" s="20"/>
      <c r="J131" s="58"/>
      <c r="K131" s="20"/>
      <c r="L131" s="20"/>
      <c r="M131" s="20"/>
      <c r="N131" s="58"/>
      <c r="O131" s="20"/>
      <c r="P131" s="20"/>
      <c r="Q131" s="31"/>
      <c r="R131" s="59"/>
    </row>
    <row r="132" spans="1:18" s="39" customFormat="1" ht="15" x14ac:dyDescent="0.2">
      <c r="A132" s="70" t="s">
        <v>284</v>
      </c>
      <c r="B132" s="22"/>
      <c r="C132" s="21"/>
      <c r="D132" s="22"/>
      <c r="E132" s="151"/>
      <c r="F132" s="209"/>
      <c r="G132" s="20"/>
      <c r="H132" s="20"/>
      <c r="I132" s="20"/>
      <c r="J132" s="58"/>
      <c r="K132" s="20"/>
      <c r="L132" s="20"/>
      <c r="M132" s="20"/>
      <c r="N132" s="58"/>
      <c r="O132" s="20"/>
      <c r="P132" s="20"/>
      <c r="Q132" s="31"/>
      <c r="R132" s="59"/>
    </row>
    <row r="133" spans="1:18" s="39" customFormat="1" ht="15" x14ac:dyDescent="0.2">
      <c r="A133" s="70" t="s">
        <v>280</v>
      </c>
      <c r="B133" s="22" t="s">
        <v>16</v>
      </c>
      <c r="C133" s="21">
        <v>60</v>
      </c>
      <c r="D133" s="22"/>
      <c r="E133" s="73"/>
      <c r="F133" s="74">
        <f t="shared" ref="F133:F134" si="16">C133*E133</f>
        <v>0</v>
      </c>
      <c r="G133" s="20"/>
      <c r="H133" s="20"/>
      <c r="I133" s="20"/>
      <c r="J133" s="58"/>
      <c r="K133" s="20"/>
      <c r="L133" s="20"/>
      <c r="M133" s="20"/>
      <c r="N133" s="58"/>
      <c r="O133" s="20"/>
      <c r="P133" s="20"/>
      <c r="Q133" s="31"/>
      <c r="R133" s="59"/>
    </row>
    <row r="134" spans="1:18" s="39" customFormat="1" ht="15" x14ac:dyDescent="0.2">
      <c r="A134" s="70" t="s">
        <v>315</v>
      </c>
      <c r="B134" s="22" t="s">
        <v>9</v>
      </c>
      <c r="C134" s="21">
        <v>1</v>
      </c>
      <c r="D134" s="22"/>
      <c r="E134" s="73"/>
      <c r="F134" s="74">
        <f t="shared" si="16"/>
        <v>0</v>
      </c>
      <c r="G134" s="20"/>
      <c r="H134" s="20"/>
      <c r="I134" s="20"/>
      <c r="J134" s="58"/>
      <c r="K134" s="20"/>
      <c r="L134" s="20"/>
      <c r="M134" s="20"/>
      <c r="N134" s="58"/>
      <c r="O134" s="20"/>
      <c r="P134" s="20"/>
      <c r="Q134" s="31"/>
      <c r="R134" s="59"/>
    </row>
    <row r="135" spans="1:18" s="39" customFormat="1" ht="15" x14ac:dyDescent="0.2">
      <c r="A135" s="70" t="s">
        <v>287</v>
      </c>
      <c r="B135" s="22" t="s">
        <v>9</v>
      </c>
      <c r="C135" s="21">
        <v>1</v>
      </c>
      <c r="D135" s="22"/>
      <c r="E135" s="73"/>
      <c r="F135" s="74">
        <f t="shared" ref="F135" si="17">C135*E135</f>
        <v>0</v>
      </c>
      <c r="G135" s="20"/>
      <c r="H135" s="20"/>
      <c r="I135" s="20"/>
      <c r="J135" s="58"/>
      <c r="K135" s="20"/>
      <c r="L135" s="20"/>
      <c r="M135" s="20"/>
      <c r="N135" s="58"/>
      <c r="O135" s="20"/>
      <c r="P135" s="20"/>
      <c r="Q135" s="31"/>
      <c r="R135" s="59"/>
    </row>
    <row r="136" spans="1:18" s="39" customFormat="1" ht="15" x14ac:dyDescent="0.2">
      <c r="A136" s="84"/>
      <c r="B136" s="22"/>
      <c r="C136" s="21"/>
      <c r="D136" s="22"/>
      <c r="E136" s="151"/>
      <c r="F136" s="209"/>
      <c r="G136" s="20"/>
      <c r="H136" s="20"/>
      <c r="I136" s="20"/>
      <c r="J136" s="58"/>
      <c r="K136" s="20"/>
      <c r="L136" s="20"/>
      <c r="M136" s="20"/>
      <c r="N136" s="58"/>
      <c r="O136" s="20"/>
      <c r="P136" s="20"/>
      <c r="Q136" s="31"/>
      <c r="R136" s="59"/>
    </row>
    <row r="137" spans="1:18" s="39" customFormat="1" ht="15" x14ac:dyDescent="0.2">
      <c r="A137" s="70" t="s">
        <v>283</v>
      </c>
      <c r="B137" s="22" t="s">
        <v>9</v>
      </c>
      <c r="C137" s="21">
        <v>1</v>
      </c>
      <c r="D137" s="22"/>
      <c r="E137" s="73"/>
      <c r="F137" s="74">
        <f t="shared" ref="F137" si="18">C137*E137</f>
        <v>0</v>
      </c>
      <c r="G137" s="20"/>
      <c r="H137" s="20"/>
      <c r="I137" s="20"/>
      <c r="J137" s="58"/>
      <c r="K137" s="20"/>
      <c r="L137" s="20"/>
      <c r="M137" s="20"/>
      <c r="N137" s="58"/>
      <c r="O137" s="20"/>
      <c r="P137" s="20"/>
      <c r="Q137" s="31"/>
      <c r="R137" s="59"/>
    </row>
    <row r="138" spans="1:18" s="39" customFormat="1" ht="15" x14ac:dyDescent="0.2">
      <c r="A138" s="70" t="s">
        <v>282</v>
      </c>
      <c r="B138" s="22" t="s">
        <v>9</v>
      </c>
      <c r="C138" s="21">
        <v>1</v>
      </c>
      <c r="D138" s="22"/>
      <c r="E138" s="73"/>
      <c r="F138" s="74">
        <f t="shared" ref="F138" si="19">C138*E138</f>
        <v>0</v>
      </c>
      <c r="G138" s="20"/>
      <c r="H138" s="20"/>
      <c r="I138" s="20"/>
      <c r="J138" s="58"/>
      <c r="K138" s="20"/>
      <c r="L138" s="20"/>
      <c r="M138" s="20"/>
      <c r="N138" s="58"/>
      <c r="O138" s="20"/>
      <c r="P138" s="20"/>
      <c r="Q138" s="31"/>
      <c r="R138" s="59"/>
    </row>
    <row r="139" spans="1:18" s="39" customFormat="1" ht="15" x14ac:dyDescent="0.2">
      <c r="A139" s="70"/>
      <c r="B139" s="22"/>
      <c r="C139" s="21"/>
      <c r="D139" s="22"/>
      <c r="E139" s="73"/>
      <c r="F139" s="74"/>
      <c r="G139" s="20"/>
      <c r="H139" s="20"/>
      <c r="I139" s="20"/>
      <c r="J139" s="58"/>
      <c r="K139" s="20"/>
      <c r="L139" s="20"/>
      <c r="M139" s="20"/>
      <c r="N139" s="58"/>
      <c r="O139" s="20"/>
      <c r="P139" s="20"/>
      <c r="Q139" s="31"/>
      <c r="R139" s="59"/>
    </row>
    <row r="140" spans="1:18" s="39" customFormat="1" ht="30" x14ac:dyDescent="0.2">
      <c r="A140" s="70" t="s">
        <v>294</v>
      </c>
      <c r="B140" s="22"/>
      <c r="C140" s="21"/>
      <c r="D140" s="22"/>
      <c r="E140" s="73"/>
      <c r="F140" s="74"/>
      <c r="G140" s="20"/>
      <c r="H140" s="20"/>
      <c r="I140" s="20"/>
      <c r="J140" s="58"/>
      <c r="K140" s="20"/>
      <c r="L140" s="20"/>
      <c r="M140" s="20"/>
      <c r="N140" s="58"/>
      <c r="O140" s="20"/>
      <c r="P140" s="20"/>
      <c r="Q140" s="31"/>
      <c r="R140" s="59"/>
    </row>
    <row r="141" spans="1:18" s="39" customFormat="1" ht="15" x14ac:dyDescent="0.2">
      <c r="A141" s="70" t="s">
        <v>289</v>
      </c>
      <c r="B141" s="22" t="s">
        <v>9</v>
      </c>
      <c r="C141" s="21">
        <v>1</v>
      </c>
      <c r="D141" s="22"/>
      <c r="E141" s="73"/>
      <c r="F141" s="74">
        <f t="shared" ref="F141" si="20">C141*E141</f>
        <v>0</v>
      </c>
      <c r="G141" s="20"/>
      <c r="H141" s="20"/>
      <c r="I141" s="20"/>
      <c r="J141" s="58"/>
      <c r="K141" s="20"/>
      <c r="L141" s="20"/>
      <c r="M141" s="20"/>
      <c r="N141" s="58"/>
      <c r="O141" s="20"/>
      <c r="P141" s="20"/>
      <c r="Q141" s="31"/>
      <c r="R141" s="59"/>
    </row>
    <row r="142" spans="1:18" s="39" customFormat="1" ht="15" x14ac:dyDescent="0.2">
      <c r="A142" s="70" t="s">
        <v>290</v>
      </c>
      <c r="B142" s="22" t="s">
        <v>9</v>
      </c>
      <c r="C142" s="21">
        <v>1</v>
      </c>
      <c r="D142" s="22"/>
      <c r="E142" s="73"/>
      <c r="F142" s="74">
        <f t="shared" ref="F142" si="21">C142*E142</f>
        <v>0</v>
      </c>
      <c r="G142" s="20"/>
      <c r="H142" s="20"/>
      <c r="I142" s="20"/>
      <c r="J142" s="58"/>
      <c r="K142" s="20"/>
      <c r="L142" s="20"/>
      <c r="M142" s="20"/>
      <c r="N142" s="58"/>
      <c r="O142" s="20"/>
      <c r="P142" s="20"/>
      <c r="Q142" s="31"/>
      <c r="R142" s="59"/>
    </row>
    <row r="143" spans="1:18" s="39" customFormat="1" ht="15" x14ac:dyDescent="0.2">
      <c r="A143" s="70" t="s">
        <v>291</v>
      </c>
      <c r="B143" s="22" t="s">
        <v>9</v>
      </c>
      <c r="C143" s="21">
        <v>1</v>
      </c>
      <c r="D143" s="22"/>
      <c r="E143" s="73"/>
      <c r="F143" s="74">
        <f t="shared" ref="F143" si="22">C143*E143</f>
        <v>0</v>
      </c>
      <c r="G143" s="20"/>
      <c r="H143" s="20"/>
      <c r="I143" s="20"/>
      <c r="J143" s="58"/>
      <c r="K143" s="20"/>
      <c r="L143" s="20"/>
      <c r="M143" s="20"/>
      <c r="N143" s="58"/>
      <c r="O143" s="20"/>
      <c r="P143" s="20"/>
      <c r="Q143" s="31"/>
      <c r="R143" s="59"/>
    </row>
    <row r="144" spans="1:18" s="39" customFormat="1" ht="15" x14ac:dyDescent="0.2">
      <c r="A144" s="70" t="s">
        <v>292</v>
      </c>
      <c r="B144" s="22" t="s">
        <v>9</v>
      </c>
      <c r="C144" s="21">
        <v>1</v>
      </c>
      <c r="D144" s="22"/>
      <c r="E144" s="73"/>
      <c r="F144" s="74">
        <f t="shared" ref="F144" si="23">C144*E144</f>
        <v>0</v>
      </c>
      <c r="G144" s="20"/>
      <c r="H144" s="20"/>
      <c r="I144" s="20"/>
      <c r="J144" s="58"/>
      <c r="K144" s="20"/>
      <c r="L144" s="20"/>
      <c r="M144" s="20"/>
      <c r="N144" s="58"/>
      <c r="O144" s="20"/>
      <c r="P144" s="20"/>
      <c r="Q144" s="31"/>
      <c r="R144" s="59"/>
    </row>
    <row r="145" spans="1:18" s="39" customFormat="1" ht="15" x14ac:dyDescent="0.2">
      <c r="A145" s="70" t="s">
        <v>293</v>
      </c>
      <c r="B145" s="22" t="s">
        <v>9</v>
      </c>
      <c r="C145" s="21">
        <v>1</v>
      </c>
      <c r="D145" s="22"/>
      <c r="E145" s="73"/>
      <c r="F145" s="74">
        <f t="shared" ref="F145" si="24">C145*E145</f>
        <v>0</v>
      </c>
      <c r="G145" s="20"/>
      <c r="H145" s="20"/>
      <c r="I145" s="20"/>
      <c r="J145" s="58"/>
      <c r="K145" s="20"/>
      <c r="L145" s="20"/>
      <c r="M145" s="20"/>
      <c r="N145" s="58"/>
      <c r="O145" s="20"/>
      <c r="P145" s="20"/>
      <c r="Q145" s="31"/>
      <c r="R145" s="59"/>
    </row>
    <row r="146" spans="1:18" s="39" customFormat="1" ht="15" x14ac:dyDescent="0.2">
      <c r="A146" s="84"/>
      <c r="B146" s="22"/>
      <c r="C146" s="21"/>
      <c r="D146" s="22"/>
      <c r="E146" s="149"/>
      <c r="F146" s="74"/>
      <c r="G146" s="20"/>
      <c r="H146" s="20"/>
      <c r="I146" s="20"/>
      <c r="J146" s="58"/>
      <c r="K146" s="20"/>
      <c r="L146" s="20"/>
      <c r="M146" s="20"/>
      <c r="N146" s="58"/>
      <c r="O146" s="20"/>
      <c r="P146" s="20"/>
      <c r="Q146" s="31"/>
      <c r="R146" s="59"/>
    </row>
    <row r="147" spans="1:18" s="39" customFormat="1" ht="15" x14ac:dyDescent="0.2">
      <c r="A147" s="84"/>
      <c r="B147" s="22"/>
      <c r="C147" s="21"/>
      <c r="D147" s="22"/>
      <c r="E147" s="149"/>
      <c r="F147" s="74"/>
      <c r="G147" s="20"/>
      <c r="H147" s="20"/>
      <c r="I147" s="20"/>
      <c r="J147" s="58"/>
      <c r="K147" s="20"/>
      <c r="L147" s="20"/>
      <c r="M147" s="20"/>
      <c r="N147" s="58"/>
      <c r="O147" s="20"/>
      <c r="P147" s="20"/>
      <c r="Q147" s="31"/>
      <c r="R147" s="59"/>
    </row>
    <row r="148" spans="1:18" s="39" customFormat="1" ht="15" x14ac:dyDescent="0.2">
      <c r="A148" s="84"/>
      <c r="B148" s="22"/>
      <c r="C148" s="21"/>
      <c r="D148" s="22"/>
      <c r="E148" s="149"/>
      <c r="F148" s="74"/>
      <c r="G148" s="20"/>
      <c r="H148" s="20"/>
      <c r="I148" s="20"/>
      <c r="J148" s="58"/>
      <c r="K148" s="20"/>
      <c r="L148" s="20"/>
      <c r="M148" s="20"/>
      <c r="N148" s="58"/>
      <c r="O148" s="20"/>
      <c r="P148" s="20"/>
      <c r="Q148" s="31"/>
      <c r="R148" s="59"/>
    </row>
    <row r="149" spans="1:18" s="39" customFormat="1" ht="15.75" thickBot="1" x14ac:dyDescent="0.25">
      <c r="A149" s="188"/>
      <c r="B149" s="172"/>
      <c r="C149" s="173"/>
      <c r="D149" s="172"/>
      <c r="E149" s="222"/>
      <c r="F149" s="189"/>
      <c r="G149" s="20"/>
      <c r="H149" s="20"/>
      <c r="I149" s="20"/>
      <c r="J149" s="58"/>
      <c r="K149" s="20"/>
      <c r="L149" s="20"/>
      <c r="M149" s="20"/>
      <c r="N149" s="58"/>
      <c r="O149" s="20"/>
      <c r="P149" s="20"/>
      <c r="Q149" s="31"/>
      <c r="R149" s="59"/>
    </row>
    <row r="150" spans="1:18" s="39" customFormat="1" ht="15.75" thickBot="1" x14ac:dyDescent="0.25">
      <c r="A150" s="169"/>
      <c r="B150" s="20"/>
      <c r="C150" s="20"/>
      <c r="D150" s="20"/>
      <c r="E150" s="175"/>
      <c r="F150" s="187"/>
      <c r="G150" s="20"/>
      <c r="H150" s="20"/>
      <c r="I150" s="20"/>
      <c r="J150" s="58"/>
      <c r="K150" s="20"/>
      <c r="L150" s="20"/>
      <c r="M150" s="20"/>
      <c r="N150" s="58"/>
      <c r="O150" s="20"/>
      <c r="P150" s="20"/>
      <c r="Q150" s="20"/>
      <c r="R150" s="58"/>
    </row>
    <row r="151" spans="1:18" s="39" customFormat="1" ht="43.5" thickBot="1" x14ac:dyDescent="0.25">
      <c r="A151" s="60" t="s">
        <v>6</v>
      </c>
      <c r="B151" s="61" t="s">
        <v>7</v>
      </c>
      <c r="C151" s="62" t="s">
        <v>48</v>
      </c>
      <c r="D151" s="61" t="s">
        <v>49</v>
      </c>
      <c r="E151" s="63" t="s">
        <v>8</v>
      </c>
      <c r="F151" s="64" t="s">
        <v>50</v>
      </c>
      <c r="G151" s="20"/>
      <c r="H151" s="20"/>
      <c r="I151" s="20"/>
      <c r="J151" s="58"/>
      <c r="K151" s="20"/>
      <c r="L151" s="20"/>
      <c r="M151" s="20"/>
      <c r="N151" s="58"/>
      <c r="O151" s="20"/>
      <c r="P151" s="20"/>
      <c r="Q151" s="31"/>
      <c r="R151" s="59"/>
    </row>
    <row r="152" spans="1:18" s="39" customFormat="1" ht="15" x14ac:dyDescent="0.2">
      <c r="A152" s="84"/>
      <c r="B152" s="22"/>
      <c r="C152" s="21"/>
      <c r="D152" s="22"/>
      <c r="E152" s="149"/>
      <c r="F152" s="74"/>
      <c r="G152" s="20"/>
      <c r="H152" s="20"/>
      <c r="I152" s="20"/>
      <c r="J152" s="58"/>
      <c r="K152" s="20"/>
      <c r="L152" s="20"/>
      <c r="M152" s="20"/>
      <c r="N152" s="58"/>
      <c r="O152" s="20"/>
      <c r="P152" s="20"/>
      <c r="Q152" s="31"/>
      <c r="R152" s="59"/>
    </row>
    <row r="153" spans="1:18" s="39" customFormat="1" ht="15" x14ac:dyDescent="0.2">
      <c r="A153" s="70" t="s">
        <v>295</v>
      </c>
      <c r="B153" s="22"/>
      <c r="C153" s="21"/>
      <c r="D153" s="22"/>
      <c r="E153" s="149"/>
      <c r="F153" s="74"/>
      <c r="G153" s="20"/>
      <c r="H153" s="20"/>
      <c r="I153" s="20"/>
      <c r="J153" s="58"/>
      <c r="K153" s="20"/>
      <c r="L153" s="20"/>
      <c r="M153" s="20"/>
      <c r="N153" s="58"/>
      <c r="O153" s="20"/>
      <c r="P153" s="20"/>
      <c r="Q153" s="31"/>
      <c r="R153" s="59"/>
    </row>
    <row r="154" spans="1:18" s="39" customFormat="1" ht="15" x14ac:dyDescent="0.2">
      <c r="A154" s="70" t="s">
        <v>296</v>
      </c>
      <c r="B154" s="22" t="s">
        <v>9</v>
      </c>
      <c r="C154" s="21">
        <v>1</v>
      </c>
      <c r="D154" s="22"/>
      <c r="E154" s="73"/>
      <c r="F154" s="74">
        <f t="shared" ref="F154" si="25">C154*E154</f>
        <v>0</v>
      </c>
      <c r="G154" s="20"/>
      <c r="H154" s="20"/>
      <c r="I154" s="20"/>
      <c r="J154" s="58"/>
      <c r="K154" s="20"/>
      <c r="L154" s="20"/>
      <c r="M154" s="20"/>
      <c r="N154" s="58"/>
      <c r="O154" s="20"/>
      <c r="P154" s="20"/>
      <c r="Q154" s="31"/>
      <c r="R154" s="59"/>
    </row>
    <row r="155" spans="1:18" s="39" customFormat="1" ht="15" x14ac:dyDescent="0.2">
      <c r="A155" s="70" t="s">
        <v>300</v>
      </c>
      <c r="B155" s="22" t="s">
        <v>9</v>
      </c>
      <c r="C155" s="21">
        <v>1</v>
      </c>
      <c r="D155" s="22"/>
      <c r="E155" s="73"/>
      <c r="F155" s="74">
        <f t="shared" ref="F155" si="26">C155*E155</f>
        <v>0</v>
      </c>
      <c r="G155" s="20"/>
      <c r="H155" s="20"/>
      <c r="I155" s="20"/>
      <c r="J155" s="58"/>
      <c r="K155" s="20"/>
      <c r="L155" s="20"/>
      <c r="M155" s="20"/>
      <c r="N155" s="58"/>
      <c r="O155" s="20"/>
      <c r="P155" s="20"/>
      <c r="Q155" s="31"/>
      <c r="R155" s="59"/>
    </row>
    <row r="156" spans="1:18" s="39" customFormat="1" ht="15" x14ac:dyDescent="0.2">
      <c r="A156" s="84"/>
      <c r="B156" s="22"/>
      <c r="C156" s="21"/>
      <c r="D156" s="22"/>
      <c r="E156" s="149"/>
      <c r="F156" s="74"/>
      <c r="G156" s="20"/>
      <c r="H156" s="20"/>
      <c r="I156" s="20"/>
      <c r="J156" s="58"/>
      <c r="K156" s="20"/>
      <c r="L156" s="20"/>
      <c r="M156" s="20"/>
      <c r="N156" s="58"/>
      <c r="O156" s="20"/>
      <c r="P156" s="20"/>
      <c r="Q156" s="31"/>
      <c r="R156" s="59"/>
    </row>
    <row r="157" spans="1:18" s="39" customFormat="1" ht="30" x14ac:dyDescent="0.2">
      <c r="A157" s="70" t="s">
        <v>297</v>
      </c>
      <c r="B157" s="22"/>
      <c r="C157" s="21"/>
      <c r="D157" s="22"/>
      <c r="E157" s="149"/>
      <c r="F157" s="74"/>
      <c r="G157" s="20"/>
      <c r="H157" s="20"/>
      <c r="I157" s="20"/>
      <c r="J157" s="58"/>
      <c r="K157" s="20"/>
      <c r="L157" s="20"/>
      <c r="M157" s="20"/>
      <c r="N157" s="58"/>
      <c r="O157" s="20"/>
      <c r="P157" s="20"/>
      <c r="Q157" s="31"/>
      <c r="R157" s="59"/>
    </row>
    <row r="158" spans="1:18" s="39" customFormat="1" ht="15" x14ac:dyDescent="0.2">
      <c r="A158" s="70" t="s">
        <v>298</v>
      </c>
      <c r="B158" s="22" t="s">
        <v>9</v>
      </c>
      <c r="C158" s="21">
        <v>1</v>
      </c>
      <c r="D158" s="22"/>
      <c r="E158" s="73"/>
      <c r="F158" s="74">
        <f t="shared" ref="F158" si="27">C158*E158</f>
        <v>0</v>
      </c>
      <c r="G158" s="20"/>
      <c r="H158" s="20"/>
      <c r="I158" s="20"/>
      <c r="J158" s="58"/>
      <c r="K158" s="20"/>
      <c r="L158" s="20"/>
      <c r="M158" s="20"/>
      <c r="N158" s="58"/>
      <c r="O158" s="20"/>
      <c r="P158" s="20"/>
      <c r="Q158" s="31"/>
      <c r="R158" s="59"/>
    </row>
    <row r="159" spans="1:18" s="39" customFormat="1" ht="15" x14ac:dyDescent="0.2">
      <c r="A159" s="84"/>
      <c r="B159" s="22"/>
      <c r="C159" s="21"/>
      <c r="D159" s="22"/>
      <c r="E159" s="149"/>
      <c r="F159" s="74"/>
      <c r="G159" s="20"/>
      <c r="H159" s="20"/>
      <c r="I159" s="20"/>
      <c r="J159" s="58"/>
      <c r="K159" s="20"/>
      <c r="L159" s="20"/>
      <c r="M159" s="20"/>
      <c r="N159" s="58"/>
      <c r="O159" s="20"/>
      <c r="P159" s="20"/>
      <c r="Q159" s="31"/>
      <c r="R159" s="59"/>
    </row>
    <row r="160" spans="1:18" s="39" customFormat="1" ht="30" x14ac:dyDescent="0.2">
      <c r="A160" s="70" t="s">
        <v>294</v>
      </c>
      <c r="B160" s="22"/>
      <c r="C160" s="21"/>
      <c r="D160" s="22"/>
      <c r="E160" s="149"/>
      <c r="F160" s="74"/>
      <c r="G160" s="20"/>
      <c r="H160" s="20"/>
      <c r="I160" s="20"/>
      <c r="J160" s="58"/>
      <c r="K160" s="20"/>
      <c r="L160" s="20"/>
      <c r="M160" s="20"/>
      <c r="N160" s="58"/>
      <c r="O160" s="20"/>
      <c r="P160" s="20"/>
      <c r="Q160" s="31"/>
      <c r="R160" s="59"/>
    </row>
    <row r="161" spans="1:18" s="39" customFormat="1" ht="15" x14ac:dyDescent="0.2">
      <c r="A161" s="70" t="s">
        <v>299</v>
      </c>
      <c r="B161" s="22" t="s">
        <v>9</v>
      </c>
      <c r="C161" s="21">
        <v>2</v>
      </c>
      <c r="D161" s="22"/>
      <c r="E161" s="73"/>
      <c r="F161" s="74">
        <f t="shared" ref="F161" si="28">C161*E161</f>
        <v>0</v>
      </c>
      <c r="G161" s="20"/>
      <c r="H161" s="20"/>
      <c r="I161" s="20"/>
      <c r="J161" s="58"/>
      <c r="K161" s="20"/>
      <c r="L161" s="20"/>
      <c r="M161" s="20"/>
      <c r="N161" s="58"/>
      <c r="O161" s="20"/>
      <c r="P161" s="20"/>
      <c r="Q161" s="31"/>
      <c r="R161" s="59"/>
    </row>
    <row r="162" spans="1:18" s="39" customFormat="1" ht="15" x14ac:dyDescent="0.2">
      <c r="A162" s="70" t="s">
        <v>302</v>
      </c>
      <c r="B162" s="22" t="s">
        <v>9</v>
      </c>
      <c r="C162" s="21">
        <v>1</v>
      </c>
      <c r="D162" s="22"/>
      <c r="E162" s="73"/>
      <c r="F162" s="74">
        <f t="shared" ref="F162" si="29">C162*E162</f>
        <v>0</v>
      </c>
      <c r="G162" s="20"/>
      <c r="H162" s="20"/>
      <c r="I162" s="20"/>
      <c r="J162" s="58"/>
      <c r="K162" s="20"/>
      <c r="L162" s="20"/>
      <c r="M162" s="20"/>
      <c r="N162" s="58"/>
      <c r="O162" s="20"/>
      <c r="P162" s="20"/>
      <c r="Q162" s="31"/>
      <c r="R162" s="59"/>
    </row>
    <row r="163" spans="1:18" s="39" customFormat="1" ht="15" x14ac:dyDescent="0.2">
      <c r="A163" s="70" t="s">
        <v>303</v>
      </c>
      <c r="B163" s="22" t="s">
        <v>9</v>
      </c>
      <c r="C163" s="21">
        <v>1</v>
      </c>
      <c r="D163" s="22"/>
      <c r="E163" s="73"/>
      <c r="F163" s="74">
        <f t="shared" ref="F163" si="30">C163*E163</f>
        <v>0</v>
      </c>
      <c r="G163" s="20"/>
      <c r="H163" s="20"/>
      <c r="I163" s="20"/>
      <c r="J163" s="58"/>
      <c r="K163" s="20"/>
      <c r="L163" s="20"/>
      <c r="M163" s="20"/>
      <c r="N163" s="58"/>
      <c r="O163" s="20"/>
      <c r="P163" s="20"/>
      <c r="Q163" s="31"/>
      <c r="R163" s="59"/>
    </row>
    <row r="164" spans="1:18" s="39" customFormat="1" ht="15" x14ac:dyDescent="0.2">
      <c r="A164" s="70" t="s">
        <v>304</v>
      </c>
      <c r="B164" s="22" t="s">
        <v>9</v>
      </c>
      <c r="C164" s="21">
        <v>1</v>
      </c>
      <c r="D164" s="22"/>
      <c r="E164" s="73"/>
      <c r="F164" s="74">
        <f t="shared" ref="F164" si="31">C164*E164</f>
        <v>0</v>
      </c>
      <c r="G164" s="20"/>
      <c r="H164" s="20"/>
      <c r="I164" s="20"/>
      <c r="J164" s="58"/>
      <c r="K164" s="20"/>
      <c r="L164" s="20"/>
      <c r="M164" s="20"/>
      <c r="N164" s="58"/>
      <c r="O164" s="20"/>
      <c r="P164" s="20"/>
      <c r="Q164" s="31"/>
      <c r="R164" s="59"/>
    </row>
    <row r="165" spans="1:18" s="39" customFormat="1" ht="15" x14ac:dyDescent="0.2">
      <c r="A165" s="84"/>
      <c r="B165" s="22"/>
      <c r="C165" s="21"/>
      <c r="D165" s="22"/>
      <c r="E165" s="149"/>
      <c r="F165" s="74"/>
      <c r="G165" s="20"/>
      <c r="H165" s="20"/>
      <c r="I165" s="20"/>
      <c r="J165" s="58"/>
      <c r="K165" s="20"/>
      <c r="L165" s="20"/>
      <c r="M165" s="20"/>
      <c r="N165" s="58"/>
      <c r="O165" s="20"/>
      <c r="P165" s="20"/>
      <c r="Q165" s="31"/>
      <c r="R165" s="59"/>
    </row>
    <row r="166" spans="1:18" s="39" customFormat="1" ht="15" x14ac:dyDescent="0.2">
      <c r="A166" s="70" t="s">
        <v>284</v>
      </c>
      <c r="B166" s="22"/>
      <c r="C166" s="21"/>
      <c r="D166" s="22"/>
      <c r="E166" s="149"/>
      <c r="F166" s="74"/>
      <c r="G166" s="20"/>
      <c r="H166" s="20"/>
      <c r="I166" s="20"/>
      <c r="J166" s="58"/>
      <c r="K166" s="20"/>
      <c r="L166" s="20"/>
      <c r="M166" s="20"/>
      <c r="N166" s="58"/>
      <c r="O166" s="20"/>
      <c r="P166" s="20"/>
      <c r="Q166" s="31"/>
      <c r="R166" s="59"/>
    </row>
    <row r="167" spans="1:18" s="39" customFormat="1" ht="15" x14ac:dyDescent="0.2">
      <c r="A167" s="70" t="s">
        <v>301</v>
      </c>
      <c r="B167" s="22" t="s">
        <v>9</v>
      </c>
      <c r="C167" s="21">
        <v>1</v>
      </c>
      <c r="D167" s="22"/>
      <c r="E167" s="73"/>
      <c r="F167" s="74">
        <f t="shared" ref="F167" si="32">C167*E167</f>
        <v>0</v>
      </c>
      <c r="G167" s="20"/>
      <c r="H167" s="20"/>
      <c r="I167" s="20"/>
      <c r="J167" s="58"/>
      <c r="K167" s="20"/>
      <c r="L167" s="20"/>
      <c r="M167" s="20"/>
      <c r="N167" s="58"/>
      <c r="O167" s="20"/>
      <c r="P167" s="20"/>
      <c r="Q167" s="31"/>
      <c r="R167" s="59"/>
    </row>
    <row r="168" spans="1:18" s="39" customFormat="1" ht="15" x14ac:dyDescent="0.2">
      <c r="A168" s="84"/>
      <c r="B168" s="22"/>
      <c r="C168" s="21"/>
      <c r="D168" s="22"/>
      <c r="E168" s="73"/>
      <c r="F168" s="72" t="s">
        <v>11</v>
      </c>
      <c r="G168" s="20"/>
      <c r="H168" s="20"/>
      <c r="I168" s="20"/>
      <c r="J168" s="58"/>
      <c r="K168" s="20"/>
      <c r="L168" s="20"/>
      <c r="M168" s="20"/>
      <c r="N168" s="58"/>
      <c r="O168" s="20"/>
      <c r="P168" s="20"/>
      <c r="Q168" s="31"/>
      <c r="R168" s="59"/>
    </row>
    <row r="169" spans="1:18" s="39" customFormat="1" ht="15" x14ac:dyDescent="0.2">
      <c r="A169" s="117" t="s">
        <v>31</v>
      </c>
      <c r="B169" s="22"/>
      <c r="C169" s="21"/>
      <c r="D169" s="22"/>
      <c r="E169" s="73"/>
      <c r="F169" s="109">
        <f>SUM(F121:F167)</f>
        <v>0</v>
      </c>
      <c r="G169" s="20"/>
      <c r="H169" s="20"/>
      <c r="I169" s="20"/>
      <c r="J169" s="58"/>
      <c r="K169" s="20"/>
      <c r="L169" s="20"/>
      <c r="M169" s="20"/>
      <c r="N169" s="58"/>
      <c r="O169" s="20"/>
      <c r="P169" s="20"/>
      <c r="Q169" s="31"/>
      <c r="R169" s="59"/>
    </row>
    <row r="170" spans="1:18" s="39" customFormat="1" ht="15" x14ac:dyDescent="0.2">
      <c r="A170" s="85"/>
      <c r="B170" s="22"/>
      <c r="C170" s="21"/>
      <c r="D170" s="22"/>
      <c r="E170" s="151"/>
      <c r="F170" s="112" t="s">
        <v>10</v>
      </c>
      <c r="G170" s="20"/>
      <c r="H170" s="20"/>
      <c r="I170" s="20"/>
      <c r="J170" s="58"/>
      <c r="K170" s="20"/>
      <c r="L170" s="20"/>
      <c r="M170" s="20"/>
      <c r="N170" s="58"/>
      <c r="O170" s="20"/>
      <c r="P170" s="20"/>
      <c r="Q170" s="31"/>
      <c r="R170" s="59"/>
    </row>
    <row r="171" spans="1:18" s="39" customFormat="1" ht="15" x14ac:dyDescent="0.2">
      <c r="A171" s="100" t="s">
        <v>91</v>
      </c>
      <c r="B171" s="22"/>
      <c r="C171" s="21"/>
      <c r="D171" s="22"/>
      <c r="E171" s="149"/>
      <c r="F171" s="82">
        <f>F169</f>
        <v>0</v>
      </c>
      <c r="G171" s="20"/>
      <c r="H171" s="20"/>
      <c r="I171" s="20"/>
      <c r="J171" s="58"/>
      <c r="K171" s="20"/>
      <c r="L171" s="20"/>
      <c r="M171" s="20"/>
      <c r="N171" s="58"/>
      <c r="O171" s="20"/>
      <c r="P171" s="20"/>
      <c r="Q171" s="31"/>
      <c r="R171" s="59"/>
    </row>
    <row r="172" spans="1:18" s="39" customFormat="1" ht="15" x14ac:dyDescent="0.2">
      <c r="A172" s="79"/>
      <c r="B172" s="22"/>
      <c r="C172" s="21"/>
      <c r="D172" s="22"/>
      <c r="E172" s="151"/>
      <c r="F172" s="113"/>
      <c r="G172" s="20"/>
      <c r="H172" s="20"/>
      <c r="I172" s="20"/>
      <c r="J172" s="58"/>
      <c r="K172" s="20"/>
      <c r="L172" s="20"/>
      <c r="M172" s="20"/>
      <c r="N172" s="58"/>
      <c r="O172" s="20"/>
      <c r="P172" s="20"/>
      <c r="Q172" s="31"/>
      <c r="R172" s="59"/>
    </row>
    <row r="173" spans="1:18" s="39" customFormat="1" ht="15" x14ac:dyDescent="0.2">
      <c r="A173" s="88"/>
      <c r="B173" s="46"/>
      <c r="C173" s="47"/>
      <c r="D173" s="46"/>
      <c r="E173" s="77"/>
      <c r="F173" s="123"/>
      <c r="G173" s="102"/>
      <c r="H173" s="20"/>
      <c r="I173" s="20"/>
      <c r="J173" s="86"/>
      <c r="K173" s="102"/>
      <c r="L173" s="20"/>
      <c r="M173" s="20"/>
      <c r="N173" s="86"/>
      <c r="O173" s="102"/>
      <c r="P173" s="20"/>
      <c r="Q173" s="20"/>
      <c r="R173" s="86"/>
    </row>
    <row r="174" spans="1:18" s="39" customFormat="1" ht="15" x14ac:dyDescent="0.2">
      <c r="A174" s="29" t="s">
        <v>92</v>
      </c>
      <c r="B174" s="30"/>
      <c r="C174" s="22"/>
      <c r="D174" s="22"/>
      <c r="E174" s="107"/>
      <c r="F174" s="83" t="s">
        <v>15</v>
      </c>
      <c r="G174" s="20"/>
      <c r="H174" s="20"/>
      <c r="I174" s="20"/>
      <c r="J174" s="58"/>
      <c r="K174" s="20"/>
      <c r="L174" s="20"/>
      <c r="M174" s="20"/>
      <c r="N174" s="58"/>
      <c r="O174" s="20"/>
      <c r="P174" s="20"/>
      <c r="Q174" s="31"/>
      <c r="R174" s="59"/>
    </row>
    <row r="175" spans="1:18" s="39" customFormat="1" ht="15" x14ac:dyDescent="0.2">
      <c r="A175" s="29"/>
      <c r="B175" s="30"/>
      <c r="C175" s="22"/>
      <c r="D175" s="22"/>
      <c r="E175" s="107"/>
      <c r="F175" s="83"/>
      <c r="G175" s="20"/>
      <c r="H175" s="20"/>
      <c r="I175" s="20"/>
      <c r="J175" s="58"/>
      <c r="K175" s="20"/>
      <c r="L175" s="20"/>
      <c r="M175" s="20"/>
      <c r="N175" s="58"/>
      <c r="O175" s="20"/>
      <c r="P175" s="20"/>
      <c r="Q175" s="31"/>
      <c r="R175" s="59"/>
    </row>
    <row r="176" spans="1:18" s="39" customFormat="1" ht="15" x14ac:dyDescent="0.2">
      <c r="A176" s="29"/>
      <c r="B176" s="30"/>
      <c r="C176" s="22"/>
      <c r="D176" s="22"/>
      <c r="E176" s="107"/>
      <c r="F176" s="120"/>
      <c r="G176" s="20"/>
      <c r="H176" s="20"/>
      <c r="I176" s="20"/>
      <c r="J176" s="58"/>
      <c r="K176" s="20"/>
      <c r="L176" s="20"/>
      <c r="M176" s="20"/>
      <c r="N176" s="58"/>
      <c r="O176" s="20"/>
      <c r="P176" s="20"/>
      <c r="Q176" s="31"/>
      <c r="R176" s="59"/>
    </row>
    <row r="177" spans="1:18" s="39" customFormat="1" ht="15" x14ac:dyDescent="0.2">
      <c r="A177" s="29" t="s">
        <v>95</v>
      </c>
      <c r="B177" s="22"/>
      <c r="C177" s="21"/>
      <c r="D177" s="22"/>
      <c r="E177" s="151"/>
      <c r="F177" s="83" t="s">
        <v>15</v>
      </c>
      <c r="G177" s="20"/>
      <c r="H177" s="20"/>
      <c r="I177" s="20"/>
      <c r="J177" s="58"/>
      <c r="K177" s="20"/>
      <c r="L177" s="20"/>
      <c r="M177" s="20"/>
      <c r="N177" s="58"/>
      <c r="O177" s="20"/>
      <c r="P177" s="20"/>
      <c r="Q177" s="31"/>
      <c r="R177" s="59"/>
    </row>
    <row r="178" spans="1:18" s="39" customFormat="1" ht="15" x14ac:dyDescent="0.2">
      <c r="A178" s="29"/>
      <c r="B178" s="22"/>
      <c r="C178" s="21"/>
      <c r="D178" s="22"/>
      <c r="E178" s="151"/>
      <c r="F178" s="112"/>
      <c r="G178" s="20"/>
      <c r="H178" s="20"/>
      <c r="I178" s="20"/>
      <c r="J178" s="58"/>
      <c r="K178" s="20"/>
      <c r="L178" s="20"/>
      <c r="M178" s="20"/>
      <c r="N178" s="58"/>
      <c r="O178" s="20"/>
      <c r="P178" s="20"/>
      <c r="Q178" s="31"/>
      <c r="R178" s="59"/>
    </row>
    <row r="179" spans="1:18" s="39" customFormat="1" ht="15" x14ac:dyDescent="0.2">
      <c r="A179" s="100"/>
      <c r="B179" s="22"/>
      <c r="C179" s="22"/>
      <c r="D179" s="22"/>
      <c r="E179" s="107"/>
      <c r="F179" s="93"/>
      <c r="G179" s="20"/>
      <c r="H179" s="20"/>
      <c r="I179" s="20"/>
      <c r="J179" s="58"/>
      <c r="K179" s="20"/>
      <c r="L179" s="20"/>
      <c r="M179" s="20"/>
      <c r="N179" s="58"/>
      <c r="O179" s="20"/>
      <c r="P179" s="20"/>
      <c r="Q179" s="31"/>
      <c r="R179" s="59"/>
    </row>
    <row r="180" spans="1:18" s="39" customFormat="1" ht="15" x14ac:dyDescent="0.2">
      <c r="A180" s="156" t="s">
        <v>98</v>
      </c>
      <c r="B180" s="22"/>
      <c r="C180" s="21"/>
      <c r="D180" s="22"/>
      <c r="E180" s="107"/>
      <c r="F180" s="157"/>
      <c r="G180" s="20"/>
      <c r="H180" s="20"/>
      <c r="I180" s="20"/>
      <c r="J180" s="58"/>
      <c r="K180" s="20"/>
      <c r="L180" s="20"/>
      <c r="M180" s="20"/>
      <c r="N180" s="58"/>
      <c r="O180" s="20"/>
      <c r="P180" s="20"/>
      <c r="Q180" s="31"/>
      <c r="R180" s="59"/>
    </row>
    <row r="181" spans="1:18" s="39" customFormat="1" ht="15" x14ac:dyDescent="0.2">
      <c r="A181" s="158"/>
      <c r="B181" s="22"/>
      <c r="C181" s="20"/>
      <c r="D181" s="22"/>
      <c r="E181" s="107"/>
      <c r="F181" s="159"/>
      <c r="G181" s="20"/>
      <c r="H181" s="20"/>
      <c r="I181" s="20"/>
      <c r="J181" s="58"/>
      <c r="K181" s="20"/>
      <c r="L181" s="20"/>
      <c r="M181" s="20"/>
      <c r="N181" s="58"/>
      <c r="O181" s="20"/>
      <c r="P181" s="20"/>
      <c r="Q181" s="31"/>
      <c r="R181" s="59"/>
    </row>
    <row r="182" spans="1:18" s="39" customFormat="1" ht="15" x14ac:dyDescent="0.2">
      <c r="A182" s="160"/>
      <c r="B182" s="24"/>
      <c r="C182" s="20"/>
      <c r="D182" s="22"/>
      <c r="E182" s="72"/>
      <c r="F182" s="161"/>
      <c r="G182" s="20"/>
      <c r="H182" s="20"/>
      <c r="J182" s="58"/>
      <c r="K182" s="20"/>
      <c r="L182" s="20"/>
      <c r="N182" s="58"/>
      <c r="O182" s="20"/>
      <c r="P182" s="20"/>
      <c r="Q182" s="125"/>
      <c r="R182" s="59"/>
    </row>
    <row r="183" spans="1:18" s="39" customFormat="1" ht="15" x14ac:dyDescent="0.2">
      <c r="A183" s="160" t="s">
        <v>40</v>
      </c>
      <c r="B183" s="22" t="s">
        <v>9</v>
      </c>
      <c r="C183" s="20">
        <v>1</v>
      </c>
      <c r="D183" s="22"/>
      <c r="E183" s="73"/>
      <c r="F183" s="74">
        <f t="shared" ref="F183:F189" si="33">C183*E183</f>
        <v>0</v>
      </c>
      <c r="G183" s="20"/>
      <c r="H183" s="20"/>
      <c r="J183" s="58"/>
      <c r="K183" s="20"/>
      <c r="L183" s="20"/>
      <c r="N183" s="58"/>
      <c r="O183" s="20"/>
      <c r="P183" s="20"/>
      <c r="Q183" s="125"/>
      <c r="R183" s="59"/>
    </row>
    <row r="184" spans="1:18" s="39" customFormat="1" ht="15" x14ac:dyDescent="0.2">
      <c r="A184" s="160" t="s">
        <v>17</v>
      </c>
      <c r="B184" s="22" t="s">
        <v>9</v>
      </c>
      <c r="C184" s="20">
        <v>1</v>
      </c>
      <c r="D184" s="22"/>
      <c r="E184" s="73"/>
      <c r="F184" s="74">
        <f t="shared" si="33"/>
        <v>0</v>
      </c>
      <c r="G184" s="20"/>
      <c r="H184" s="20"/>
      <c r="J184" s="58"/>
      <c r="K184" s="20"/>
      <c r="L184" s="20"/>
      <c r="N184" s="58"/>
      <c r="O184" s="20"/>
      <c r="P184" s="20"/>
      <c r="Q184" s="125"/>
      <c r="R184" s="59"/>
    </row>
    <row r="185" spans="1:18" s="39" customFormat="1" ht="15" x14ac:dyDescent="0.2">
      <c r="A185" s="160" t="s">
        <v>38</v>
      </c>
      <c r="B185" s="22" t="s">
        <v>9</v>
      </c>
      <c r="C185" s="20">
        <v>1</v>
      </c>
      <c r="D185" s="22"/>
      <c r="E185" s="73"/>
      <c r="F185" s="74">
        <f t="shared" si="33"/>
        <v>0</v>
      </c>
      <c r="G185" s="20"/>
      <c r="H185" s="20"/>
      <c r="J185" s="58"/>
      <c r="K185" s="20"/>
      <c r="L185" s="20"/>
      <c r="N185" s="58"/>
      <c r="O185" s="20"/>
      <c r="P185" s="20"/>
      <c r="Q185" s="125"/>
      <c r="R185" s="59"/>
    </row>
    <row r="186" spans="1:18" s="39" customFormat="1" ht="15" x14ac:dyDescent="0.2">
      <c r="A186" s="160" t="s">
        <v>41</v>
      </c>
      <c r="B186" s="22" t="s">
        <v>9</v>
      </c>
      <c r="C186" s="20">
        <v>1</v>
      </c>
      <c r="D186" s="22"/>
      <c r="E186" s="73"/>
      <c r="F186" s="74">
        <f t="shared" si="33"/>
        <v>0</v>
      </c>
      <c r="G186" s="20"/>
      <c r="H186" s="20"/>
      <c r="J186" s="58"/>
      <c r="K186" s="20"/>
      <c r="L186" s="20"/>
      <c r="N186" s="58"/>
      <c r="O186" s="20"/>
      <c r="P186" s="20"/>
      <c r="Q186" s="125"/>
      <c r="R186" s="59"/>
    </row>
    <row r="187" spans="1:18" s="39" customFormat="1" ht="15" x14ac:dyDescent="0.2">
      <c r="A187" s="160" t="s">
        <v>42</v>
      </c>
      <c r="B187" s="22" t="s">
        <v>9</v>
      </c>
      <c r="C187" s="20">
        <v>1</v>
      </c>
      <c r="D187" s="22"/>
      <c r="E187" s="73"/>
      <c r="F187" s="74">
        <f t="shared" si="33"/>
        <v>0</v>
      </c>
      <c r="G187" s="20"/>
      <c r="H187" s="20"/>
      <c r="J187" s="58"/>
      <c r="K187" s="20"/>
      <c r="L187" s="20"/>
      <c r="N187" s="58"/>
      <c r="O187" s="20"/>
      <c r="P187" s="20"/>
      <c r="Q187" s="125"/>
      <c r="R187" s="59"/>
    </row>
    <row r="188" spans="1:18" s="39" customFormat="1" ht="15" x14ac:dyDescent="0.2">
      <c r="A188" s="160" t="s">
        <v>43</v>
      </c>
      <c r="B188" s="22" t="s">
        <v>9</v>
      </c>
      <c r="C188" s="20">
        <v>1</v>
      </c>
      <c r="D188" s="22"/>
      <c r="E188" s="73"/>
      <c r="F188" s="74">
        <f t="shared" si="33"/>
        <v>0</v>
      </c>
      <c r="G188" s="20"/>
      <c r="H188" s="20"/>
      <c r="J188" s="58"/>
      <c r="K188" s="20"/>
      <c r="L188" s="20"/>
      <c r="N188" s="58"/>
      <c r="O188" s="20"/>
      <c r="P188" s="20"/>
      <c r="Q188" s="125"/>
      <c r="R188" s="59"/>
    </row>
    <row r="189" spans="1:18" s="39" customFormat="1" ht="15" x14ac:dyDescent="0.2">
      <c r="A189" s="160" t="s">
        <v>44</v>
      </c>
      <c r="B189" s="22" t="s">
        <v>9</v>
      </c>
      <c r="C189" s="20">
        <v>1</v>
      </c>
      <c r="D189" s="22"/>
      <c r="E189" s="73"/>
      <c r="F189" s="74">
        <f t="shared" si="33"/>
        <v>0</v>
      </c>
    </row>
    <row r="190" spans="1:18" s="39" customFormat="1" ht="15" x14ac:dyDescent="0.2">
      <c r="A190" s="160"/>
      <c r="B190" s="24"/>
      <c r="C190" s="20"/>
      <c r="D190" s="22"/>
      <c r="E190" s="72"/>
      <c r="F190" s="162" t="s">
        <v>10</v>
      </c>
      <c r="G190" s="20"/>
      <c r="H190" s="20"/>
      <c r="J190" s="58"/>
      <c r="K190" s="20"/>
      <c r="L190" s="20"/>
      <c r="N190" s="58"/>
      <c r="O190" s="20"/>
      <c r="P190" s="20"/>
      <c r="Q190" s="125"/>
      <c r="R190" s="59"/>
    </row>
    <row r="191" spans="1:18" s="39" customFormat="1" ht="14.25" customHeight="1" x14ac:dyDescent="0.2">
      <c r="A191" s="163" t="s">
        <v>5</v>
      </c>
      <c r="B191" s="22"/>
      <c r="C191" s="21"/>
      <c r="D191" s="22"/>
      <c r="E191" s="164"/>
      <c r="F191" s="82">
        <f>SUM(F183:F190)</f>
        <v>0</v>
      </c>
      <c r="G191" s="20"/>
      <c r="H191" s="20"/>
      <c r="J191" s="86"/>
      <c r="K191" s="20"/>
      <c r="L191" s="20"/>
      <c r="N191" s="86"/>
      <c r="O191" s="20"/>
      <c r="P191" s="20"/>
      <c r="Q191" s="125"/>
      <c r="R191" s="87"/>
    </row>
    <row r="192" spans="1:18" s="39" customFormat="1" ht="14.25" customHeight="1" x14ac:dyDescent="0.2">
      <c r="A192" s="163"/>
      <c r="B192" s="22"/>
      <c r="C192" s="21"/>
      <c r="D192" s="22"/>
      <c r="E192" s="164"/>
      <c r="F192" s="165"/>
      <c r="G192" s="20"/>
      <c r="H192" s="20"/>
      <c r="J192" s="86"/>
      <c r="K192" s="20"/>
      <c r="L192" s="20"/>
      <c r="N192" s="86"/>
      <c r="O192" s="20"/>
      <c r="P192" s="20"/>
      <c r="R192" s="86"/>
    </row>
    <row r="193" spans="1:18" s="39" customFormat="1" ht="14.25" customHeight="1" x14ac:dyDescent="0.2">
      <c r="A193" s="163"/>
      <c r="B193" s="22"/>
      <c r="C193" s="21"/>
      <c r="D193" s="22"/>
      <c r="E193" s="164"/>
      <c r="F193" s="165"/>
      <c r="G193" s="20"/>
      <c r="H193" s="20"/>
      <c r="J193" s="86"/>
      <c r="K193" s="20"/>
      <c r="L193" s="20"/>
      <c r="N193" s="86"/>
      <c r="O193" s="20"/>
      <c r="P193" s="20"/>
      <c r="R193" s="86"/>
    </row>
    <row r="194" spans="1:18" s="39" customFormat="1" ht="14.25" customHeight="1" x14ac:dyDescent="0.2">
      <c r="A194" s="163"/>
      <c r="B194" s="22"/>
      <c r="C194" s="21"/>
      <c r="D194" s="22"/>
      <c r="E194" s="164"/>
      <c r="F194" s="165"/>
      <c r="G194" s="20"/>
      <c r="H194" s="20"/>
      <c r="J194" s="86"/>
      <c r="K194" s="20"/>
      <c r="L194" s="20"/>
      <c r="N194" s="86"/>
      <c r="O194" s="20"/>
      <c r="P194" s="20"/>
      <c r="R194" s="86"/>
    </row>
    <row r="195" spans="1:18" s="39" customFormat="1" ht="14.25" customHeight="1" x14ac:dyDescent="0.2">
      <c r="A195" s="163"/>
      <c r="B195" s="22"/>
      <c r="C195" s="21"/>
      <c r="D195" s="22"/>
      <c r="E195" s="164"/>
      <c r="F195" s="165"/>
      <c r="G195" s="20"/>
      <c r="H195" s="20"/>
      <c r="J195" s="86"/>
      <c r="K195" s="20"/>
      <c r="L195" s="20"/>
      <c r="N195" s="86"/>
      <c r="O195" s="20"/>
      <c r="P195" s="20"/>
      <c r="R195" s="86"/>
    </row>
    <row r="196" spans="1:18" s="39" customFormat="1" ht="14.25" customHeight="1" x14ac:dyDescent="0.2">
      <c r="A196" s="129"/>
      <c r="B196" s="46"/>
      <c r="C196" s="47"/>
      <c r="D196" s="46"/>
      <c r="E196" s="130"/>
      <c r="F196" s="131"/>
      <c r="G196" s="20"/>
      <c r="H196" s="20"/>
      <c r="J196" s="86"/>
      <c r="K196" s="20"/>
      <c r="L196" s="20"/>
      <c r="N196" s="86"/>
      <c r="O196" s="20"/>
      <c r="P196" s="20"/>
      <c r="R196" s="86"/>
    </row>
    <row r="197" spans="1:18" s="39" customFormat="1" ht="14.25" customHeight="1" x14ac:dyDescent="0.2">
      <c r="A197" s="129"/>
      <c r="B197" s="46"/>
      <c r="C197" s="47"/>
      <c r="D197" s="46"/>
      <c r="E197" s="130"/>
      <c r="F197" s="131"/>
      <c r="G197" s="20"/>
      <c r="H197" s="20"/>
      <c r="J197" s="86"/>
      <c r="K197" s="20"/>
      <c r="L197" s="20"/>
      <c r="N197" s="86"/>
      <c r="O197" s="20"/>
      <c r="P197" s="20"/>
      <c r="R197" s="86"/>
    </row>
    <row r="198" spans="1:18" s="39" customFormat="1" ht="15.75" thickBot="1" x14ac:dyDescent="0.25">
      <c r="A198" s="132"/>
      <c r="B198" s="50"/>
      <c r="C198" s="51"/>
      <c r="D198" s="50"/>
      <c r="E198" s="133"/>
      <c r="F198" s="134"/>
    </row>
    <row r="199" spans="1:18" s="39" customFormat="1" ht="15" x14ac:dyDescent="0.2">
      <c r="A199" s="135"/>
      <c r="B199" s="52"/>
      <c r="C199" s="52"/>
      <c r="D199" s="52"/>
      <c r="E199" s="136"/>
      <c r="F199" s="136"/>
    </row>
    <row r="200" spans="1:18" s="39" customFormat="1" ht="15" x14ac:dyDescent="0.2">
      <c r="A200" s="95"/>
      <c r="B200" s="211"/>
      <c r="C200" s="211"/>
      <c r="D200" s="211"/>
      <c r="E200" s="199"/>
      <c r="F200" s="199"/>
    </row>
    <row r="201" spans="1:18" s="39" customFormat="1" ht="15" x14ac:dyDescent="0.2">
      <c r="A201" s="95"/>
      <c r="B201" s="211"/>
      <c r="C201" s="211"/>
      <c r="D201" s="211"/>
      <c r="E201" s="199"/>
      <c r="F201" s="199"/>
    </row>
    <row r="202" spans="1:18" s="39" customFormat="1" ht="15" x14ac:dyDescent="0.2">
      <c r="A202" s="95"/>
      <c r="B202" s="211"/>
      <c r="C202" s="211"/>
      <c r="D202" s="211"/>
      <c r="E202" s="199"/>
      <c r="F202" s="199"/>
    </row>
    <row r="203" spans="1:18" s="39" customFormat="1" ht="15" x14ac:dyDescent="0.2">
      <c r="A203" s="95"/>
      <c r="B203" s="211"/>
      <c r="C203" s="211"/>
      <c r="D203" s="211"/>
      <c r="E203" s="199"/>
      <c r="F203" s="199"/>
    </row>
    <row r="204" spans="1:18" s="39" customFormat="1" ht="15" x14ac:dyDescent="0.2">
      <c r="A204" s="242" t="s">
        <v>267</v>
      </c>
      <c r="B204" s="242"/>
      <c r="C204" s="242"/>
      <c r="D204" s="242"/>
      <c r="E204" s="242"/>
      <c r="F204" s="242"/>
      <c r="G204" s="23"/>
      <c r="H204" s="23"/>
      <c r="I204" s="137"/>
      <c r="J204" s="86"/>
      <c r="K204" s="23"/>
      <c r="L204" s="23"/>
      <c r="M204" s="137"/>
      <c r="N204" s="86"/>
      <c r="O204" s="23"/>
      <c r="P204" s="23"/>
      <c r="Q204" s="137" t="s">
        <v>18</v>
      </c>
      <c r="R204" s="86" t="e">
        <f>#REF!</f>
        <v>#REF!</v>
      </c>
    </row>
    <row r="205" spans="1:18" s="39" customFormat="1" ht="15" x14ac:dyDescent="0.2">
      <c r="A205" s="137"/>
      <c r="B205" s="137"/>
      <c r="C205" s="137"/>
      <c r="D205" s="137"/>
      <c r="E205" s="137"/>
      <c r="F205" s="137"/>
      <c r="G205" s="23"/>
      <c r="H205" s="23"/>
      <c r="I205" s="137"/>
      <c r="J205" s="86"/>
      <c r="K205" s="23"/>
      <c r="L205" s="23"/>
      <c r="M205" s="137"/>
      <c r="N205" s="86"/>
      <c r="O205" s="23"/>
      <c r="P205" s="23"/>
      <c r="Q205" s="137"/>
      <c r="R205" s="86"/>
    </row>
    <row r="206" spans="1:18" s="39" customFormat="1" ht="15" x14ac:dyDescent="0.2">
      <c r="A206" s="137"/>
      <c r="B206" s="137"/>
      <c r="C206" s="137"/>
      <c r="D206" s="137"/>
      <c r="E206" s="137"/>
      <c r="F206" s="137"/>
      <c r="G206" s="23"/>
      <c r="H206" s="23"/>
      <c r="I206" s="137"/>
      <c r="J206" s="86"/>
      <c r="K206" s="23"/>
      <c r="L206" s="23"/>
      <c r="M206" s="137"/>
      <c r="N206" s="86"/>
      <c r="O206" s="23"/>
      <c r="P206" s="23"/>
      <c r="Q206" s="137"/>
      <c r="R206" s="86"/>
    </row>
    <row r="207" spans="1:18" s="39" customFormat="1" ht="15" x14ac:dyDescent="0.2">
      <c r="A207" s="137"/>
      <c r="B207" s="137"/>
      <c r="C207" s="137"/>
      <c r="D207" s="137"/>
      <c r="E207" s="137"/>
      <c r="F207" s="166"/>
      <c r="G207" s="23"/>
      <c r="H207" s="23"/>
      <c r="I207" s="137"/>
      <c r="J207" s="86"/>
      <c r="K207" s="23"/>
      <c r="L207" s="23"/>
      <c r="M207" s="137"/>
      <c r="N207" s="86"/>
      <c r="O207" s="23"/>
      <c r="P207" s="23"/>
      <c r="Q207" s="137"/>
      <c r="R207" s="86"/>
    </row>
    <row r="208" spans="1:18" s="39" customFormat="1" ht="15" x14ac:dyDescent="0.2">
      <c r="A208" s="23"/>
      <c r="B208" s="23"/>
      <c r="C208" s="23"/>
      <c r="D208" s="23"/>
      <c r="E208" s="142"/>
      <c r="F208" s="142"/>
      <c r="G208" s="23"/>
      <c r="H208" s="23"/>
      <c r="I208" s="23"/>
      <c r="J208" s="86"/>
      <c r="K208" s="23"/>
      <c r="L208" s="23"/>
      <c r="M208" s="23"/>
      <c r="N208" s="86"/>
      <c r="O208" s="23"/>
      <c r="P208" s="23"/>
      <c r="Q208" s="23"/>
      <c r="R208" s="86"/>
    </row>
    <row r="209" spans="1:18" s="39" customFormat="1" ht="15" x14ac:dyDescent="0.2">
      <c r="A209" s="80" t="str">
        <f>A4</f>
        <v>CHAPITRE I \ Généralités</v>
      </c>
      <c r="B209" s="23"/>
      <c r="C209" s="23"/>
      <c r="D209" s="23"/>
      <c r="E209" s="141" t="s">
        <v>18</v>
      </c>
      <c r="F209" s="167">
        <f>F13</f>
        <v>0</v>
      </c>
      <c r="G209" s="23"/>
      <c r="H209" s="23"/>
      <c r="I209" s="137"/>
      <c r="J209" s="86"/>
      <c r="K209" s="23"/>
      <c r="L209" s="23"/>
      <c r="M209" s="137"/>
      <c r="N209" s="86"/>
      <c r="O209" s="23"/>
      <c r="P209" s="23"/>
      <c r="Q209" s="137" t="s">
        <v>18</v>
      </c>
      <c r="R209" s="86" t="e">
        <f>#REF!</f>
        <v>#REF!</v>
      </c>
    </row>
    <row r="210" spans="1:18" s="39" customFormat="1" ht="15" x14ac:dyDescent="0.2">
      <c r="A210" s="80"/>
      <c r="B210" s="23"/>
      <c r="C210" s="23"/>
      <c r="D210" s="23"/>
      <c r="E210" s="141"/>
      <c r="F210" s="167"/>
      <c r="G210" s="23"/>
      <c r="H210" s="23"/>
      <c r="I210" s="23"/>
      <c r="J210" s="86"/>
      <c r="K210" s="23"/>
      <c r="L210" s="23"/>
      <c r="M210" s="23"/>
      <c r="N210" s="86"/>
      <c r="O210" s="23"/>
      <c r="P210" s="23"/>
      <c r="Q210" s="23"/>
      <c r="R210" s="86"/>
    </row>
    <row r="211" spans="1:18" s="39" customFormat="1" ht="15" x14ac:dyDescent="0.2">
      <c r="A211" s="80" t="str">
        <f>A16</f>
        <v>CHAPITRE II \ Installations existantes</v>
      </c>
      <c r="B211" s="23"/>
      <c r="C211" s="23"/>
      <c r="D211" s="23"/>
      <c r="E211" s="141"/>
      <c r="F211" s="210" t="s">
        <v>15</v>
      </c>
      <c r="G211" s="23"/>
      <c r="H211" s="23"/>
      <c r="I211" s="23"/>
      <c r="J211" s="86"/>
      <c r="K211" s="23"/>
      <c r="L211" s="23"/>
      <c r="M211" s="23"/>
      <c r="N211" s="86"/>
      <c r="O211" s="23"/>
      <c r="P211" s="23"/>
      <c r="Q211" s="23"/>
      <c r="R211" s="86"/>
    </row>
    <row r="212" spans="1:18" s="39" customFormat="1" ht="15" x14ac:dyDescent="0.2">
      <c r="A212" s="80"/>
      <c r="B212" s="23"/>
      <c r="C212" s="23"/>
      <c r="D212" s="23"/>
      <c r="E212" s="141"/>
      <c r="F212" s="167"/>
      <c r="G212" s="23"/>
      <c r="H212" s="23"/>
      <c r="I212" s="23"/>
      <c r="J212" s="86"/>
      <c r="K212" s="23"/>
      <c r="L212" s="23"/>
      <c r="M212" s="23"/>
      <c r="N212" s="86"/>
      <c r="O212" s="23"/>
      <c r="P212" s="23"/>
      <c r="Q212" s="23"/>
      <c r="R212" s="86"/>
    </row>
    <row r="213" spans="1:18" s="39" customFormat="1" ht="15" x14ac:dyDescent="0.2">
      <c r="A213" s="80" t="str">
        <f>A19</f>
        <v>CHAPITRE III \ Installations de chantier</v>
      </c>
      <c r="B213" s="23"/>
      <c r="C213" s="23"/>
      <c r="D213" s="23"/>
      <c r="E213" s="141"/>
      <c r="F213" s="210" t="s">
        <v>15</v>
      </c>
      <c r="G213" s="23"/>
      <c r="H213" s="23"/>
      <c r="I213" s="137"/>
      <c r="J213" s="86"/>
      <c r="K213" s="23"/>
      <c r="L213" s="23"/>
      <c r="M213" s="137"/>
      <c r="N213" s="86"/>
      <c r="O213" s="23"/>
      <c r="P213" s="23"/>
      <c r="Q213" s="137" t="s">
        <v>18</v>
      </c>
      <c r="R213" s="86" t="e">
        <f>#REF!</f>
        <v>#REF!</v>
      </c>
    </row>
    <row r="214" spans="1:18" s="39" customFormat="1" ht="15" x14ac:dyDescent="0.2">
      <c r="A214" s="23"/>
      <c r="B214" s="23"/>
      <c r="C214" s="23"/>
      <c r="D214" s="23"/>
      <c r="E214" s="142"/>
      <c r="F214" s="167"/>
      <c r="G214" s="23"/>
      <c r="H214" s="23"/>
      <c r="I214" s="23"/>
      <c r="J214" s="86"/>
      <c r="K214" s="23"/>
      <c r="L214" s="23"/>
      <c r="M214" s="23"/>
      <c r="N214" s="86"/>
      <c r="O214" s="23"/>
      <c r="P214" s="23"/>
      <c r="Q214" s="23"/>
      <c r="R214" s="86"/>
    </row>
    <row r="215" spans="1:18" s="39" customFormat="1" ht="15" x14ac:dyDescent="0.2">
      <c r="A215" s="80" t="str">
        <f>A22</f>
        <v>CHAPITRE IV \ Alimentation électrique</v>
      </c>
      <c r="B215" s="23"/>
      <c r="C215" s="23"/>
      <c r="D215" s="23"/>
      <c r="E215" s="141"/>
      <c r="F215" s="210" t="s">
        <v>15</v>
      </c>
      <c r="G215" s="23"/>
      <c r="H215" s="23"/>
      <c r="I215" s="137"/>
      <c r="J215" s="86"/>
      <c r="K215" s="23"/>
      <c r="L215" s="23"/>
      <c r="M215" s="137"/>
      <c r="N215" s="86"/>
      <c r="O215" s="23"/>
      <c r="P215" s="23"/>
      <c r="Q215" s="137" t="s">
        <v>18</v>
      </c>
      <c r="R215" s="86" t="e">
        <f>#REF!</f>
        <v>#REF!</v>
      </c>
    </row>
    <row r="216" spans="1:18" s="39" customFormat="1" ht="15" x14ac:dyDescent="0.2">
      <c r="A216" s="23"/>
      <c r="B216" s="23"/>
      <c r="C216" s="23"/>
      <c r="D216" s="23"/>
      <c r="E216" s="142"/>
      <c r="F216" s="167"/>
      <c r="G216" s="23"/>
      <c r="H216" s="23"/>
      <c r="I216" s="23"/>
      <c r="J216" s="86"/>
      <c r="K216" s="23"/>
      <c r="L216" s="23"/>
      <c r="M216" s="23"/>
      <c r="N216" s="86"/>
      <c r="O216" s="23"/>
      <c r="P216" s="23"/>
      <c r="Q216" s="23"/>
      <c r="R216" s="86"/>
    </row>
    <row r="217" spans="1:18" s="39" customFormat="1" ht="28.5" x14ac:dyDescent="0.2">
      <c r="A217" s="80" t="str">
        <f>A25</f>
        <v>CHAPITRE V \ Prise de terre - Liaisons équipotentielles - Mise à la terre</v>
      </c>
      <c r="B217" s="23"/>
      <c r="C217" s="23"/>
      <c r="D217" s="23"/>
      <c r="E217" s="141"/>
      <c r="F217" s="210" t="s">
        <v>15</v>
      </c>
      <c r="G217" s="23"/>
      <c r="H217" s="23"/>
      <c r="I217" s="137"/>
      <c r="J217" s="86"/>
      <c r="K217" s="23"/>
      <c r="L217" s="23"/>
      <c r="M217" s="137"/>
      <c r="N217" s="86"/>
      <c r="O217" s="23"/>
      <c r="P217" s="23"/>
      <c r="Q217" s="137" t="s">
        <v>18</v>
      </c>
      <c r="R217" s="86" t="e">
        <f>#REF!</f>
        <v>#REF!</v>
      </c>
    </row>
    <row r="218" spans="1:18" s="39" customFormat="1" ht="15" x14ac:dyDescent="0.2">
      <c r="A218" s="23"/>
      <c r="B218" s="23"/>
      <c r="C218" s="23"/>
      <c r="D218" s="23"/>
      <c r="E218" s="142"/>
      <c r="F218" s="167"/>
      <c r="G218" s="23"/>
      <c r="H218" s="23"/>
      <c r="I218" s="137"/>
      <c r="J218" s="86"/>
      <c r="K218" s="23"/>
      <c r="L218" s="23"/>
      <c r="M218" s="137"/>
      <c r="N218" s="86"/>
      <c r="O218" s="23"/>
      <c r="P218" s="23"/>
      <c r="Q218" s="137"/>
      <c r="R218" s="86"/>
    </row>
    <row r="219" spans="1:18" s="39" customFormat="1" ht="15" customHeight="1" x14ac:dyDescent="0.2">
      <c r="A219" s="80" t="str">
        <f>A28</f>
        <v>CHAPITRE VI \ Armoires de protection des circuits</v>
      </c>
      <c r="B219" s="23"/>
      <c r="C219" s="23"/>
      <c r="D219" s="23"/>
      <c r="E219" s="141" t="s">
        <v>18</v>
      </c>
      <c r="F219" s="167">
        <f>F61</f>
        <v>0</v>
      </c>
      <c r="G219" s="23"/>
      <c r="H219" s="23"/>
      <c r="I219" s="137"/>
      <c r="J219" s="86"/>
      <c r="K219" s="23"/>
      <c r="L219" s="23"/>
      <c r="M219" s="137"/>
      <c r="N219" s="86"/>
      <c r="O219" s="23"/>
      <c r="P219" s="23"/>
      <c r="Q219" s="137" t="s">
        <v>18</v>
      </c>
      <c r="R219" s="86" t="e">
        <f>#REF!</f>
        <v>#REF!</v>
      </c>
    </row>
    <row r="220" spans="1:18" s="39" customFormat="1" ht="15" x14ac:dyDescent="0.2">
      <c r="A220" s="23"/>
      <c r="B220" s="23"/>
      <c r="C220" s="23"/>
      <c r="D220" s="23"/>
      <c r="E220" s="142"/>
      <c r="F220" s="167"/>
      <c r="G220" s="23"/>
      <c r="H220" s="23"/>
      <c r="I220" s="137"/>
      <c r="J220" s="86"/>
      <c r="K220" s="23"/>
      <c r="L220" s="23"/>
      <c r="M220" s="137"/>
      <c r="N220" s="86"/>
      <c r="O220" s="23"/>
      <c r="P220" s="23"/>
      <c r="Q220" s="137"/>
      <c r="R220" s="86"/>
    </row>
    <row r="221" spans="1:18" s="39" customFormat="1" ht="15" x14ac:dyDescent="0.2">
      <c r="A221" s="80" t="str">
        <f>A64</f>
        <v>CHAPITRE VII \ Equipement éclairage et prises de courant</v>
      </c>
      <c r="B221" s="23"/>
      <c r="C221" s="23"/>
      <c r="D221" s="23"/>
      <c r="E221" s="141" t="s">
        <v>18</v>
      </c>
      <c r="F221" s="167">
        <f>F108</f>
        <v>0</v>
      </c>
      <c r="G221" s="138"/>
      <c r="H221" s="23"/>
      <c r="I221" s="137"/>
      <c r="J221" s="86"/>
      <c r="K221" s="23"/>
      <c r="L221" s="23"/>
      <c r="M221" s="137"/>
      <c r="N221" s="86"/>
      <c r="O221" s="23"/>
      <c r="P221" s="23"/>
      <c r="Q221" s="137" t="s">
        <v>18</v>
      </c>
      <c r="R221" s="86" t="e">
        <f>#REF!</f>
        <v>#REF!</v>
      </c>
    </row>
    <row r="222" spans="1:18" s="39" customFormat="1" ht="15" x14ac:dyDescent="0.2">
      <c r="A222" s="80"/>
      <c r="B222" s="23"/>
      <c r="C222" s="23"/>
      <c r="D222" s="23"/>
      <c r="E222" s="141"/>
      <c r="F222" s="167"/>
      <c r="G222" s="23"/>
      <c r="H222" s="23"/>
      <c r="I222" s="23"/>
      <c r="J222" s="86"/>
      <c r="K222" s="23"/>
      <c r="L222" s="23"/>
      <c r="M222" s="23"/>
      <c r="N222" s="86"/>
      <c r="O222" s="23"/>
      <c r="P222" s="23"/>
      <c r="Q222" s="23"/>
      <c r="R222" s="86"/>
    </row>
    <row r="223" spans="1:18" s="39" customFormat="1" ht="14.25" customHeight="1" x14ac:dyDescent="0.2">
      <c r="A223" s="80" t="str">
        <f>A111</f>
        <v xml:space="preserve">CHAPITRE VIII \ Alimentations et équipements divers </v>
      </c>
      <c r="B223" s="23"/>
      <c r="C223" s="23"/>
      <c r="D223" s="23"/>
      <c r="E223" s="141" t="s">
        <v>18</v>
      </c>
      <c r="F223" s="210">
        <f>F171</f>
        <v>0</v>
      </c>
      <c r="G223" s="139"/>
      <c r="H223" s="23"/>
      <c r="I223" s="137"/>
      <c r="J223" s="86"/>
      <c r="K223" s="23"/>
      <c r="L223" s="23"/>
      <c r="M223" s="137"/>
      <c r="N223" s="86"/>
      <c r="O223" s="23"/>
      <c r="P223" s="23"/>
      <c r="Q223" s="137" t="s">
        <v>18</v>
      </c>
      <c r="R223" s="86" t="e">
        <f>#REF!</f>
        <v>#REF!</v>
      </c>
    </row>
    <row r="224" spans="1:18" s="39" customFormat="1" ht="14.25" customHeight="1" x14ac:dyDescent="0.2">
      <c r="A224" s="80"/>
      <c r="B224" s="23"/>
      <c r="C224" s="23"/>
      <c r="D224" s="23"/>
      <c r="E224" s="141"/>
      <c r="F224" s="167"/>
      <c r="G224" s="139"/>
      <c r="H224" s="23"/>
      <c r="I224" s="137"/>
      <c r="J224" s="86"/>
      <c r="K224" s="23"/>
      <c r="L224" s="23"/>
      <c r="M224" s="137"/>
      <c r="N224" s="86"/>
      <c r="O224" s="23"/>
      <c r="P224" s="23"/>
      <c r="Q224" s="137"/>
      <c r="R224" s="86"/>
    </row>
    <row r="225" spans="1:18" s="39" customFormat="1" ht="14.25" customHeight="1" x14ac:dyDescent="0.2">
      <c r="A225" s="80" t="str">
        <f>A174</f>
        <v>CHAPITRE IX \ Précablage VDI</v>
      </c>
      <c r="B225" s="23"/>
      <c r="C225" s="23"/>
      <c r="D225" s="23"/>
      <c r="E225" s="141"/>
      <c r="F225" s="210" t="s">
        <v>15</v>
      </c>
      <c r="G225" s="139"/>
      <c r="H225" s="23"/>
      <c r="I225" s="137"/>
      <c r="J225" s="86"/>
      <c r="K225" s="23"/>
      <c r="L225" s="23"/>
      <c r="M225" s="137"/>
      <c r="N225" s="86"/>
      <c r="O225" s="23"/>
      <c r="P225" s="23"/>
      <c r="Q225" s="137"/>
      <c r="R225" s="86"/>
    </row>
    <row r="226" spans="1:18" s="39" customFormat="1" ht="15" x14ac:dyDescent="0.2">
      <c r="A226" s="80"/>
      <c r="B226" s="23"/>
      <c r="C226" s="23"/>
      <c r="D226" s="23"/>
      <c r="E226" s="141"/>
      <c r="F226" s="167"/>
      <c r="G226" s="23"/>
      <c r="H226" s="23"/>
      <c r="I226" s="137"/>
      <c r="J226" s="86"/>
      <c r="K226" s="23"/>
      <c r="L226" s="23"/>
      <c r="M226" s="137"/>
      <c r="N226" s="86"/>
      <c r="O226" s="23"/>
      <c r="P226" s="23"/>
      <c r="Q226" s="137"/>
      <c r="R226" s="86"/>
    </row>
    <row r="227" spans="1:18" s="39" customFormat="1" ht="15" x14ac:dyDescent="0.2">
      <c r="A227" s="80" t="str">
        <f>A177</f>
        <v xml:space="preserve">CHAPITRE X \ Alarme incendie </v>
      </c>
      <c r="B227" s="23"/>
      <c r="C227" s="23"/>
      <c r="D227" s="23"/>
      <c r="E227" s="141"/>
      <c r="F227" s="210" t="s">
        <v>15</v>
      </c>
      <c r="G227" s="23"/>
      <c r="H227" s="23"/>
      <c r="I227" s="137"/>
      <c r="J227" s="86"/>
      <c r="K227" s="23"/>
      <c r="L227" s="23"/>
      <c r="M227" s="137"/>
      <c r="N227" s="86"/>
      <c r="O227" s="23"/>
      <c r="P227" s="23"/>
      <c r="Q227" s="137" t="s">
        <v>18</v>
      </c>
      <c r="R227" s="86" t="e">
        <f>#REF!</f>
        <v>#REF!</v>
      </c>
    </row>
    <row r="228" spans="1:18" s="39" customFormat="1" ht="15" customHeight="1" x14ac:dyDescent="0.2">
      <c r="A228" s="80"/>
      <c r="B228" s="23"/>
      <c r="C228" s="23"/>
      <c r="D228" s="23"/>
      <c r="E228" s="141"/>
      <c r="F228" s="167"/>
      <c r="G228" s="23"/>
      <c r="H228" s="23"/>
      <c r="I228" s="137"/>
      <c r="J228" s="86"/>
      <c r="K228" s="23"/>
      <c r="L228" s="23"/>
      <c r="M228" s="137"/>
      <c r="N228" s="86"/>
      <c r="O228" s="23"/>
      <c r="P228" s="23"/>
      <c r="Q228" s="137"/>
      <c r="R228" s="86"/>
    </row>
    <row r="229" spans="1:18" s="39" customFormat="1" ht="15" x14ac:dyDescent="0.2">
      <c r="A229" s="80" t="str">
        <f>A180</f>
        <v>CHAPITRE XI \ Travaux divers</v>
      </c>
      <c r="B229" s="23"/>
      <c r="C229" s="23"/>
      <c r="D229" s="23"/>
      <c r="E229" s="141" t="s">
        <v>18</v>
      </c>
      <c r="F229" s="167">
        <f>F191</f>
        <v>0</v>
      </c>
      <c r="G229" s="23"/>
      <c r="H229" s="23"/>
      <c r="I229" s="137"/>
      <c r="J229" s="86"/>
      <c r="K229" s="23"/>
      <c r="L229" s="23"/>
      <c r="M229" s="137"/>
      <c r="N229" s="86"/>
      <c r="O229" s="23"/>
      <c r="P229" s="23"/>
      <c r="Q229" s="137" t="s">
        <v>18</v>
      </c>
      <c r="R229" s="86" t="e">
        <f>SUM(#REF!)</f>
        <v>#REF!</v>
      </c>
    </row>
    <row r="230" spans="1:18" s="39" customFormat="1" ht="15" x14ac:dyDescent="0.2">
      <c r="A230" s="169"/>
      <c r="B230" s="20"/>
      <c r="C230" s="20"/>
      <c r="D230" s="20"/>
      <c r="E230" s="143"/>
      <c r="F230" s="142" t="s">
        <v>10</v>
      </c>
      <c r="G230" s="23"/>
      <c r="H230" s="23"/>
      <c r="I230" s="137"/>
      <c r="J230" s="86"/>
      <c r="K230" s="23"/>
      <c r="L230" s="23"/>
      <c r="M230" s="137"/>
      <c r="N230" s="86"/>
      <c r="O230" s="23"/>
      <c r="P230" s="23"/>
      <c r="Q230" s="137"/>
      <c r="R230" s="86"/>
    </row>
    <row r="231" spans="1:18" s="39" customFormat="1" ht="15" customHeight="1" x14ac:dyDescent="0.2">
      <c r="A231" s="140" t="s">
        <v>47</v>
      </c>
      <c r="B231" s="23"/>
      <c r="C231" s="23"/>
      <c r="D231" s="23"/>
      <c r="E231" s="141" t="s">
        <v>18</v>
      </c>
      <c r="F231" s="167">
        <f>SUM(F209:F229)</f>
        <v>0</v>
      </c>
      <c r="G231" s="139"/>
      <c r="H231" s="23"/>
      <c r="I231" s="137"/>
      <c r="J231" s="86"/>
      <c r="K231" s="23"/>
      <c r="L231" s="23"/>
      <c r="M231" s="137"/>
      <c r="N231" s="86"/>
      <c r="O231" s="23"/>
      <c r="P231" s="23"/>
      <c r="Q231" s="137" t="s">
        <v>18</v>
      </c>
      <c r="R231" s="86" t="e">
        <f>#REF!</f>
        <v>#REF!</v>
      </c>
    </row>
    <row r="232" spans="1:18" s="39" customFormat="1" ht="15" x14ac:dyDescent="0.2">
      <c r="A232" s="140"/>
      <c r="B232" s="23"/>
      <c r="C232" s="23"/>
      <c r="D232" s="23"/>
      <c r="E232" s="141"/>
      <c r="F232" s="167"/>
      <c r="G232" s="23"/>
      <c r="H232" s="23"/>
      <c r="I232" s="137"/>
      <c r="J232" s="86"/>
      <c r="K232" s="23"/>
      <c r="L232" s="23"/>
      <c r="M232" s="137"/>
      <c r="N232" s="86"/>
      <c r="O232" s="23"/>
      <c r="P232" s="23"/>
      <c r="Q232" s="137"/>
      <c r="R232" s="86"/>
    </row>
    <row r="233" spans="1:18" s="39" customFormat="1" ht="15" x14ac:dyDescent="0.2">
      <c r="A233" s="140" t="s">
        <v>26</v>
      </c>
      <c r="B233" s="23"/>
      <c r="C233" s="23"/>
      <c r="D233" s="23"/>
      <c r="E233" s="141" t="s">
        <v>18</v>
      </c>
      <c r="F233" s="167">
        <f>F231*0.2</f>
        <v>0</v>
      </c>
      <c r="G233" s="23"/>
      <c r="H233" s="23"/>
      <c r="I233" s="137"/>
      <c r="J233" s="86"/>
      <c r="K233" s="23"/>
      <c r="L233" s="23"/>
      <c r="M233" s="137"/>
      <c r="N233" s="86"/>
      <c r="O233" s="23"/>
      <c r="P233" s="23"/>
      <c r="Q233" s="137"/>
      <c r="R233" s="86"/>
    </row>
    <row r="234" spans="1:18" s="39" customFormat="1" ht="15" x14ac:dyDescent="0.2">
      <c r="A234" s="140"/>
      <c r="B234" s="23"/>
      <c r="C234" s="23"/>
      <c r="D234" s="23"/>
      <c r="E234" s="141"/>
      <c r="F234" s="167"/>
      <c r="G234" s="23"/>
      <c r="H234" s="23"/>
      <c r="I234" s="137"/>
      <c r="J234" s="86"/>
      <c r="K234" s="23"/>
      <c r="L234" s="23"/>
      <c r="M234" s="137"/>
      <c r="N234" s="86"/>
      <c r="O234" s="23"/>
      <c r="P234" s="23"/>
      <c r="Q234" s="137"/>
      <c r="R234" s="86"/>
    </row>
    <row r="235" spans="1:18" s="39" customFormat="1" ht="15" x14ac:dyDescent="0.2">
      <c r="A235" s="140" t="s">
        <v>19</v>
      </c>
      <c r="B235" s="23"/>
      <c r="C235" s="23"/>
      <c r="D235" s="23"/>
      <c r="E235" s="141" t="s">
        <v>18</v>
      </c>
      <c r="F235" s="167">
        <f>SUM(F231:F233)</f>
        <v>0</v>
      </c>
      <c r="G235" s="23"/>
      <c r="H235" s="23"/>
      <c r="I235" s="137"/>
      <c r="J235" s="86"/>
      <c r="K235" s="23"/>
      <c r="L235" s="23"/>
      <c r="M235" s="137"/>
      <c r="N235" s="86"/>
      <c r="O235" s="23"/>
      <c r="P235" s="23"/>
      <c r="Q235" s="137"/>
      <c r="R235" s="86"/>
    </row>
    <row r="236" spans="1:18" s="39" customFormat="1" ht="15" x14ac:dyDescent="0.2">
      <c r="A236" s="140"/>
      <c r="B236" s="23"/>
      <c r="C236" s="23"/>
      <c r="D236" s="23"/>
      <c r="E236" s="141"/>
      <c r="F236" s="142"/>
      <c r="G236" s="23"/>
      <c r="H236" s="23"/>
      <c r="I236" s="137"/>
      <c r="J236" s="86"/>
      <c r="K236" s="23"/>
      <c r="L236" s="23"/>
      <c r="M236" s="137"/>
      <c r="N236" s="86"/>
      <c r="O236" s="23"/>
      <c r="P236" s="23"/>
      <c r="Q236" s="137"/>
      <c r="R236" s="86"/>
    </row>
    <row r="237" spans="1:18" s="39" customFormat="1" ht="15" x14ac:dyDescent="0.2">
      <c r="A237" s="140"/>
      <c r="B237" s="23"/>
      <c r="C237" s="23"/>
      <c r="D237" s="23"/>
      <c r="E237" s="141"/>
      <c r="F237" s="142"/>
      <c r="G237" s="23"/>
      <c r="H237" s="23"/>
      <c r="I237" s="137"/>
      <c r="J237" s="86"/>
      <c r="K237" s="23"/>
      <c r="L237" s="23"/>
      <c r="M237" s="137"/>
      <c r="N237" s="86"/>
      <c r="O237" s="23"/>
      <c r="P237" s="23"/>
      <c r="Q237" s="137"/>
      <c r="R237" s="86"/>
    </row>
    <row r="238" spans="1:18" s="39" customFormat="1" ht="15" x14ac:dyDescent="0.2">
      <c r="A238" s="140"/>
      <c r="B238" s="23"/>
      <c r="C238" s="23"/>
      <c r="D238" s="23"/>
      <c r="E238" s="141"/>
      <c r="F238" s="142"/>
      <c r="G238" s="23"/>
      <c r="H238" s="23"/>
      <c r="I238" s="137"/>
      <c r="J238" s="86"/>
      <c r="K238" s="23"/>
      <c r="L238" s="23"/>
      <c r="M238" s="137"/>
      <c r="N238" s="86"/>
      <c r="O238" s="23"/>
      <c r="P238" s="23"/>
      <c r="Q238" s="137"/>
      <c r="R238" s="86"/>
    </row>
    <row r="239" spans="1:18" s="39" customFormat="1" ht="15" x14ac:dyDescent="0.2">
      <c r="A239" s="140"/>
      <c r="B239" s="23"/>
      <c r="C239" s="23"/>
      <c r="D239" s="23"/>
      <c r="E239" s="141"/>
      <c r="F239" s="142"/>
      <c r="G239" s="23"/>
      <c r="H239" s="23"/>
      <c r="I239" s="137"/>
      <c r="J239" s="86"/>
      <c r="K239" s="23"/>
      <c r="L239" s="23"/>
      <c r="M239" s="137"/>
      <c r="N239" s="86"/>
      <c r="O239" s="23"/>
      <c r="P239" s="23"/>
      <c r="Q239" s="137"/>
      <c r="R239" s="86"/>
    </row>
    <row r="240" spans="1:18" s="39" customFormat="1" ht="15" x14ac:dyDescent="0.2">
      <c r="A240" s="140"/>
      <c r="B240" s="23"/>
      <c r="C240" s="23"/>
      <c r="D240" s="23"/>
      <c r="E240" s="141"/>
      <c r="F240" s="142"/>
      <c r="G240" s="23"/>
      <c r="H240" s="23"/>
      <c r="I240" s="137"/>
      <c r="J240" s="86"/>
      <c r="K240" s="23"/>
      <c r="L240" s="23"/>
      <c r="M240" s="137"/>
      <c r="N240" s="86"/>
      <c r="O240" s="23"/>
      <c r="P240" s="23"/>
      <c r="Q240" s="137"/>
      <c r="R240" s="86"/>
    </row>
    <row r="241" spans="1:18" s="39" customFormat="1" ht="15" x14ac:dyDescent="0.2">
      <c r="A241" s="140"/>
      <c r="B241" s="23"/>
      <c r="C241" s="23"/>
      <c r="D241" s="23"/>
      <c r="E241" s="141"/>
      <c r="F241" s="142"/>
      <c r="G241" s="23"/>
      <c r="H241" s="23"/>
      <c r="I241" s="137"/>
      <c r="J241" s="86"/>
      <c r="K241" s="23"/>
      <c r="L241" s="23"/>
      <c r="M241" s="137"/>
      <c r="N241" s="86"/>
      <c r="O241" s="23"/>
      <c r="P241" s="23"/>
      <c r="Q241" s="137"/>
      <c r="R241" s="86"/>
    </row>
    <row r="242" spans="1:18" s="39" customFormat="1" ht="15" x14ac:dyDescent="0.2">
      <c r="C242" s="20"/>
      <c r="D242" s="20"/>
      <c r="E242" s="143"/>
      <c r="F242" s="144"/>
      <c r="J242" s="105"/>
      <c r="N242" s="105"/>
      <c r="R242" s="105"/>
    </row>
    <row r="243" spans="1:18" x14ac:dyDescent="0.2">
      <c r="A243" s="40"/>
      <c r="F243" s="146"/>
    </row>
    <row r="244" spans="1:18" x14ac:dyDescent="0.2">
      <c r="A244" s="40"/>
      <c r="F244" s="146"/>
    </row>
    <row r="245" spans="1:18" x14ac:dyDescent="0.2">
      <c r="A245" s="40"/>
      <c r="F245" s="146"/>
    </row>
    <row r="246" spans="1:18" x14ac:dyDescent="0.2">
      <c r="A246" s="40"/>
      <c r="F246" s="146"/>
    </row>
    <row r="247" spans="1:18" x14ac:dyDescent="0.2">
      <c r="A247" s="40"/>
      <c r="F247" s="146"/>
    </row>
    <row r="248" spans="1:18" x14ac:dyDescent="0.2">
      <c r="A248" s="40"/>
      <c r="F248" s="146"/>
    </row>
    <row r="249" spans="1:18" x14ac:dyDescent="0.2">
      <c r="A249" s="40"/>
      <c r="F249" s="146"/>
    </row>
    <row r="250" spans="1:18" x14ac:dyDescent="0.2">
      <c r="A250" s="40"/>
      <c r="F250" s="146"/>
    </row>
    <row r="251" spans="1:18" x14ac:dyDescent="0.2">
      <c r="A251" s="40"/>
      <c r="F251" s="146"/>
    </row>
    <row r="252" spans="1:18" x14ac:dyDescent="0.2">
      <c r="A252" s="40"/>
      <c r="F252" s="146"/>
    </row>
    <row r="253" spans="1:18" x14ac:dyDescent="0.2">
      <c r="A253" s="40"/>
      <c r="F253" s="146"/>
    </row>
    <row r="254" spans="1:18" x14ac:dyDescent="0.2">
      <c r="A254" s="40"/>
      <c r="F254" s="146"/>
    </row>
    <row r="255" spans="1:18" x14ac:dyDescent="0.2">
      <c r="A255" s="40"/>
      <c r="F255" s="146"/>
    </row>
    <row r="256" spans="1:18" x14ac:dyDescent="0.2">
      <c r="A256" s="40"/>
      <c r="F256" s="146"/>
    </row>
    <row r="257" spans="1:6" x14ac:dyDescent="0.2">
      <c r="A257" s="40"/>
      <c r="F257" s="146"/>
    </row>
    <row r="258" spans="1:6" x14ac:dyDescent="0.2">
      <c r="A258" s="40"/>
      <c r="F258" s="146"/>
    </row>
    <row r="259" spans="1:6" x14ac:dyDescent="0.2">
      <c r="A259" s="40"/>
      <c r="F259" s="146"/>
    </row>
    <row r="260" spans="1:6" x14ac:dyDescent="0.2">
      <c r="A260" s="40"/>
      <c r="F260" s="146"/>
    </row>
    <row r="261" spans="1:6" x14ac:dyDescent="0.2">
      <c r="A261" s="40"/>
      <c r="F261" s="146"/>
    </row>
    <row r="262" spans="1:6" x14ac:dyDescent="0.2">
      <c r="A262" s="40"/>
      <c r="F262" s="146"/>
    </row>
    <row r="263" spans="1:6" x14ac:dyDescent="0.2">
      <c r="A263" s="40"/>
      <c r="F263" s="146"/>
    </row>
    <row r="264" spans="1:6" x14ac:dyDescent="0.2">
      <c r="A264" s="40"/>
      <c r="F264" s="146"/>
    </row>
    <row r="265" spans="1:6" x14ac:dyDescent="0.2">
      <c r="A265" s="40"/>
      <c r="F265" s="146"/>
    </row>
    <row r="266" spans="1:6" x14ac:dyDescent="0.2">
      <c r="A266" s="40"/>
      <c r="F266" s="146"/>
    </row>
    <row r="267" spans="1:6" x14ac:dyDescent="0.2">
      <c r="A267" s="40"/>
      <c r="F267" s="146"/>
    </row>
    <row r="268" spans="1:6" x14ac:dyDescent="0.2">
      <c r="A268" s="40"/>
      <c r="F268" s="146"/>
    </row>
    <row r="269" spans="1:6" x14ac:dyDescent="0.2">
      <c r="A269" s="40"/>
      <c r="F269" s="146"/>
    </row>
    <row r="270" spans="1:6" x14ac:dyDescent="0.2">
      <c r="A270" s="40"/>
      <c r="F270" s="146"/>
    </row>
    <row r="271" spans="1:6" x14ac:dyDescent="0.2">
      <c r="A271" s="40"/>
      <c r="F271" s="146"/>
    </row>
    <row r="272" spans="1:6" x14ac:dyDescent="0.2">
      <c r="A272" s="40"/>
      <c r="F272" s="146"/>
    </row>
    <row r="273" spans="1:6" x14ac:dyDescent="0.2">
      <c r="A273" s="40"/>
      <c r="F273" s="146"/>
    </row>
    <row r="274" spans="1:6" x14ac:dyDescent="0.2">
      <c r="A274" s="40"/>
      <c r="F274" s="146"/>
    </row>
    <row r="275" spans="1:6" x14ac:dyDescent="0.2">
      <c r="A275" s="40"/>
      <c r="F275" s="146"/>
    </row>
    <row r="276" spans="1:6" x14ac:dyDescent="0.2">
      <c r="A276" s="40"/>
      <c r="F276" s="146"/>
    </row>
    <row r="277" spans="1:6" x14ac:dyDescent="0.2">
      <c r="A277" s="40"/>
      <c r="F277" s="146"/>
    </row>
    <row r="278" spans="1:6" x14ac:dyDescent="0.2">
      <c r="A278" s="40"/>
      <c r="F278" s="146"/>
    </row>
    <row r="279" spans="1:6" x14ac:dyDescent="0.2">
      <c r="A279" s="40"/>
      <c r="F279" s="146"/>
    </row>
    <row r="280" spans="1:6" x14ac:dyDescent="0.2">
      <c r="A280" s="40"/>
      <c r="F280" s="146"/>
    </row>
    <row r="281" spans="1:6" x14ac:dyDescent="0.2">
      <c r="A281" s="40"/>
      <c r="F281" s="146"/>
    </row>
    <row r="282" spans="1:6" x14ac:dyDescent="0.2">
      <c r="A282" s="40"/>
      <c r="F282" s="146"/>
    </row>
    <row r="283" spans="1:6" x14ac:dyDescent="0.2">
      <c r="A283" s="40"/>
      <c r="F283" s="146"/>
    </row>
    <row r="284" spans="1:6" x14ac:dyDescent="0.2">
      <c r="A284" s="40"/>
      <c r="F284" s="146"/>
    </row>
    <row r="285" spans="1:6" x14ac:dyDescent="0.2">
      <c r="A285" s="40"/>
      <c r="F285" s="146"/>
    </row>
    <row r="286" spans="1:6" x14ac:dyDescent="0.2">
      <c r="A286" s="40"/>
      <c r="F286" s="146"/>
    </row>
    <row r="287" spans="1:6" x14ac:dyDescent="0.2">
      <c r="A287" s="40"/>
      <c r="F287" s="146"/>
    </row>
    <row r="288" spans="1:6" x14ac:dyDescent="0.2">
      <c r="A288" s="40"/>
      <c r="F288" s="146"/>
    </row>
    <row r="289" spans="1:6" x14ac:dyDescent="0.2">
      <c r="A289" s="40"/>
      <c r="F289" s="146"/>
    </row>
    <row r="290" spans="1:6" x14ac:dyDescent="0.2">
      <c r="A290" s="40"/>
      <c r="F290" s="146"/>
    </row>
    <row r="291" spans="1:6" x14ac:dyDescent="0.2">
      <c r="A291" s="40"/>
      <c r="F291" s="146"/>
    </row>
    <row r="292" spans="1:6" x14ac:dyDescent="0.2">
      <c r="A292" s="40"/>
      <c r="F292" s="146"/>
    </row>
    <row r="293" spans="1:6" x14ac:dyDescent="0.2">
      <c r="A293" s="40"/>
      <c r="F293" s="146"/>
    </row>
    <row r="294" spans="1:6" x14ac:dyDescent="0.2">
      <c r="A294" s="40"/>
      <c r="F294" s="146"/>
    </row>
    <row r="295" spans="1:6" x14ac:dyDescent="0.2">
      <c r="A295" s="40"/>
      <c r="F295" s="146"/>
    </row>
    <row r="296" spans="1:6" x14ac:dyDescent="0.2">
      <c r="A296" s="40"/>
      <c r="F296" s="146"/>
    </row>
    <row r="297" spans="1:6" x14ac:dyDescent="0.2">
      <c r="A297" s="40"/>
      <c r="F297" s="146"/>
    </row>
    <row r="298" spans="1:6" x14ac:dyDescent="0.2">
      <c r="A298" s="40"/>
      <c r="F298" s="146"/>
    </row>
    <row r="299" spans="1:6" x14ac:dyDescent="0.2">
      <c r="A299" s="40"/>
      <c r="F299" s="146"/>
    </row>
    <row r="300" spans="1:6" x14ac:dyDescent="0.2">
      <c r="A300" s="40"/>
      <c r="F300" s="146"/>
    </row>
    <row r="301" spans="1:6" x14ac:dyDescent="0.2">
      <c r="A301" s="40"/>
      <c r="F301" s="146"/>
    </row>
    <row r="302" spans="1:6" x14ac:dyDescent="0.2">
      <c r="A302" s="40"/>
      <c r="F302" s="146"/>
    </row>
    <row r="303" spans="1:6" x14ac:dyDescent="0.2">
      <c r="A303" s="40"/>
      <c r="F303" s="146"/>
    </row>
    <row r="304" spans="1:6" x14ac:dyDescent="0.2">
      <c r="A304" s="40"/>
      <c r="F304" s="146"/>
    </row>
    <row r="305" spans="1:6" x14ac:dyDescent="0.2">
      <c r="A305" s="40"/>
      <c r="F305" s="146"/>
    </row>
    <row r="306" spans="1:6" x14ac:dyDescent="0.2">
      <c r="A306" s="40"/>
      <c r="F306" s="146"/>
    </row>
    <row r="307" spans="1:6" x14ac:dyDescent="0.2">
      <c r="A307" s="40"/>
      <c r="F307" s="146"/>
    </row>
    <row r="308" spans="1:6" x14ac:dyDescent="0.2">
      <c r="A308" s="40"/>
      <c r="F308" s="146"/>
    </row>
    <row r="309" spans="1:6" x14ac:dyDescent="0.2">
      <c r="A309" s="40"/>
      <c r="F309" s="146"/>
    </row>
    <row r="310" spans="1:6" x14ac:dyDescent="0.2">
      <c r="A310" s="40"/>
      <c r="F310" s="146"/>
    </row>
    <row r="311" spans="1:6" x14ac:dyDescent="0.2">
      <c r="A311" s="40"/>
      <c r="F311" s="146"/>
    </row>
    <row r="312" spans="1:6" x14ac:dyDescent="0.2">
      <c r="A312" s="40"/>
      <c r="F312" s="146"/>
    </row>
    <row r="313" spans="1:6" x14ac:dyDescent="0.2">
      <c r="A313" s="40"/>
      <c r="F313" s="146"/>
    </row>
    <row r="314" spans="1:6" x14ac:dyDescent="0.2">
      <c r="A314" s="40"/>
      <c r="F314" s="146"/>
    </row>
    <row r="315" spans="1:6" x14ac:dyDescent="0.2">
      <c r="A315" s="40"/>
      <c r="F315" s="146"/>
    </row>
    <row r="316" spans="1:6" x14ac:dyDescent="0.2">
      <c r="A316" s="40"/>
      <c r="F316" s="146"/>
    </row>
    <row r="317" spans="1:6" x14ac:dyDescent="0.2">
      <c r="A317" s="40"/>
      <c r="F317" s="146"/>
    </row>
    <row r="318" spans="1:6" x14ac:dyDescent="0.2">
      <c r="A318" s="40"/>
      <c r="F318" s="146"/>
    </row>
    <row r="319" spans="1:6" x14ac:dyDescent="0.2">
      <c r="A319" s="40"/>
      <c r="F319" s="146"/>
    </row>
    <row r="320" spans="1:6" x14ac:dyDescent="0.2">
      <c r="A320" s="40"/>
      <c r="F320" s="146"/>
    </row>
    <row r="321" spans="1:6" x14ac:dyDescent="0.2">
      <c r="A321" s="40"/>
      <c r="F321" s="146"/>
    </row>
    <row r="322" spans="1:6" x14ac:dyDescent="0.2">
      <c r="A322" s="40"/>
      <c r="F322" s="146"/>
    </row>
    <row r="323" spans="1:6" x14ac:dyDescent="0.2">
      <c r="A323" s="40"/>
      <c r="F323" s="146"/>
    </row>
    <row r="324" spans="1:6" x14ac:dyDescent="0.2">
      <c r="A324" s="40"/>
      <c r="F324" s="146"/>
    </row>
    <row r="325" spans="1:6" x14ac:dyDescent="0.2">
      <c r="A325" s="40"/>
      <c r="F325" s="146"/>
    </row>
    <row r="326" spans="1:6" x14ac:dyDescent="0.2">
      <c r="A326" s="40"/>
      <c r="F326" s="146"/>
    </row>
    <row r="327" spans="1:6" x14ac:dyDescent="0.2">
      <c r="A327" s="40"/>
      <c r="F327" s="146"/>
    </row>
    <row r="328" spans="1:6" x14ac:dyDescent="0.2">
      <c r="A328" s="40"/>
      <c r="F328" s="146"/>
    </row>
    <row r="329" spans="1:6" x14ac:dyDescent="0.2">
      <c r="A329" s="40"/>
      <c r="F329" s="146"/>
    </row>
    <row r="330" spans="1:6" x14ac:dyDescent="0.2">
      <c r="A330" s="40"/>
      <c r="F330" s="146"/>
    </row>
    <row r="331" spans="1:6" x14ac:dyDescent="0.2">
      <c r="A331" s="40"/>
      <c r="F331" s="146"/>
    </row>
    <row r="332" spans="1:6" x14ac:dyDescent="0.2">
      <c r="A332" s="40"/>
      <c r="F332" s="146"/>
    </row>
    <row r="333" spans="1:6" x14ac:dyDescent="0.2">
      <c r="A333" s="40"/>
      <c r="F333" s="146"/>
    </row>
    <row r="334" spans="1:6" x14ac:dyDescent="0.2">
      <c r="A334" s="40"/>
      <c r="F334" s="146"/>
    </row>
    <row r="335" spans="1:6" x14ac:dyDescent="0.2">
      <c r="A335" s="40"/>
      <c r="F335" s="146"/>
    </row>
    <row r="336" spans="1:6" x14ac:dyDescent="0.2">
      <c r="A336" s="40"/>
      <c r="F336" s="146"/>
    </row>
    <row r="337" spans="1:6" x14ac:dyDescent="0.2">
      <c r="A337" s="40"/>
      <c r="F337" s="146"/>
    </row>
    <row r="338" spans="1:6" x14ac:dyDescent="0.2">
      <c r="A338" s="40"/>
      <c r="F338" s="146"/>
    </row>
    <row r="339" spans="1:6" x14ac:dyDescent="0.2">
      <c r="A339" s="40"/>
      <c r="F339" s="146"/>
    </row>
    <row r="340" spans="1:6" x14ac:dyDescent="0.2">
      <c r="A340" s="40"/>
      <c r="F340" s="146"/>
    </row>
    <row r="341" spans="1:6" x14ac:dyDescent="0.2">
      <c r="A341" s="40"/>
      <c r="F341" s="146"/>
    </row>
    <row r="342" spans="1:6" x14ac:dyDescent="0.2">
      <c r="A342" s="40"/>
      <c r="F342" s="146"/>
    </row>
    <row r="343" spans="1:6" x14ac:dyDescent="0.2">
      <c r="A343" s="40"/>
      <c r="F343" s="146"/>
    </row>
    <row r="344" spans="1:6" x14ac:dyDescent="0.2">
      <c r="A344" s="40"/>
      <c r="F344" s="146"/>
    </row>
    <row r="345" spans="1:6" x14ac:dyDescent="0.2">
      <c r="A345" s="40"/>
      <c r="F345" s="146"/>
    </row>
    <row r="346" spans="1:6" x14ac:dyDescent="0.2">
      <c r="A346" s="40"/>
      <c r="F346" s="146"/>
    </row>
    <row r="347" spans="1:6" x14ac:dyDescent="0.2">
      <c r="A347" s="40"/>
      <c r="F347" s="146"/>
    </row>
    <row r="348" spans="1:6" x14ac:dyDescent="0.2">
      <c r="A348" s="40"/>
      <c r="F348" s="146"/>
    </row>
    <row r="349" spans="1:6" x14ac:dyDescent="0.2">
      <c r="A349" s="40"/>
      <c r="F349" s="146"/>
    </row>
    <row r="350" spans="1:6" x14ac:dyDescent="0.2">
      <c r="A350" s="40"/>
      <c r="F350" s="146"/>
    </row>
    <row r="351" spans="1:6" x14ac:dyDescent="0.2">
      <c r="A351" s="40"/>
      <c r="F351" s="146"/>
    </row>
    <row r="352" spans="1:6" x14ac:dyDescent="0.2">
      <c r="A352" s="40"/>
      <c r="F352" s="146"/>
    </row>
    <row r="353" spans="1:6" x14ac:dyDescent="0.2">
      <c r="A353" s="40"/>
      <c r="F353" s="146"/>
    </row>
    <row r="354" spans="1:6" x14ac:dyDescent="0.2">
      <c r="A354" s="40"/>
      <c r="F354" s="146"/>
    </row>
    <row r="355" spans="1:6" x14ac:dyDescent="0.2">
      <c r="A355" s="40"/>
      <c r="F355" s="146"/>
    </row>
    <row r="356" spans="1:6" x14ac:dyDescent="0.2">
      <c r="A356" s="40"/>
      <c r="F356" s="146"/>
    </row>
    <row r="357" spans="1:6" x14ac:dyDescent="0.2">
      <c r="A357" s="40"/>
      <c r="F357" s="146"/>
    </row>
    <row r="358" spans="1:6" x14ac:dyDescent="0.2">
      <c r="A358" s="40"/>
      <c r="F358" s="146"/>
    </row>
    <row r="359" spans="1:6" x14ac:dyDescent="0.2">
      <c r="A359" s="40"/>
      <c r="F359" s="146"/>
    </row>
    <row r="360" spans="1:6" x14ac:dyDescent="0.2">
      <c r="A360" s="40"/>
      <c r="F360" s="146"/>
    </row>
    <row r="361" spans="1:6" x14ac:dyDescent="0.2">
      <c r="A361" s="40"/>
      <c r="F361" s="146"/>
    </row>
    <row r="362" spans="1:6" x14ac:dyDescent="0.2">
      <c r="A362" s="40"/>
      <c r="F362" s="146"/>
    </row>
    <row r="363" spans="1:6" x14ac:dyDescent="0.2">
      <c r="A363" s="40"/>
      <c r="F363" s="146"/>
    </row>
    <row r="364" spans="1:6" x14ac:dyDescent="0.2">
      <c r="A364" s="40"/>
      <c r="F364" s="146"/>
    </row>
    <row r="365" spans="1:6" x14ac:dyDescent="0.2">
      <c r="A365" s="40"/>
      <c r="F365" s="146"/>
    </row>
    <row r="366" spans="1:6" x14ac:dyDescent="0.2">
      <c r="A366" s="40"/>
      <c r="F366" s="146"/>
    </row>
    <row r="367" spans="1:6" x14ac:dyDescent="0.2">
      <c r="A367" s="40"/>
      <c r="F367" s="146"/>
    </row>
    <row r="368" spans="1:6" x14ac:dyDescent="0.2">
      <c r="A368" s="40"/>
      <c r="F368" s="146"/>
    </row>
    <row r="369" spans="1:6" x14ac:dyDescent="0.2">
      <c r="A369" s="40"/>
      <c r="F369" s="146"/>
    </row>
    <row r="370" spans="1:6" x14ac:dyDescent="0.2">
      <c r="A370" s="40"/>
      <c r="F370" s="146"/>
    </row>
    <row r="371" spans="1:6" x14ac:dyDescent="0.2">
      <c r="A371" s="40"/>
      <c r="F371" s="146"/>
    </row>
    <row r="372" spans="1:6" x14ac:dyDescent="0.2">
      <c r="A372" s="40"/>
      <c r="F372" s="146"/>
    </row>
    <row r="373" spans="1:6" x14ac:dyDescent="0.2">
      <c r="A373" s="40"/>
      <c r="F373" s="146"/>
    </row>
    <row r="374" spans="1:6" x14ac:dyDescent="0.2">
      <c r="A374" s="40"/>
      <c r="F374" s="146"/>
    </row>
    <row r="375" spans="1:6" x14ac:dyDescent="0.2">
      <c r="A375" s="40"/>
      <c r="F375" s="146"/>
    </row>
    <row r="376" spans="1:6" x14ac:dyDescent="0.2">
      <c r="A376" s="40"/>
      <c r="F376" s="146"/>
    </row>
    <row r="377" spans="1:6" x14ac:dyDescent="0.2">
      <c r="A377" s="40"/>
      <c r="F377" s="146"/>
    </row>
    <row r="378" spans="1:6" x14ac:dyDescent="0.2">
      <c r="A378" s="40"/>
      <c r="F378" s="146"/>
    </row>
    <row r="379" spans="1:6" x14ac:dyDescent="0.2">
      <c r="A379" s="40"/>
      <c r="F379" s="146"/>
    </row>
    <row r="380" spans="1:6" x14ac:dyDescent="0.2">
      <c r="A380" s="40"/>
      <c r="F380" s="146"/>
    </row>
    <row r="381" spans="1:6" x14ac:dyDescent="0.2">
      <c r="A381" s="40"/>
      <c r="F381" s="146"/>
    </row>
    <row r="382" spans="1:6" x14ac:dyDescent="0.2">
      <c r="A382" s="40"/>
      <c r="F382" s="146"/>
    </row>
    <row r="383" spans="1:6" x14ac:dyDescent="0.2">
      <c r="A383" s="40"/>
      <c r="F383" s="146"/>
    </row>
    <row r="384" spans="1:6" x14ac:dyDescent="0.2">
      <c r="A384" s="40"/>
      <c r="F384" s="146"/>
    </row>
    <row r="385" spans="1:6" x14ac:dyDescent="0.2">
      <c r="A385" s="40"/>
      <c r="F385" s="146"/>
    </row>
    <row r="386" spans="1:6" x14ac:dyDescent="0.2">
      <c r="A386" s="40"/>
      <c r="F386" s="146"/>
    </row>
    <row r="387" spans="1:6" x14ac:dyDescent="0.2">
      <c r="A387" s="40"/>
      <c r="F387" s="146"/>
    </row>
    <row r="388" spans="1:6" x14ac:dyDescent="0.2">
      <c r="A388" s="40"/>
      <c r="F388" s="146"/>
    </row>
    <row r="389" spans="1:6" x14ac:dyDescent="0.2">
      <c r="A389" s="40"/>
      <c r="F389" s="146"/>
    </row>
    <row r="390" spans="1:6" x14ac:dyDescent="0.2">
      <c r="A390" s="40"/>
      <c r="F390" s="146"/>
    </row>
    <row r="391" spans="1:6" x14ac:dyDescent="0.2">
      <c r="A391" s="40"/>
      <c r="F391" s="146"/>
    </row>
    <row r="392" spans="1:6" x14ac:dyDescent="0.2">
      <c r="A392" s="40"/>
      <c r="F392" s="146"/>
    </row>
    <row r="393" spans="1:6" x14ac:dyDescent="0.2">
      <c r="A393" s="40"/>
      <c r="F393" s="146"/>
    </row>
    <row r="394" spans="1:6" x14ac:dyDescent="0.2">
      <c r="A394" s="40"/>
      <c r="F394" s="146"/>
    </row>
    <row r="395" spans="1:6" x14ac:dyDescent="0.2">
      <c r="A395" s="40"/>
      <c r="F395" s="146"/>
    </row>
    <row r="396" spans="1:6" x14ac:dyDescent="0.2">
      <c r="A396" s="40"/>
      <c r="F396" s="146"/>
    </row>
    <row r="397" spans="1:6" x14ac:dyDescent="0.2">
      <c r="A397" s="40"/>
      <c r="F397" s="146"/>
    </row>
    <row r="398" spans="1:6" x14ac:dyDescent="0.2">
      <c r="A398" s="40"/>
      <c r="F398" s="146"/>
    </row>
    <row r="399" spans="1:6" x14ac:dyDescent="0.2">
      <c r="A399" s="40"/>
      <c r="F399" s="146"/>
    </row>
    <row r="400" spans="1:6" x14ac:dyDescent="0.2">
      <c r="A400" s="40"/>
      <c r="F400" s="146"/>
    </row>
    <row r="401" spans="1:6" x14ac:dyDescent="0.2">
      <c r="A401" s="40"/>
      <c r="F401" s="146"/>
    </row>
    <row r="402" spans="1:6" x14ac:dyDescent="0.2">
      <c r="A402" s="40"/>
      <c r="F402" s="146"/>
    </row>
    <row r="403" spans="1:6" x14ac:dyDescent="0.2">
      <c r="A403" s="40"/>
      <c r="F403" s="146"/>
    </row>
    <row r="404" spans="1:6" x14ac:dyDescent="0.2">
      <c r="A404" s="40"/>
      <c r="F404" s="146"/>
    </row>
    <row r="405" spans="1:6" x14ac:dyDescent="0.2">
      <c r="A405" s="40"/>
      <c r="F405" s="146"/>
    </row>
    <row r="406" spans="1:6" x14ac:dyDescent="0.2">
      <c r="A406" s="40"/>
      <c r="F406" s="146"/>
    </row>
    <row r="407" spans="1:6" x14ac:dyDescent="0.2">
      <c r="A407" s="40"/>
      <c r="F407" s="146"/>
    </row>
    <row r="408" spans="1:6" x14ac:dyDescent="0.2">
      <c r="A408" s="40"/>
      <c r="F408" s="146"/>
    </row>
    <row r="409" spans="1:6" x14ac:dyDescent="0.2">
      <c r="A409" s="40"/>
      <c r="F409" s="146"/>
    </row>
    <row r="410" spans="1:6" x14ac:dyDescent="0.2">
      <c r="A410" s="40"/>
      <c r="F410" s="146"/>
    </row>
    <row r="411" spans="1:6" x14ac:dyDescent="0.2">
      <c r="A411" s="40"/>
      <c r="F411" s="146"/>
    </row>
    <row r="412" spans="1:6" x14ac:dyDescent="0.2">
      <c r="A412" s="40"/>
      <c r="F412" s="146"/>
    </row>
    <row r="413" spans="1:6" x14ac:dyDescent="0.2">
      <c r="A413" s="40"/>
      <c r="F413" s="146"/>
    </row>
    <row r="414" spans="1:6" x14ac:dyDescent="0.2">
      <c r="A414" s="40"/>
      <c r="F414" s="146"/>
    </row>
    <row r="415" spans="1:6" x14ac:dyDescent="0.2">
      <c r="A415" s="40"/>
      <c r="F415" s="146"/>
    </row>
    <row r="416" spans="1:6" x14ac:dyDescent="0.2">
      <c r="A416" s="40"/>
      <c r="F416" s="146"/>
    </row>
    <row r="417" spans="1:6" x14ac:dyDescent="0.2">
      <c r="A417" s="40"/>
      <c r="F417" s="146"/>
    </row>
    <row r="418" spans="1:6" x14ac:dyDescent="0.2">
      <c r="A418" s="40"/>
      <c r="F418" s="146"/>
    </row>
    <row r="419" spans="1:6" x14ac:dyDescent="0.2">
      <c r="A419" s="40"/>
      <c r="F419" s="146"/>
    </row>
    <row r="420" spans="1:6" x14ac:dyDescent="0.2">
      <c r="A420" s="40"/>
      <c r="F420" s="146"/>
    </row>
    <row r="421" spans="1:6" x14ac:dyDescent="0.2">
      <c r="A421" s="40"/>
      <c r="F421" s="146"/>
    </row>
    <row r="422" spans="1:6" x14ac:dyDescent="0.2">
      <c r="A422" s="40"/>
      <c r="F422" s="146"/>
    </row>
    <row r="423" spans="1:6" x14ac:dyDescent="0.2">
      <c r="A423" s="40"/>
      <c r="F423" s="146"/>
    </row>
    <row r="424" spans="1:6" x14ac:dyDescent="0.2">
      <c r="A424" s="40"/>
      <c r="F424" s="146"/>
    </row>
    <row r="425" spans="1:6" x14ac:dyDescent="0.2">
      <c r="A425" s="40"/>
      <c r="F425" s="146"/>
    </row>
    <row r="426" spans="1:6" x14ac:dyDescent="0.2">
      <c r="A426" s="40"/>
      <c r="F426" s="146"/>
    </row>
    <row r="427" spans="1:6" x14ac:dyDescent="0.2">
      <c r="A427" s="40"/>
      <c r="F427" s="146"/>
    </row>
    <row r="428" spans="1:6" x14ac:dyDescent="0.2">
      <c r="A428" s="40"/>
      <c r="F428" s="146"/>
    </row>
    <row r="429" spans="1:6" x14ac:dyDescent="0.2">
      <c r="A429" s="40"/>
      <c r="F429" s="146"/>
    </row>
    <row r="430" spans="1:6" x14ac:dyDescent="0.2">
      <c r="A430" s="40"/>
      <c r="F430" s="146"/>
    </row>
  </sheetData>
  <protectedRanges>
    <protectedRange sqref="C101:F101 C38:E45 F71:F74 F79:F81 C71:D74 C50:E51 C52:F52 F183:F190 E105:F105 E182:E190 C79:D81 C75:F78 C1:F6 C27:E27 C12:F26 C84:F88 E83 E168:F168 C7:D10 C36:E36 C169:F169 C151:F151 C37:F37 C191:F203 C28:F35 C53:E53 C60:F70 C106:F113 C172:F181 C207:F241" name="Plage1"/>
    <protectedRange sqref="C83:D83 F83" name="Plage1_3"/>
    <protectedRange sqref="C54:F55" name="Plage1_4"/>
    <protectedRange sqref="E7:E10" name="Plage1_18"/>
    <protectedRange sqref="E71:E74" name="Plage1_27"/>
    <protectedRange sqref="E79:E81" name="Plage1_28"/>
    <protectedRange sqref="F7:F10" name="Plage11_1_1_3_1"/>
    <protectedRange sqref="F7:F10" name="Plage3_1_1_3_1"/>
    <protectedRange sqref="F7:F10" name="Plage4_1_1_3_1"/>
    <protectedRange sqref="F50:F51 F36 F27 F38:F45 F53" name="Plage11_1_1_3_8"/>
    <protectedRange sqref="F50:F51 F36 F27 F38:F45 F53" name="Plage3_1_1_3_8"/>
    <protectedRange sqref="F50:F51 F36 F27 F38:F45 F53" name="Plage4_1_1_3_8"/>
    <protectedRange sqref="F89 F102:F103 E90:F100 E104:F104 E121:F125 E128:F130 E152:F167 E137:F150 E133:F135" name="Plage1_8"/>
    <protectedRange sqref="C102:E103" name="Plage1_14_1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204:F206" name="Plage1_2"/>
    <protectedRange sqref="C114:F116" name="Plage1_6_1"/>
    <protectedRange sqref="C117:F120 C136:F136 C131:F132 C126:F127" name="Plage1_5_2_1"/>
    <protectedRange sqref="E170:F171 C171:D171" name="Plage1_11_1"/>
    <protectedRange sqref="C46:E49" name="Plage1_6"/>
    <protectedRange sqref="F46:F49" name="Plage11_1_1_3_8_1"/>
    <protectedRange sqref="F46:F49" name="Plage3_1_1_3_8_1"/>
    <protectedRange sqref="F46:F49" name="Plage4_1_1_3_8_1"/>
    <protectedRange sqref="C56:D57" name="Plage1_4_1"/>
    <protectedRange sqref="E56:E57" name="Plage1_4_2"/>
    <protectedRange sqref="F56:F57" name="Plage11_1_1_3_9_2"/>
    <protectedRange sqref="F56:F57" name="Plage3_1_1_3_9_2"/>
    <protectedRange sqref="F56:F57" name="Plage4_1_1_3_9_2"/>
    <protectedRange sqref="C58:E59" name="Plage1_11"/>
    <protectedRange sqref="F59" name="Plage11_1_1_3_8_2"/>
    <protectedRange sqref="F59" name="Plage3_1_1_3_8_2"/>
    <protectedRange sqref="F59" name="Plage4_1_1_3_8_2"/>
  </protectedRanges>
  <mergeCells count="2">
    <mergeCell ref="A2:F2"/>
    <mergeCell ref="A204:F20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Niveau 5 Travaux UCA - PHASE DCE – 24 JANVIER 2025 – LOT 06 - ELECTRICITE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0117-A6E3-4E2E-859F-03D0422443A7}">
  <sheetPr>
    <pageSetUpPr fitToPage="1"/>
  </sheetPr>
  <dimension ref="A1:S212"/>
  <sheetViews>
    <sheetView view="pageBreakPreview" zoomScaleNormal="100" zoomScaleSheetLayoutView="100" workbookViewId="0">
      <selection activeCell="G28" sqref="G28"/>
    </sheetView>
  </sheetViews>
  <sheetFormatPr baseColWidth="10" defaultRowHeight="12.75" x14ac:dyDescent="0.2"/>
  <cols>
    <col min="1" max="1" width="61" style="43" customWidth="1"/>
    <col min="2" max="2" width="7" style="40" customWidth="1"/>
    <col min="3" max="4" width="5.28515625" style="26" customWidth="1"/>
    <col min="5" max="5" width="10.7109375" style="41" customWidth="1"/>
    <col min="6" max="6" width="16.85546875" style="44" customWidth="1"/>
    <col min="7" max="7" width="21.85546875" style="25" customWidth="1"/>
    <col min="8" max="8" width="13.7109375" style="25" customWidth="1"/>
    <col min="9" max="9" width="10.7109375" style="25" customWidth="1"/>
    <col min="10" max="10" width="16.85546875" style="25" customWidth="1"/>
    <col min="11" max="11" width="7" style="25" customWidth="1"/>
    <col min="12" max="12" width="5" style="25" customWidth="1"/>
    <col min="13" max="13" width="10.7109375" style="25" customWidth="1"/>
    <col min="14" max="14" width="1.85546875" style="25" customWidth="1"/>
    <col min="15" max="15" width="7" style="25" hidden="1" customWidth="1"/>
    <col min="16" max="16" width="5" style="25" hidden="1" customWidth="1"/>
    <col min="17" max="17" width="1.42578125" style="25" hidden="1" customWidth="1"/>
    <col min="18" max="18" width="8.5703125" style="25" hidden="1" customWidth="1"/>
    <col min="19" max="19" width="11.42578125" style="25" hidden="1" customWidth="1"/>
    <col min="20" max="16384" width="11.42578125" style="25"/>
  </cols>
  <sheetData>
    <row r="1" spans="1:18" s="1" customFormat="1" ht="15" x14ac:dyDescent="0.25">
      <c r="A1" s="34"/>
      <c r="B1" s="35"/>
      <c r="C1" s="35"/>
      <c r="D1" s="35"/>
      <c r="E1" s="36"/>
      <c r="F1" s="36"/>
    </row>
    <row r="2" spans="1:18" s="1" customFormat="1" ht="15" x14ac:dyDescent="0.25">
      <c r="A2" s="246" t="s">
        <v>64</v>
      </c>
      <c r="B2" s="246"/>
      <c r="C2" s="246"/>
      <c r="D2" s="246"/>
      <c r="E2" s="246"/>
      <c r="F2" s="246"/>
      <c r="G2" s="2"/>
      <c r="H2" s="2"/>
      <c r="I2" s="27"/>
      <c r="J2" s="4"/>
      <c r="K2" s="2"/>
      <c r="L2" s="2"/>
      <c r="M2" s="27"/>
      <c r="N2" s="4"/>
      <c r="O2" s="2"/>
      <c r="P2" s="2"/>
      <c r="Q2" s="27" t="s">
        <v>18</v>
      </c>
      <c r="R2" s="4" t="e">
        <f>#REF!</f>
        <v>#REF!</v>
      </c>
    </row>
    <row r="3" spans="1:18" s="1" customFormat="1" ht="15" x14ac:dyDescent="0.25">
      <c r="A3" s="3"/>
      <c r="B3" s="23"/>
      <c r="C3" s="23"/>
      <c r="D3" s="23"/>
      <c r="E3" s="32"/>
      <c r="F3" s="180"/>
      <c r="G3" s="2"/>
      <c r="H3" s="2"/>
      <c r="I3" s="2"/>
      <c r="J3" s="4"/>
      <c r="K3" s="2"/>
      <c r="L3" s="2"/>
      <c r="M3" s="2"/>
      <c r="N3" s="4"/>
      <c r="O3" s="2"/>
      <c r="P3" s="2"/>
      <c r="Q3" s="2"/>
      <c r="R3" s="4"/>
    </row>
    <row r="4" spans="1:18" s="1" customFormat="1" ht="15" x14ac:dyDescent="0.25">
      <c r="A4" s="3"/>
      <c r="B4" s="23"/>
      <c r="C4" s="23"/>
      <c r="D4" s="23"/>
      <c r="E4" s="32"/>
      <c r="F4" s="180"/>
      <c r="G4" s="2"/>
      <c r="H4" s="2"/>
      <c r="I4" s="2"/>
      <c r="J4" s="4"/>
      <c r="K4" s="2"/>
      <c r="L4" s="2"/>
      <c r="M4" s="2"/>
      <c r="N4" s="4"/>
      <c r="O4" s="2"/>
      <c r="P4" s="2"/>
      <c r="Q4" s="2"/>
      <c r="R4" s="4"/>
    </row>
    <row r="5" spans="1:18" s="1" customFormat="1" ht="15" x14ac:dyDescent="0.25">
      <c r="A5" s="3" t="str">
        <f>Niv0!A256:F256</f>
        <v>- RECAPITULATIF NIVEAU 0 TRAVAUX CAM -</v>
      </c>
      <c r="B5" s="23"/>
      <c r="C5" s="23"/>
      <c r="D5" s="23"/>
      <c r="E5" s="32" t="s">
        <v>18</v>
      </c>
      <c r="F5" s="180">
        <f>Niv0!F283</f>
        <v>0</v>
      </c>
      <c r="G5" s="2"/>
      <c r="H5" s="2"/>
      <c r="I5" s="2"/>
      <c r="J5" s="4"/>
      <c r="K5" s="2"/>
      <c r="L5" s="2"/>
      <c r="M5" s="2"/>
      <c r="N5" s="4"/>
      <c r="O5" s="2"/>
      <c r="P5" s="2"/>
      <c r="Q5" s="2"/>
      <c r="R5" s="4"/>
    </row>
    <row r="6" spans="1:18" s="1" customFormat="1" ht="15" x14ac:dyDescent="0.25">
      <c r="A6" s="3"/>
      <c r="B6" s="23"/>
      <c r="C6" s="23"/>
      <c r="D6" s="23"/>
      <c r="E6" s="32"/>
      <c r="F6" s="180"/>
      <c r="G6" s="2"/>
      <c r="H6" s="2"/>
      <c r="I6" s="2"/>
      <c r="J6" s="4"/>
      <c r="K6" s="2"/>
      <c r="L6" s="2"/>
      <c r="M6" s="2"/>
      <c r="N6" s="4"/>
      <c r="O6" s="2"/>
      <c r="P6" s="2"/>
      <c r="Q6" s="2"/>
      <c r="R6" s="4"/>
    </row>
    <row r="7" spans="1:18" s="1" customFormat="1" ht="15" x14ac:dyDescent="0.25">
      <c r="A7" s="3" t="str">
        <f>'Niv1'!A256:F256</f>
        <v>- RECAPITULATIF NIVEAU 1 TRAVAUX CAM -</v>
      </c>
      <c r="B7" s="23"/>
      <c r="C7" s="23"/>
      <c r="D7" s="23"/>
      <c r="E7" s="32" t="s">
        <v>18</v>
      </c>
      <c r="F7" s="180">
        <f>'Niv1'!F283</f>
        <v>0</v>
      </c>
      <c r="G7" s="2"/>
      <c r="H7" s="2"/>
      <c r="I7" s="2"/>
      <c r="J7" s="4"/>
      <c r="K7" s="2"/>
      <c r="L7" s="2"/>
      <c r="M7" s="2"/>
      <c r="N7" s="4"/>
      <c r="O7" s="2"/>
      <c r="P7" s="2"/>
      <c r="Q7" s="2"/>
      <c r="R7" s="4"/>
    </row>
    <row r="8" spans="1:18" s="1" customFormat="1" ht="15" x14ac:dyDescent="0.25">
      <c r="A8" s="3"/>
      <c r="B8" s="23"/>
      <c r="C8" s="23"/>
      <c r="D8" s="23"/>
      <c r="E8" s="32"/>
      <c r="F8" s="180"/>
      <c r="G8" s="2"/>
      <c r="H8" s="2"/>
      <c r="I8" s="2"/>
      <c r="J8" s="4"/>
      <c r="K8" s="2"/>
      <c r="L8" s="2"/>
      <c r="M8" s="2"/>
      <c r="N8" s="4"/>
      <c r="O8" s="2"/>
      <c r="P8" s="2"/>
      <c r="Q8" s="2"/>
      <c r="R8" s="4"/>
    </row>
    <row r="9" spans="1:18" s="1" customFormat="1" ht="35.25" customHeight="1" x14ac:dyDescent="0.25">
      <c r="A9" s="3" t="str">
        <f>'Niv2'!A206:F206</f>
        <v>- RECAPITULATIF NIVEAU 2 - TRAVAUX VILLE DE CLERMONT-FERRAND -</v>
      </c>
      <c r="B9" s="23"/>
      <c r="C9" s="23"/>
      <c r="D9" s="23"/>
      <c r="E9" s="32" t="s">
        <v>18</v>
      </c>
      <c r="F9" s="180">
        <f>'Niv2'!F233</f>
        <v>0</v>
      </c>
      <c r="G9" s="2"/>
      <c r="H9" s="2"/>
      <c r="I9" s="2"/>
      <c r="J9" s="4"/>
      <c r="K9" s="2"/>
      <c r="L9" s="2"/>
      <c r="M9" s="2"/>
      <c r="N9" s="4"/>
      <c r="O9" s="2"/>
      <c r="P9" s="2"/>
      <c r="Q9" s="2"/>
      <c r="R9" s="4"/>
    </row>
    <row r="10" spans="1:18" s="1" customFormat="1" ht="15" x14ac:dyDescent="0.25">
      <c r="A10" s="2"/>
      <c r="B10" s="23"/>
      <c r="C10" s="23"/>
      <c r="D10" s="23"/>
      <c r="E10" s="33"/>
      <c r="F10" s="180"/>
      <c r="G10" s="2"/>
      <c r="H10" s="2"/>
      <c r="I10" s="27"/>
      <c r="J10" s="4"/>
      <c r="K10" s="2"/>
      <c r="L10" s="2"/>
      <c r="M10" s="27"/>
      <c r="N10" s="4"/>
      <c r="O10" s="2"/>
      <c r="P10" s="2"/>
      <c r="Q10" s="27"/>
      <c r="R10" s="4"/>
    </row>
    <row r="11" spans="1:18" s="1" customFormat="1" ht="30" customHeight="1" x14ac:dyDescent="0.25">
      <c r="A11" s="3" t="str">
        <f>'Niv3'!A207:F207</f>
        <v>- RECAPITULATIF NIVEAU 3 - TRAVAUX VILLE DE CLERMONT-FERRAND -</v>
      </c>
      <c r="B11" s="23"/>
      <c r="C11" s="23"/>
      <c r="D11" s="23"/>
      <c r="E11" s="32" t="s">
        <v>18</v>
      </c>
      <c r="F11" s="180">
        <f>'Niv3'!F234</f>
        <v>0</v>
      </c>
      <c r="G11" s="2"/>
      <c r="H11" s="2"/>
      <c r="I11" s="27"/>
      <c r="J11" s="4"/>
      <c r="K11" s="2"/>
      <c r="L11" s="2"/>
      <c r="M11" s="27"/>
      <c r="N11" s="4"/>
      <c r="O11" s="2"/>
      <c r="P11" s="2"/>
      <c r="Q11" s="27"/>
      <c r="R11" s="4"/>
    </row>
    <row r="12" spans="1:18" s="1" customFormat="1" ht="15" x14ac:dyDescent="0.25">
      <c r="A12" s="2"/>
      <c r="B12" s="23"/>
      <c r="C12" s="23"/>
      <c r="D12" s="23"/>
      <c r="E12" s="33"/>
      <c r="F12" s="180"/>
      <c r="G12" s="2"/>
      <c r="H12" s="2"/>
      <c r="I12" s="27"/>
      <c r="J12" s="4"/>
      <c r="K12" s="2"/>
      <c r="L12" s="2"/>
      <c r="M12" s="27"/>
      <c r="N12" s="4"/>
      <c r="O12" s="2"/>
      <c r="P12" s="2"/>
      <c r="Q12" s="27"/>
      <c r="R12" s="4"/>
    </row>
    <row r="13" spans="1:18" s="1" customFormat="1" ht="15" x14ac:dyDescent="0.25">
      <c r="A13" s="3" t="str">
        <f>'Niv4'!A350:F350</f>
        <v>- RECAPITULATIF NIVEAU 4 TRAVAUX UCA -</v>
      </c>
      <c r="B13" s="23"/>
      <c r="C13" s="23"/>
      <c r="D13" s="23"/>
      <c r="E13" s="32" t="s">
        <v>18</v>
      </c>
      <c r="F13" s="180">
        <f>'Niv4'!F377</f>
        <v>0</v>
      </c>
      <c r="G13" s="2"/>
      <c r="H13" s="2"/>
      <c r="I13" s="27"/>
      <c r="J13" s="4"/>
      <c r="K13" s="2"/>
      <c r="L13" s="2"/>
      <c r="M13" s="27"/>
      <c r="N13" s="4"/>
      <c r="O13" s="2"/>
      <c r="P13" s="2"/>
      <c r="Q13" s="27"/>
      <c r="R13" s="4"/>
    </row>
    <row r="14" spans="1:18" s="1" customFormat="1" ht="15" x14ac:dyDescent="0.25">
      <c r="A14" s="2"/>
      <c r="B14" s="23"/>
      <c r="C14" s="23"/>
      <c r="D14" s="23"/>
      <c r="E14" s="33"/>
      <c r="F14" s="180"/>
      <c r="G14" s="2"/>
      <c r="H14" s="2"/>
      <c r="I14" s="27"/>
      <c r="J14" s="4"/>
      <c r="K14" s="2"/>
      <c r="L14" s="2"/>
      <c r="M14" s="27"/>
      <c r="N14" s="4"/>
      <c r="O14" s="2"/>
      <c r="P14" s="2"/>
      <c r="Q14" s="27"/>
      <c r="R14" s="4"/>
    </row>
    <row r="15" spans="1:18" s="1" customFormat="1" ht="15" x14ac:dyDescent="0.25">
      <c r="A15" s="3" t="str">
        <f>'Niv5'!A300:F300</f>
        <v>- RECAPITULATIF NIVEAU 5 TRAVAUX UCA -</v>
      </c>
      <c r="B15" s="23"/>
      <c r="C15" s="23"/>
      <c r="D15" s="23"/>
      <c r="E15" s="32" t="s">
        <v>18</v>
      </c>
      <c r="F15" s="180">
        <f>'Niv5'!F327</f>
        <v>0</v>
      </c>
      <c r="G15" s="2"/>
      <c r="H15" s="2"/>
      <c r="I15" s="27"/>
      <c r="J15" s="4"/>
      <c r="K15" s="2"/>
      <c r="L15" s="2"/>
      <c r="M15" s="27"/>
      <c r="N15" s="4"/>
      <c r="O15" s="2"/>
      <c r="P15" s="2"/>
      <c r="Q15" s="27"/>
      <c r="R15" s="4"/>
    </row>
    <row r="16" spans="1:18" s="1" customFormat="1" ht="15" x14ac:dyDescent="0.25">
      <c r="A16" s="2"/>
      <c r="B16" s="23"/>
      <c r="C16" s="23"/>
      <c r="D16" s="23"/>
      <c r="E16" s="33"/>
      <c r="F16" s="180"/>
      <c r="G16" s="2"/>
      <c r="H16" s="2"/>
      <c r="I16" s="27"/>
      <c r="J16" s="4"/>
      <c r="K16" s="2"/>
      <c r="L16" s="2"/>
      <c r="M16" s="27"/>
      <c r="N16" s="4"/>
      <c r="O16" s="2"/>
      <c r="P16" s="2"/>
      <c r="Q16" s="27"/>
      <c r="R16" s="4"/>
    </row>
    <row r="17" spans="1:18" s="1" customFormat="1" ht="15" x14ac:dyDescent="0.25">
      <c r="A17" s="3" t="str">
        <f>Secu!A204</f>
        <v>- RECAPITULATIF TRAVAUX MISE EN SÉCURITÉ -</v>
      </c>
      <c r="B17" s="23"/>
      <c r="C17" s="23"/>
      <c r="D17" s="23"/>
      <c r="E17" s="32" t="s">
        <v>18</v>
      </c>
      <c r="F17" s="180">
        <f>Secu!F231</f>
        <v>0</v>
      </c>
      <c r="G17" s="2"/>
      <c r="H17" s="2"/>
      <c r="I17" s="27"/>
      <c r="J17" s="4"/>
      <c r="K17" s="2"/>
      <c r="L17" s="2"/>
      <c r="M17" s="27"/>
      <c r="N17" s="4"/>
      <c r="O17" s="2"/>
      <c r="P17" s="2"/>
      <c r="Q17" s="27"/>
      <c r="R17" s="4"/>
    </row>
    <row r="18" spans="1:18" s="1" customFormat="1" ht="15" x14ac:dyDescent="0.25">
      <c r="A18" s="181"/>
      <c r="B18" s="20"/>
      <c r="C18" s="20"/>
      <c r="D18" s="20"/>
      <c r="E18" s="37"/>
      <c r="F18" s="33" t="s">
        <v>10</v>
      </c>
      <c r="G18" s="2"/>
      <c r="H18" s="2"/>
      <c r="I18" s="27"/>
      <c r="J18" s="4"/>
      <c r="K18" s="2"/>
      <c r="L18" s="2"/>
      <c r="M18" s="27"/>
      <c r="N18" s="4"/>
      <c r="O18" s="2"/>
      <c r="P18" s="2"/>
      <c r="Q18" s="27"/>
      <c r="R18" s="4"/>
    </row>
    <row r="19" spans="1:18" s="1" customFormat="1" ht="15" customHeight="1" x14ac:dyDescent="0.25">
      <c r="A19" s="38" t="s">
        <v>47</v>
      </c>
      <c r="B19" s="23"/>
      <c r="C19" s="23"/>
      <c r="D19" s="23"/>
      <c r="E19" s="32" t="s">
        <v>18</v>
      </c>
      <c r="F19" s="180">
        <f>SUM(F5:F17)</f>
        <v>0</v>
      </c>
      <c r="G19" s="28"/>
      <c r="H19" s="2"/>
      <c r="I19" s="27"/>
      <c r="J19" s="4"/>
      <c r="K19" s="2"/>
      <c r="L19" s="2"/>
      <c r="M19" s="27"/>
      <c r="N19" s="4"/>
      <c r="O19" s="2"/>
      <c r="P19" s="2"/>
      <c r="Q19" s="27" t="s">
        <v>18</v>
      </c>
      <c r="R19" s="4" t="e">
        <f>#REF!</f>
        <v>#REF!</v>
      </c>
    </row>
    <row r="20" spans="1:18" s="1" customFormat="1" ht="15" customHeight="1" x14ac:dyDescent="0.25">
      <c r="A20" s="38"/>
      <c r="B20" s="23"/>
      <c r="C20" s="23"/>
      <c r="D20" s="23"/>
      <c r="E20" s="32"/>
      <c r="F20" s="180"/>
      <c r="G20" s="28"/>
      <c r="H20" s="2"/>
      <c r="I20" s="27"/>
      <c r="J20" s="4"/>
      <c r="K20" s="2"/>
      <c r="L20" s="2"/>
      <c r="M20" s="27"/>
      <c r="N20" s="4"/>
      <c r="O20" s="2"/>
      <c r="P20" s="2"/>
      <c r="Q20" s="27"/>
      <c r="R20" s="4"/>
    </row>
    <row r="21" spans="1:18" s="1" customFormat="1" ht="15" x14ac:dyDescent="0.25">
      <c r="A21" s="38" t="s">
        <v>26</v>
      </c>
      <c r="B21" s="23"/>
      <c r="C21" s="23"/>
      <c r="D21" s="23"/>
      <c r="E21" s="32" t="s">
        <v>18</v>
      </c>
      <c r="F21" s="180">
        <f>F19*0.2</f>
        <v>0</v>
      </c>
      <c r="G21" s="2"/>
      <c r="H21" s="2"/>
      <c r="I21" s="27"/>
      <c r="J21" s="4"/>
      <c r="K21" s="2"/>
      <c r="L21" s="2"/>
      <c r="M21" s="27"/>
      <c r="N21" s="4"/>
      <c r="O21" s="2"/>
      <c r="P21" s="2"/>
      <c r="Q21" s="27"/>
      <c r="R21" s="4"/>
    </row>
    <row r="22" spans="1:18" s="1" customFormat="1" ht="15" x14ac:dyDescent="0.25">
      <c r="A22" s="38"/>
      <c r="B22" s="23"/>
      <c r="C22" s="23"/>
      <c r="D22" s="23"/>
      <c r="E22" s="32"/>
      <c r="F22" s="180"/>
      <c r="G22" s="2"/>
      <c r="H22" s="2"/>
      <c r="I22" s="27"/>
      <c r="J22" s="4"/>
      <c r="K22" s="2"/>
      <c r="L22" s="2"/>
      <c r="M22" s="27"/>
      <c r="N22" s="4"/>
      <c r="O22" s="2"/>
      <c r="P22" s="2"/>
      <c r="Q22" s="27"/>
      <c r="R22" s="4"/>
    </row>
    <row r="23" spans="1:18" s="1" customFormat="1" ht="15" x14ac:dyDescent="0.25">
      <c r="A23" s="38" t="s">
        <v>19</v>
      </c>
      <c r="B23" s="23"/>
      <c r="C23" s="23"/>
      <c r="D23" s="23"/>
      <c r="E23" s="32" t="s">
        <v>18</v>
      </c>
      <c r="F23" s="180">
        <f>SUM(F19:F21)</f>
        <v>0</v>
      </c>
      <c r="G23" s="2"/>
      <c r="H23" s="2"/>
      <c r="I23" s="27"/>
      <c r="J23" s="4"/>
      <c r="K23" s="2"/>
      <c r="L23" s="2"/>
      <c r="M23" s="27"/>
      <c r="N23" s="4"/>
      <c r="O23" s="2"/>
      <c r="P23" s="2"/>
      <c r="Q23" s="27"/>
      <c r="R23" s="4"/>
    </row>
    <row r="24" spans="1:18" s="1" customFormat="1" ht="15" x14ac:dyDescent="0.25">
      <c r="A24" s="38"/>
      <c r="B24" s="23"/>
      <c r="C24" s="23"/>
      <c r="D24" s="23"/>
      <c r="E24" s="32"/>
      <c r="F24" s="33"/>
      <c r="G24" s="2"/>
      <c r="H24" s="2"/>
      <c r="I24" s="27"/>
      <c r="J24" s="4"/>
      <c r="K24" s="2"/>
      <c r="L24" s="2"/>
      <c r="M24" s="27"/>
      <c r="N24" s="4"/>
      <c r="O24" s="2"/>
      <c r="P24" s="2"/>
      <c r="Q24" s="27"/>
      <c r="R24" s="4"/>
    </row>
    <row r="25" spans="1:18" s="1" customFormat="1" ht="15" x14ac:dyDescent="0.25">
      <c r="A25" s="38"/>
      <c r="B25" s="23"/>
      <c r="C25" s="23"/>
      <c r="D25" s="23"/>
      <c r="E25" s="32"/>
      <c r="F25" s="33"/>
      <c r="G25" s="2"/>
      <c r="H25" s="2"/>
      <c r="I25" s="27"/>
      <c r="J25" s="4"/>
      <c r="K25" s="2"/>
      <c r="L25" s="2"/>
      <c r="M25" s="27"/>
      <c r="N25" s="4"/>
      <c r="O25" s="2"/>
      <c r="P25" s="2"/>
      <c r="Q25" s="27"/>
      <c r="R25" s="4"/>
    </row>
    <row r="26" spans="1:18" s="1" customFormat="1" ht="15" x14ac:dyDescent="0.25">
      <c r="A26" s="223" t="s">
        <v>310</v>
      </c>
      <c r="B26" s="23"/>
      <c r="C26" s="23"/>
      <c r="D26" s="23"/>
      <c r="E26" s="32"/>
      <c r="F26" s="33"/>
      <c r="G26" s="2"/>
      <c r="H26" s="2"/>
      <c r="I26" s="27"/>
      <c r="J26" s="4"/>
      <c r="K26" s="2"/>
      <c r="L26" s="2"/>
      <c r="M26" s="27"/>
      <c r="N26" s="4"/>
      <c r="O26" s="2"/>
      <c r="P26" s="2"/>
      <c r="Q26" s="27"/>
      <c r="R26" s="4"/>
    </row>
    <row r="27" spans="1:18" s="1" customFormat="1" ht="15" x14ac:dyDescent="0.25">
      <c r="A27" s="169" t="s">
        <v>305</v>
      </c>
      <c r="B27" s="20"/>
      <c r="C27" s="20"/>
      <c r="D27" s="20"/>
      <c r="E27" s="175"/>
      <c r="F27" s="187"/>
      <c r="G27" s="2"/>
      <c r="H27" s="2"/>
      <c r="I27" s="27"/>
      <c r="J27" s="4"/>
      <c r="K27" s="2"/>
      <c r="L27" s="2"/>
      <c r="M27" s="27"/>
      <c r="N27" s="4"/>
      <c r="O27" s="2"/>
      <c r="P27" s="2"/>
      <c r="Q27" s="27"/>
      <c r="R27" s="4"/>
    </row>
    <row r="28" spans="1:18" s="1" customFormat="1" ht="15" x14ac:dyDescent="0.25">
      <c r="A28" s="169" t="s">
        <v>306</v>
      </c>
      <c r="B28" s="20" t="s">
        <v>9</v>
      </c>
      <c r="C28" s="20">
        <v>-49</v>
      </c>
      <c r="D28" s="20"/>
      <c r="E28" s="175"/>
      <c r="F28" s="187">
        <f t="shared" ref="F28" si="0">C28*E28</f>
        <v>0</v>
      </c>
      <c r="G28" s="2"/>
      <c r="H28" s="2"/>
      <c r="I28" s="27"/>
      <c r="J28" s="4"/>
      <c r="K28" s="2"/>
      <c r="L28" s="2"/>
      <c r="M28" s="27"/>
      <c r="N28" s="4"/>
      <c r="O28" s="2"/>
      <c r="P28" s="2"/>
      <c r="Q28" s="27"/>
      <c r="R28" s="4"/>
    </row>
    <row r="29" spans="1:18" s="1" customFormat="1" ht="15" x14ac:dyDescent="0.25">
      <c r="A29" s="169" t="s">
        <v>307</v>
      </c>
      <c r="B29" s="20" t="s">
        <v>9</v>
      </c>
      <c r="C29" s="20">
        <v>-49</v>
      </c>
      <c r="D29" s="20"/>
      <c r="E29" s="175"/>
      <c r="F29" s="187">
        <f t="shared" ref="F29" si="1">C29*E29</f>
        <v>0</v>
      </c>
      <c r="G29" s="2"/>
      <c r="H29" s="2"/>
      <c r="I29" s="27"/>
      <c r="J29" s="4"/>
      <c r="K29" s="2"/>
      <c r="L29" s="2"/>
      <c r="M29" s="27"/>
      <c r="N29" s="4"/>
      <c r="O29" s="2"/>
      <c r="P29" s="2"/>
      <c r="Q29" s="27"/>
      <c r="R29" s="4"/>
    </row>
    <row r="30" spans="1:18" s="1" customFormat="1" ht="15" x14ac:dyDescent="0.25">
      <c r="A30" s="169"/>
      <c r="B30" s="20"/>
      <c r="C30" s="20"/>
      <c r="D30" s="20"/>
      <c r="E30" s="175"/>
      <c r="F30" s="187"/>
      <c r="G30" s="2"/>
      <c r="H30" s="2"/>
      <c r="I30" s="27"/>
      <c r="J30" s="4"/>
      <c r="K30" s="2"/>
      <c r="L30" s="2"/>
      <c r="M30" s="27"/>
      <c r="N30" s="4"/>
      <c r="O30" s="2"/>
      <c r="P30" s="2"/>
      <c r="Q30" s="27"/>
      <c r="R30" s="4"/>
    </row>
    <row r="31" spans="1:18" s="1" customFormat="1" ht="15" x14ac:dyDescent="0.25">
      <c r="A31" s="169" t="s">
        <v>35</v>
      </c>
      <c r="B31" s="23"/>
      <c r="C31" s="23"/>
      <c r="D31" s="23"/>
      <c r="E31" s="32"/>
      <c r="F31" s="33"/>
      <c r="G31" s="2"/>
      <c r="H31" s="2"/>
      <c r="I31" s="27"/>
      <c r="J31" s="4"/>
      <c r="K31" s="2"/>
      <c r="L31" s="2"/>
      <c r="M31" s="27"/>
      <c r="N31" s="4"/>
      <c r="O31" s="2"/>
      <c r="P31" s="2"/>
      <c r="Q31" s="27"/>
      <c r="R31" s="4"/>
    </row>
    <row r="32" spans="1:18" s="1" customFormat="1" ht="15" x14ac:dyDescent="0.25">
      <c r="A32" s="169" t="s">
        <v>308</v>
      </c>
      <c r="B32" s="20" t="s">
        <v>9</v>
      </c>
      <c r="C32" s="20">
        <v>49</v>
      </c>
      <c r="D32" s="20"/>
      <c r="E32" s="175"/>
      <c r="F32" s="187">
        <f t="shared" ref="F32" si="2">C32*E32</f>
        <v>0</v>
      </c>
      <c r="G32" s="2"/>
      <c r="H32" s="2"/>
      <c r="I32" s="27"/>
      <c r="J32" s="4"/>
      <c r="K32" s="2"/>
      <c r="L32" s="2"/>
      <c r="M32" s="27"/>
      <c r="N32" s="4"/>
      <c r="O32" s="2"/>
      <c r="P32" s="2"/>
      <c r="Q32" s="27"/>
      <c r="R32" s="4"/>
    </row>
    <row r="33" spans="1:18" s="1" customFormat="1" ht="15" x14ac:dyDescent="0.25">
      <c r="A33" s="169" t="s">
        <v>309</v>
      </c>
      <c r="B33" s="20" t="s">
        <v>9</v>
      </c>
      <c r="C33" s="20">
        <v>49</v>
      </c>
      <c r="D33" s="20"/>
      <c r="E33" s="175"/>
      <c r="F33" s="187">
        <f t="shared" ref="F33" si="3">C33*E33</f>
        <v>0</v>
      </c>
      <c r="J33" s="5"/>
      <c r="N33" s="5"/>
      <c r="R33" s="5"/>
    </row>
    <row r="34" spans="1:18" ht="15" x14ac:dyDescent="0.25">
      <c r="A34" s="181"/>
      <c r="B34" s="20"/>
      <c r="C34" s="20"/>
      <c r="D34" s="20"/>
      <c r="E34" s="37"/>
      <c r="F34" s="33" t="s">
        <v>10</v>
      </c>
    </row>
    <row r="35" spans="1:18" ht="15" x14ac:dyDescent="0.25">
      <c r="A35" s="38" t="s">
        <v>47</v>
      </c>
      <c r="B35" s="23"/>
      <c r="C35" s="23"/>
      <c r="D35" s="23"/>
      <c r="E35" s="32" t="s">
        <v>18</v>
      </c>
      <c r="F35" s="180">
        <f>SUM(F28:F33)</f>
        <v>0</v>
      </c>
    </row>
    <row r="36" spans="1:18" ht="15" x14ac:dyDescent="0.25">
      <c r="A36" s="38" t="s">
        <v>26</v>
      </c>
      <c r="B36" s="23"/>
      <c r="C36" s="23"/>
      <c r="D36" s="23"/>
      <c r="E36" s="32" t="s">
        <v>18</v>
      </c>
      <c r="F36" s="180">
        <f>F35*0.2</f>
        <v>0</v>
      </c>
    </row>
    <row r="37" spans="1:18" ht="15" x14ac:dyDescent="0.25">
      <c r="A37" s="38" t="s">
        <v>19</v>
      </c>
      <c r="B37" s="23"/>
      <c r="C37" s="23"/>
      <c r="D37" s="23"/>
      <c r="E37" s="32" t="s">
        <v>18</v>
      </c>
      <c r="F37" s="180">
        <f>SUM(F35:F36)</f>
        <v>0</v>
      </c>
    </row>
    <row r="38" spans="1:18" ht="15" x14ac:dyDescent="0.25">
      <c r="A38" s="38"/>
      <c r="B38" s="23"/>
      <c r="C38" s="23"/>
      <c r="D38" s="23"/>
      <c r="E38" s="32"/>
      <c r="F38" s="180"/>
    </row>
    <row r="39" spans="1:18" ht="15" x14ac:dyDescent="0.25">
      <c r="A39" s="38"/>
      <c r="B39" s="23"/>
      <c r="C39" s="23"/>
      <c r="D39" s="23"/>
      <c r="E39" s="32"/>
      <c r="F39" s="180"/>
    </row>
    <row r="40" spans="1:18" x14ac:dyDescent="0.2">
      <c r="A40" s="25"/>
      <c r="F40" s="42"/>
    </row>
    <row r="41" spans="1:18" x14ac:dyDescent="0.2">
      <c r="A41" s="25"/>
      <c r="F41" s="42"/>
    </row>
    <row r="42" spans="1:18" x14ac:dyDescent="0.2">
      <c r="A42" s="25"/>
      <c r="F42" s="42"/>
    </row>
    <row r="43" spans="1:18" ht="15" x14ac:dyDescent="0.25">
      <c r="A43" s="181" t="s">
        <v>104</v>
      </c>
      <c r="B43" s="201"/>
      <c r="C43" s="20"/>
      <c r="D43" s="20"/>
      <c r="E43" s="202"/>
      <c r="F43" s="203"/>
    </row>
    <row r="44" spans="1:18" ht="15" x14ac:dyDescent="0.25">
      <c r="A44" s="181" t="s">
        <v>105</v>
      </c>
      <c r="B44" s="201" t="s">
        <v>9</v>
      </c>
      <c r="C44" s="20">
        <v>1</v>
      </c>
      <c r="D44" s="20"/>
      <c r="E44" s="202"/>
      <c r="F44" s="180">
        <f t="shared" ref="F44:F49" si="4">C44*E44</f>
        <v>0</v>
      </c>
    </row>
    <row r="45" spans="1:18" ht="15" x14ac:dyDescent="0.25">
      <c r="A45" s="181" t="s">
        <v>106</v>
      </c>
      <c r="B45" s="201" t="s">
        <v>9</v>
      </c>
      <c r="C45" s="20">
        <v>1</v>
      </c>
      <c r="D45" s="20"/>
      <c r="E45" s="202"/>
      <c r="F45" s="180">
        <f t="shared" si="4"/>
        <v>0</v>
      </c>
    </row>
    <row r="46" spans="1:18" ht="15" x14ac:dyDescent="0.25">
      <c r="A46" s="181" t="s">
        <v>107</v>
      </c>
      <c r="B46" s="201" t="s">
        <v>9</v>
      </c>
      <c r="C46" s="20">
        <v>1</v>
      </c>
      <c r="D46" s="20"/>
      <c r="E46" s="202"/>
      <c r="F46" s="180">
        <f t="shared" si="4"/>
        <v>0</v>
      </c>
    </row>
    <row r="47" spans="1:18" ht="15" x14ac:dyDescent="0.25">
      <c r="A47" s="181" t="s">
        <v>108</v>
      </c>
      <c r="B47" s="201" t="s">
        <v>9</v>
      </c>
      <c r="C47" s="20">
        <v>1</v>
      </c>
      <c r="D47" s="20"/>
      <c r="E47" s="202"/>
      <c r="F47" s="180">
        <f t="shared" si="4"/>
        <v>0</v>
      </c>
    </row>
    <row r="48" spans="1:18" ht="15" x14ac:dyDescent="0.25">
      <c r="A48" s="181" t="s">
        <v>109</v>
      </c>
      <c r="B48" s="201" t="s">
        <v>9</v>
      </c>
      <c r="C48" s="20">
        <v>1</v>
      </c>
      <c r="D48" s="20"/>
      <c r="E48" s="202"/>
      <c r="F48" s="180">
        <f t="shared" si="4"/>
        <v>0</v>
      </c>
    </row>
    <row r="49" spans="1:6" ht="15" x14ac:dyDescent="0.25">
      <c r="A49" s="181" t="s">
        <v>110</v>
      </c>
      <c r="B49" s="201" t="s">
        <v>9</v>
      </c>
      <c r="C49" s="20">
        <v>1</v>
      </c>
      <c r="D49" s="20"/>
      <c r="E49" s="202"/>
      <c r="F49" s="180">
        <f t="shared" si="4"/>
        <v>0</v>
      </c>
    </row>
    <row r="50" spans="1:6" x14ac:dyDescent="0.2">
      <c r="A50" s="25"/>
      <c r="F50" s="42"/>
    </row>
    <row r="51" spans="1:6" x14ac:dyDescent="0.2">
      <c r="A51" s="25"/>
      <c r="F51" s="42"/>
    </row>
    <row r="52" spans="1:6" x14ac:dyDescent="0.2">
      <c r="A52" s="25"/>
      <c r="F52" s="42"/>
    </row>
    <row r="53" spans="1:6" x14ac:dyDescent="0.2">
      <c r="A53" s="25"/>
      <c r="F53" s="42"/>
    </row>
    <row r="54" spans="1:6" x14ac:dyDescent="0.2">
      <c r="A54" s="25"/>
      <c r="F54" s="42"/>
    </row>
    <row r="55" spans="1:6" x14ac:dyDescent="0.2">
      <c r="A55" s="25"/>
      <c r="F55" s="42"/>
    </row>
    <row r="56" spans="1:6" x14ac:dyDescent="0.2">
      <c r="A56" s="25"/>
      <c r="F56" s="42"/>
    </row>
    <row r="57" spans="1:6" x14ac:dyDescent="0.2">
      <c r="A57" s="25"/>
      <c r="F57" s="42"/>
    </row>
    <row r="58" spans="1:6" x14ac:dyDescent="0.2">
      <c r="A58" s="25"/>
      <c r="F58" s="42"/>
    </row>
    <row r="59" spans="1:6" x14ac:dyDescent="0.2">
      <c r="A59" s="25"/>
      <c r="F59" s="42"/>
    </row>
    <row r="60" spans="1:6" x14ac:dyDescent="0.2">
      <c r="A60" s="25"/>
      <c r="F60" s="42"/>
    </row>
    <row r="61" spans="1:6" x14ac:dyDescent="0.2">
      <c r="A61" s="25"/>
      <c r="F61" s="42"/>
    </row>
    <row r="62" spans="1:6" x14ac:dyDescent="0.2">
      <c r="A62" s="25"/>
      <c r="F62" s="42"/>
    </row>
    <row r="63" spans="1:6" x14ac:dyDescent="0.2">
      <c r="A63" s="25"/>
      <c r="F63" s="42"/>
    </row>
    <row r="64" spans="1:6" x14ac:dyDescent="0.2">
      <c r="A64" s="25"/>
      <c r="F64" s="42"/>
    </row>
    <row r="65" spans="1:6" x14ac:dyDescent="0.2">
      <c r="A65" s="25"/>
      <c r="F65" s="42"/>
    </row>
    <row r="66" spans="1:6" x14ac:dyDescent="0.2">
      <c r="A66" s="25"/>
      <c r="F66" s="42"/>
    </row>
    <row r="67" spans="1:6" x14ac:dyDescent="0.2">
      <c r="A67" s="25"/>
      <c r="F67" s="42"/>
    </row>
    <row r="68" spans="1:6" x14ac:dyDescent="0.2">
      <c r="A68" s="25"/>
      <c r="F68" s="42"/>
    </row>
    <row r="69" spans="1:6" x14ac:dyDescent="0.2">
      <c r="A69" s="25"/>
      <c r="F69" s="42"/>
    </row>
    <row r="70" spans="1:6" x14ac:dyDescent="0.2">
      <c r="A70" s="25"/>
      <c r="F70" s="42"/>
    </row>
    <row r="71" spans="1:6" x14ac:dyDescent="0.2">
      <c r="A71" s="25"/>
      <c r="F71" s="42"/>
    </row>
    <row r="72" spans="1:6" x14ac:dyDescent="0.2">
      <c r="A72" s="25"/>
      <c r="F72" s="42"/>
    </row>
    <row r="73" spans="1:6" x14ac:dyDescent="0.2">
      <c r="A73" s="25"/>
      <c r="F73" s="42"/>
    </row>
    <row r="74" spans="1:6" x14ac:dyDescent="0.2">
      <c r="A74" s="25"/>
      <c r="F74" s="42"/>
    </row>
    <row r="75" spans="1:6" x14ac:dyDescent="0.2">
      <c r="A75" s="25"/>
      <c r="F75" s="42"/>
    </row>
    <row r="76" spans="1:6" x14ac:dyDescent="0.2">
      <c r="A76" s="25"/>
      <c r="F76" s="42"/>
    </row>
    <row r="77" spans="1:6" x14ac:dyDescent="0.2">
      <c r="A77" s="25"/>
      <c r="F77" s="42"/>
    </row>
    <row r="78" spans="1:6" x14ac:dyDescent="0.2">
      <c r="A78" s="25"/>
      <c r="F78" s="42"/>
    </row>
    <row r="79" spans="1:6" x14ac:dyDescent="0.2">
      <c r="A79" s="25"/>
      <c r="F79" s="42"/>
    </row>
    <row r="80" spans="1:6" x14ac:dyDescent="0.2">
      <c r="A80" s="25"/>
      <c r="F80" s="42"/>
    </row>
    <row r="81" spans="1:6" x14ac:dyDescent="0.2">
      <c r="A81" s="25"/>
      <c r="F81" s="42"/>
    </row>
    <row r="82" spans="1:6" x14ac:dyDescent="0.2">
      <c r="A82" s="25"/>
      <c r="F82" s="42"/>
    </row>
    <row r="83" spans="1:6" x14ac:dyDescent="0.2">
      <c r="A83" s="25"/>
      <c r="F83" s="42"/>
    </row>
    <row r="84" spans="1:6" x14ac:dyDescent="0.2">
      <c r="A84" s="25"/>
      <c r="F84" s="42"/>
    </row>
    <row r="85" spans="1:6" x14ac:dyDescent="0.2">
      <c r="A85" s="25"/>
      <c r="F85" s="42"/>
    </row>
    <row r="86" spans="1:6" x14ac:dyDescent="0.2">
      <c r="A86" s="25"/>
      <c r="F86" s="42"/>
    </row>
    <row r="87" spans="1:6" x14ac:dyDescent="0.2">
      <c r="A87" s="25"/>
      <c r="F87" s="42"/>
    </row>
    <row r="88" spans="1:6" x14ac:dyDescent="0.2">
      <c r="A88" s="25"/>
      <c r="F88" s="42"/>
    </row>
    <row r="89" spans="1:6" x14ac:dyDescent="0.2">
      <c r="A89" s="25"/>
      <c r="F89" s="42"/>
    </row>
    <row r="90" spans="1:6" x14ac:dyDescent="0.2">
      <c r="A90" s="25"/>
      <c r="F90" s="42"/>
    </row>
    <row r="91" spans="1:6" x14ac:dyDescent="0.2">
      <c r="A91" s="25"/>
      <c r="F91" s="42"/>
    </row>
    <row r="92" spans="1:6" x14ac:dyDescent="0.2">
      <c r="A92" s="25"/>
      <c r="F92" s="42"/>
    </row>
    <row r="93" spans="1:6" x14ac:dyDescent="0.2">
      <c r="A93" s="25"/>
      <c r="F93" s="42"/>
    </row>
    <row r="94" spans="1:6" x14ac:dyDescent="0.2">
      <c r="A94" s="25"/>
      <c r="F94" s="42"/>
    </row>
    <row r="95" spans="1:6" x14ac:dyDescent="0.2">
      <c r="A95" s="25"/>
      <c r="F95" s="42"/>
    </row>
    <row r="96" spans="1:6" x14ac:dyDescent="0.2">
      <c r="A96" s="25"/>
      <c r="F96" s="42"/>
    </row>
    <row r="97" spans="1:6" x14ac:dyDescent="0.2">
      <c r="A97" s="25"/>
      <c r="F97" s="42"/>
    </row>
    <row r="98" spans="1:6" x14ac:dyDescent="0.2">
      <c r="A98" s="25"/>
      <c r="F98" s="42"/>
    </row>
    <row r="99" spans="1:6" x14ac:dyDescent="0.2">
      <c r="A99" s="25"/>
      <c r="F99" s="42"/>
    </row>
    <row r="100" spans="1:6" x14ac:dyDescent="0.2">
      <c r="A100" s="25"/>
      <c r="F100" s="42"/>
    </row>
    <row r="101" spans="1:6" x14ac:dyDescent="0.2">
      <c r="A101" s="25"/>
      <c r="F101" s="42"/>
    </row>
    <row r="102" spans="1:6" x14ac:dyDescent="0.2">
      <c r="A102" s="25"/>
      <c r="F102" s="42"/>
    </row>
    <row r="103" spans="1:6" x14ac:dyDescent="0.2">
      <c r="A103" s="25"/>
      <c r="F103" s="42"/>
    </row>
    <row r="104" spans="1:6" x14ac:dyDescent="0.2">
      <c r="A104" s="25"/>
      <c r="F104" s="42"/>
    </row>
    <row r="105" spans="1:6" x14ac:dyDescent="0.2">
      <c r="A105" s="25"/>
      <c r="F105" s="42"/>
    </row>
    <row r="106" spans="1:6" x14ac:dyDescent="0.2">
      <c r="A106" s="25"/>
      <c r="F106" s="42"/>
    </row>
    <row r="107" spans="1:6" x14ac:dyDescent="0.2">
      <c r="A107" s="25"/>
      <c r="F107" s="42"/>
    </row>
    <row r="108" spans="1:6" x14ac:dyDescent="0.2">
      <c r="A108" s="25"/>
      <c r="F108" s="42"/>
    </row>
    <row r="109" spans="1:6" x14ac:dyDescent="0.2">
      <c r="A109" s="25"/>
      <c r="F109" s="42"/>
    </row>
    <row r="110" spans="1:6" x14ac:dyDescent="0.2">
      <c r="A110" s="25"/>
      <c r="F110" s="42"/>
    </row>
    <row r="111" spans="1:6" x14ac:dyDescent="0.2">
      <c r="A111" s="25"/>
      <c r="F111" s="42"/>
    </row>
    <row r="112" spans="1:6" x14ac:dyDescent="0.2">
      <c r="A112" s="25"/>
      <c r="F112" s="42"/>
    </row>
    <row r="113" spans="1:6" x14ac:dyDescent="0.2">
      <c r="A113" s="25"/>
      <c r="F113" s="42"/>
    </row>
    <row r="114" spans="1:6" x14ac:dyDescent="0.2">
      <c r="A114" s="25"/>
      <c r="F114" s="42"/>
    </row>
    <row r="115" spans="1:6" x14ac:dyDescent="0.2">
      <c r="A115" s="25"/>
      <c r="F115" s="42"/>
    </row>
    <row r="116" spans="1:6" x14ac:dyDescent="0.2">
      <c r="A116" s="25"/>
      <c r="F116" s="42"/>
    </row>
    <row r="117" spans="1:6" x14ac:dyDescent="0.2">
      <c r="A117" s="25"/>
      <c r="F117" s="42"/>
    </row>
    <row r="118" spans="1:6" x14ac:dyDescent="0.2">
      <c r="A118" s="25"/>
      <c r="F118" s="42"/>
    </row>
    <row r="119" spans="1:6" x14ac:dyDescent="0.2">
      <c r="A119" s="25"/>
      <c r="F119" s="42"/>
    </row>
    <row r="120" spans="1:6" x14ac:dyDescent="0.2">
      <c r="A120" s="25"/>
      <c r="F120" s="42"/>
    </row>
    <row r="121" spans="1:6" x14ac:dyDescent="0.2">
      <c r="A121" s="25"/>
      <c r="F121" s="42"/>
    </row>
    <row r="122" spans="1:6" x14ac:dyDescent="0.2">
      <c r="A122" s="25"/>
      <c r="F122" s="42"/>
    </row>
    <row r="123" spans="1:6" x14ac:dyDescent="0.2">
      <c r="A123" s="25"/>
      <c r="F123" s="42"/>
    </row>
    <row r="124" spans="1:6" x14ac:dyDescent="0.2">
      <c r="A124" s="25"/>
      <c r="F124" s="42"/>
    </row>
    <row r="125" spans="1:6" x14ac:dyDescent="0.2">
      <c r="A125" s="25"/>
      <c r="F125" s="42"/>
    </row>
    <row r="126" spans="1:6" x14ac:dyDescent="0.2">
      <c r="A126" s="25"/>
      <c r="F126" s="42"/>
    </row>
    <row r="127" spans="1:6" x14ac:dyDescent="0.2">
      <c r="A127" s="25"/>
      <c r="F127" s="42"/>
    </row>
    <row r="128" spans="1:6" x14ac:dyDescent="0.2">
      <c r="A128" s="25"/>
      <c r="F128" s="42"/>
    </row>
    <row r="129" spans="1:6" x14ac:dyDescent="0.2">
      <c r="A129" s="25"/>
      <c r="F129" s="42"/>
    </row>
    <row r="130" spans="1:6" x14ac:dyDescent="0.2">
      <c r="A130" s="25"/>
      <c r="F130" s="42"/>
    </row>
    <row r="131" spans="1:6" x14ac:dyDescent="0.2">
      <c r="A131" s="25"/>
      <c r="F131" s="42"/>
    </row>
    <row r="132" spans="1:6" x14ac:dyDescent="0.2">
      <c r="A132" s="25"/>
      <c r="F132" s="42"/>
    </row>
    <row r="133" spans="1:6" x14ac:dyDescent="0.2">
      <c r="A133" s="25"/>
      <c r="F133" s="42"/>
    </row>
    <row r="134" spans="1:6" x14ac:dyDescent="0.2">
      <c r="A134" s="25"/>
      <c r="F134" s="42"/>
    </row>
    <row r="135" spans="1:6" x14ac:dyDescent="0.2">
      <c r="A135" s="25"/>
      <c r="F135" s="42"/>
    </row>
    <row r="136" spans="1:6" x14ac:dyDescent="0.2">
      <c r="A136" s="25"/>
      <c r="F136" s="42"/>
    </row>
    <row r="137" spans="1:6" x14ac:dyDescent="0.2">
      <c r="A137" s="25"/>
      <c r="F137" s="42"/>
    </row>
    <row r="138" spans="1:6" x14ac:dyDescent="0.2">
      <c r="A138" s="25"/>
      <c r="F138" s="42"/>
    </row>
    <row r="139" spans="1:6" x14ac:dyDescent="0.2">
      <c r="A139" s="25"/>
      <c r="F139" s="42"/>
    </row>
    <row r="140" spans="1:6" x14ac:dyDescent="0.2">
      <c r="A140" s="25"/>
      <c r="F140" s="42"/>
    </row>
    <row r="141" spans="1:6" x14ac:dyDescent="0.2">
      <c r="A141" s="25"/>
      <c r="F141" s="42"/>
    </row>
    <row r="142" spans="1:6" x14ac:dyDescent="0.2">
      <c r="A142" s="25"/>
      <c r="F142" s="42"/>
    </row>
    <row r="143" spans="1:6" x14ac:dyDescent="0.2">
      <c r="A143" s="25"/>
      <c r="F143" s="42"/>
    </row>
    <row r="144" spans="1:6" x14ac:dyDescent="0.2">
      <c r="A144" s="25"/>
      <c r="F144" s="42"/>
    </row>
    <row r="145" spans="1:6" x14ac:dyDescent="0.2">
      <c r="A145" s="25"/>
      <c r="F145" s="42"/>
    </row>
    <row r="146" spans="1:6" x14ac:dyDescent="0.2">
      <c r="A146" s="25"/>
      <c r="F146" s="42"/>
    </row>
    <row r="147" spans="1:6" x14ac:dyDescent="0.2">
      <c r="A147" s="25"/>
      <c r="F147" s="42"/>
    </row>
    <row r="148" spans="1:6" x14ac:dyDescent="0.2">
      <c r="A148" s="25"/>
      <c r="F148" s="42"/>
    </row>
    <row r="149" spans="1:6" x14ac:dyDescent="0.2">
      <c r="A149" s="25"/>
      <c r="F149" s="42"/>
    </row>
    <row r="150" spans="1:6" x14ac:dyDescent="0.2">
      <c r="A150" s="25"/>
      <c r="F150" s="42"/>
    </row>
    <row r="151" spans="1:6" x14ac:dyDescent="0.2">
      <c r="A151" s="25"/>
      <c r="F151" s="42"/>
    </row>
    <row r="152" spans="1:6" x14ac:dyDescent="0.2">
      <c r="A152" s="25"/>
      <c r="F152" s="42"/>
    </row>
    <row r="153" spans="1:6" x14ac:dyDescent="0.2">
      <c r="A153" s="25"/>
      <c r="F153" s="42"/>
    </row>
    <row r="154" spans="1:6" x14ac:dyDescent="0.2">
      <c r="A154" s="25"/>
      <c r="F154" s="42"/>
    </row>
    <row r="155" spans="1:6" x14ac:dyDescent="0.2">
      <c r="A155" s="25"/>
      <c r="F155" s="42"/>
    </row>
    <row r="156" spans="1:6" x14ac:dyDescent="0.2">
      <c r="A156" s="25"/>
      <c r="F156" s="42"/>
    </row>
    <row r="157" spans="1:6" x14ac:dyDescent="0.2">
      <c r="A157" s="25"/>
      <c r="F157" s="42"/>
    </row>
    <row r="158" spans="1:6" x14ac:dyDescent="0.2">
      <c r="A158" s="25"/>
      <c r="F158" s="42"/>
    </row>
    <row r="159" spans="1:6" x14ac:dyDescent="0.2">
      <c r="A159" s="25"/>
      <c r="F159" s="42"/>
    </row>
    <row r="160" spans="1:6" x14ac:dyDescent="0.2">
      <c r="A160" s="25"/>
      <c r="F160" s="42"/>
    </row>
    <row r="161" spans="1:6" x14ac:dyDescent="0.2">
      <c r="A161" s="25"/>
      <c r="F161" s="42"/>
    </row>
    <row r="162" spans="1:6" x14ac:dyDescent="0.2">
      <c r="A162" s="25"/>
      <c r="F162" s="42"/>
    </row>
    <row r="163" spans="1:6" x14ac:dyDescent="0.2">
      <c r="A163" s="25"/>
      <c r="F163" s="42"/>
    </row>
    <row r="164" spans="1:6" x14ac:dyDescent="0.2">
      <c r="A164" s="25"/>
      <c r="F164" s="42"/>
    </row>
    <row r="165" spans="1:6" x14ac:dyDescent="0.2">
      <c r="A165" s="25"/>
      <c r="F165" s="42"/>
    </row>
    <row r="166" spans="1:6" x14ac:dyDescent="0.2">
      <c r="A166" s="25"/>
      <c r="F166" s="42"/>
    </row>
    <row r="167" spans="1:6" x14ac:dyDescent="0.2">
      <c r="A167" s="25"/>
      <c r="F167" s="42"/>
    </row>
    <row r="168" spans="1:6" x14ac:dyDescent="0.2">
      <c r="A168" s="25"/>
      <c r="F168" s="42"/>
    </row>
    <row r="169" spans="1:6" x14ac:dyDescent="0.2">
      <c r="A169" s="25"/>
      <c r="F169" s="42"/>
    </row>
    <row r="170" spans="1:6" x14ac:dyDescent="0.2">
      <c r="A170" s="25"/>
      <c r="F170" s="42"/>
    </row>
    <row r="171" spans="1:6" x14ac:dyDescent="0.2">
      <c r="A171" s="25"/>
      <c r="F171" s="42"/>
    </row>
    <row r="172" spans="1:6" x14ac:dyDescent="0.2">
      <c r="A172" s="25"/>
      <c r="F172" s="42"/>
    </row>
    <row r="173" spans="1:6" x14ac:dyDescent="0.2">
      <c r="A173" s="25"/>
      <c r="F173" s="42"/>
    </row>
    <row r="174" spans="1:6" x14ac:dyDescent="0.2">
      <c r="A174" s="25"/>
      <c r="F174" s="42"/>
    </row>
    <row r="175" spans="1:6" x14ac:dyDescent="0.2">
      <c r="A175" s="25"/>
      <c r="F175" s="42"/>
    </row>
    <row r="176" spans="1:6" x14ac:dyDescent="0.2">
      <c r="A176" s="25"/>
      <c r="F176" s="42"/>
    </row>
    <row r="177" spans="1:6" x14ac:dyDescent="0.2">
      <c r="A177" s="25"/>
      <c r="F177" s="42"/>
    </row>
    <row r="178" spans="1:6" x14ac:dyDescent="0.2">
      <c r="A178" s="25"/>
      <c r="F178" s="42"/>
    </row>
    <row r="179" spans="1:6" x14ac:dyDescent="0.2">
      <c r="A179" s="25"/>
      <c r="F179" s="42"/>
    </row>
    <row r="180" spans="1:6" x14ac:dyDescent="0.2">
      <c r="A180" s="25"/>
      <c r="F180" s="42"/>
    </row>
    <row r="181" spans="1:6" x14ac:dyDescent="0.2">
      <c r="A181" s="25"/>
      <c r="F181" s="42"/>
    </row>
    <row r="182" spans="1:6" x14ac:dyDescent="0.2">
      <c r="A182" s="25"/>
      <c r="F182" s="42"/>
    </row>
    <row r="183" spans="1:6" x14ac:dyDescent="0.2">
      <c r="A183" s="25"/>
      <c r="F183" s="42"/>
    </row>
    <row r="184" spans="1:6" x14ac:dyDescent="0.2">
      <c r="A184" s="25"/>
      <c r="F184" s="42"/>
    </row>
    <row r="185" spans="1:6" x14ac:dyDescent="0.2">
      <c r="A185" s="25"/>
      <c r="F185" s="42"/>
    </row>
    <row r="186" spans="1:6" x14ac:dyDescent="0.2">
      <c r="A186" s="25"/>
      <c r="F186" s="42"/>
    </row>
    <row r="187" spans="1:6" x14ac:dyDescent="0.2">
      <c r="A187" s="25"/>
      <c r="F187" s="42"/>
    </row>
    <row r="188" spans="1:6" x14ac:dyDescent="0.2">
      <c r="A188" s="25"/>
      <c r="F188" s="42"/>
    </row>
    <row r="189" spans="1:6" x14ac:dyDescent="0.2">
      <c r="A189" s="25"/>
      <c r="F189" s="42"/>
    </row>
    <row r="190" spans="1:6" x14ac:dyDescent="0.2">
      <c r="A190" s="25"/>
      <c r="F190" s="42"/>
    </row>
    <row r="191" spans="1:6" x14ac:dyDescent="0.2">
      <c r="A191" s="25"/>
      <c r="F191" s="42"/>
    </row>
    <row r="192" spans="1:6" x14ac:dyDescent="0.2">
      <c r="A192" s="25"/>
      <c r="F192" s="42"/>
    </row>
    <row r="193" spans="1:6" x14ac:dyDescent="0.2">
      <c r="A193" s="25"/>
      <c r="F193" s="42"/>
    </row>
    <row r="194" spans="1:6" x14ac:dyDescent="0.2">
      <c r="A194" s="25"/>
      <c r="F194" s="42"/>
    </row>
    <row r="195" spans="1:6" x14ac:dyDescent="0.2">
      <c r="A195" s="25"/>
      <c r="F195" s="42"/>
    </row>
    <row r="196" spans="1:6" x14ac:dyDescent="0.2">
      <c r="A196" s="25"/>
      <c r="F196" s="42"/>
    </row>
    <row r="197" spans="1:6" x14ac:dyDescent="0.2">
      <c r="A197" s="25"/>
      <c r="F197" s="42"/>
    </row>
    <row r="198" spans="1:6" x14ac:dyDescent="0.2">
      <c r="A198" s="25"/>
      <c r="F198" s="42"/>
    </row>
    <row r="199" spans="1:6" x14ac:dyDescent="0.2">
      <c r="A199" s="25"/>
      <c r="F199" s="42"/>
    </row>
    <row r="200" spans="1:6" x14ac:dyDescent="0.2">
      <c r="A200" s="25"/>
      <c r="F200" s="42"/>
    </row>
    <row r="201" spans="1:6" x14ac:dyDescent="0.2">
      <c r="A201" s="25"/>
      <c r="F201" s="42"/>
    </row>
    <row r="202" spans="1:6" x14ac:dyDescent="0.2">
      <c r="A202" s="25"/>
      <c r="F202" s="42"/>
    </row>
    <row r="203" spans="1:6" x14ac:dyDescent="0.2">
      <c r="A203" s="25"/>
      <c r="F203" s="42"/>
    </row>
    <row r="204" spans="1:6" x14ac:dyDescent="0.2">
      <c r="A204" s="25"/>
      <c r="F204" s="42"/>
    </row>
    <row r="205" spans="1:6" x14ac:dyDescent="0.2">
      <c r="A205" s="25"/>
      <c r="F205" s="42"/>
    </row>
    <row r="206" spans="1:6" x14ac:dyDescent="0.2">
      <c r="A206" s="25"/>
      <c r="F206" s="42"/>
    </row>
    <row r="207" spans="1:6" x14ac:dyDescent="0.2">
      <c r="A207" s="25"/>
      <c r="F207" s="42"/>
    </row>
    <row r="208" spans="1:6" x14ac:dyDescent="0.2">
      <c r="A208" s="25"/>
      <c r="F208" s="42"/>
    </row>
    <row r="209" spans="1:6" x14ac:dyDescent="0.2">
      <c r="A209" s="25"/>
      <c r="F209" s="42"/>
    </row>
    <row r="210" spans="1:6" x14ac:dyDescent="0.2">
      <c r="A210" s="25"/>
      <c r="F210" s="42"/>
    </row>
    <row r="211" spans="1:6" x14ac:dyDescent="0.2">
      <c r="A211" s="25"/>
      <c r="F211" s="42"/>
    </row>
    <row r="212" spans="1:6" x14ac:dyDescent="0.2">
      <c r="A212" s="25"/>
      <c r="F212" s="42"/>
    </row>
  </sheetData>
  <protectedRanges>
    <protectedRange sqref="C34:F39 C31:F31 C1:F26" name="Plage1"/>
    <protectedRange sqref="C32:D33 F27:F30 C27:D30 F32:F33" name="Plage1_1"/>
    <protectedRange sqref="E27:E30 E32:E33" name="Plage1_33"/>
    <protectedRange sqref="E43:F43 E44:E49" name="Plage1_24_1"/>
    <protectedRange sqref="F44:F49" name="Plage35_3_2"/>
    <protectedRange sqref="F44:F49" name="Plage23_4_3_2_2"/>
    <protectedRange sqref="F44:F49" name="Plage26_1_3_2_2"/>
    <protectedRange sqref="F44:F49" name="Plage22_1_3_2_2"/>
    <protectedRange sqref="F44:F49" name="Plage32_3_3_2_2"/>
    <protectedRange sqref="C43:D49" name="Plage1_26"/>
  </protectedRanges>
  <mergeCells count="1">
    <mergeCell ref="A2:F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Roman,Gras"&amp;9UCA OP 1126 - Repli Bibliothèque Mitterrand dans Lafayette à Clermont-Fd (34-2024)
D.P.G.F. Récapitulatif - PHASE DCE – 24 JANVIER 2025 – LOT 06 - ELECTRICITE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PDG</vt:lpstr>
      <vt:lpstr>Niv0</vt:lpstr>
      <vt:lpstr>Niv1</vt:lpstr>
      <vt:lpstr>Niv2</vt:lpstr>
      <vt:lpstr>Niv3</vt:lpstr>
      <vt:lpstr>Niv4</vt:lpstr>
      <vt:lpstr>Niv5</vt:lpstr>
      <vt:lpstr>Secu</vt:lpstr>
      <vt:lpstr>Recap</vt:lpstr>
      <vt:lpstr>Niv0!Zone_d_impression</vt:lpstr>
      <vt:lpstr>'Niv1'!Zone_d_impression</vt:lpstr>
      <vt:lpstr>'Niv2'!Zone_d_impression</vt:lpstr>
      <vt:lpstr>'Niv3'!Zone_d_impression</vt:lpstr>
      <vt:lpstr>'Niv4'!Zone_d_impression</vt:lpstr>
      <vt:lpstr>'Niv5'!Zone_d_impression</vt:lpstr>
      <vt:lpstr>PDG!Zone_d_impression</vt:lpstr>
      <vt:lpstr>Recap!Zone_d_impression</vt:lpstr>
      <vt:lpstr>Secu!Zone_d_impression</vt:lpstr>
    </vt:vector>
  </TitlesOfParts>
  <Company>WINDOWS95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Frédéric Touraton</cp:lastModifiedBy>
  <cp:lastPrinted>2025-01-21T08:48:22Z</cp:lastPrinted>
  <dcterms:created xsi:type="dcterms:W3CDTF">1998-09-16T12:35:04Z</dcterms:created>
  <dcterms:modified xsi:type="dcterms:W3CDTF">2025-01-27T11:00:36Z</dcterms:modified>
</cp:coreProperties>
</file>