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wai\darp$\01-Marches\02-Procedures_en_cours\25PFFCORD00300_Fourniture_Tour_commande_Figeac\Consultation\1-DCE\02-Pieces_finales\"/>
    </mc:Choice>
  </mc:AlternateContent>
  <xr:revisionPtr revIDLastSave="0" documentId="13_ncr:1_{8D372516-1F89-4EE8-A1A4-76CCB51BA4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definedNames>
    <definedName name="_xlnm.Print_Titles" localSheetId="0">DPGF!$13:$16</definedName>
    <definedName name="_xlnm.Print_Area" localSheetId="0">DPGF!$31:$31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C30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D32" i="1"/>
  <c r="E32" i="1"/>
  <c r="C33" i="1"/>
  <c r="E20" i="1"/>
  <c r="E21" i="1"/>
  <c r="E24" i="1"/>
  <c r="E25" i="1"/>
  <c r="E26" i="1"/>
  <c r="E27" i="1"/>
  <c r="E28" i="1"/>
  <c r="E29" i="1"/>
  <c r="E17" i="1"/>
  <c r="E36" i="1"/>
  <c r="D36" i="1"/>
  <c r="E33" i="1" l="1"/>
  <c r="D29" i="1"/>
  <c r="D28" i="1"/>
  <c r="D27" i="1"/>
  <c r="D26" i="1"/>
  <c r="D25" i="1"/>
  <c r="D17" i="1"/>
  <c r="D20" i="1"/>
  <c r="D21" i="1"/>
  <c r="D24" i="1"/>
  <c r="D33" i="1" l="1"/>
</calcChain>
</file>

<file path=xl/sharedStrings.xml><?xml version="1.0" encoding="utf-8"?>
<sst xmlns="http://schemas.openxmlformats.org/spreadsheetml/2006/main" count="48" uniqueCount="48">
  <si>
    <t>N° de
ligne</t>
  </si>
  <si>
    <t>Désignation</t>
  </si>
  <si>
    <t>Date, cachet et signature de l'entreprise :</t>
  </si>
  <si>
    <t>Partie réservée à l'administration</t>
  </si>
  <si>
    <t xml:space="preserve">
</t>
  </si>
  <si>
    <t>Partie réservée à la société</t>
  </si>
  <si>
    <t>2 - Le taux de TVA est à indiquer obligatoirement</t>
  </si>
  <si>
    <t>TVA</t>
  </si>
  <si>
    <t>Indiquer le taux de TVA</t>
  </si>
  <si>
    <t>3- Les colonnes 4-5 se complètent automatiquement</t>
  </si>
  <si>
    <t>Prix annuel en € TTC</t>
  </si>
  <si>
    <t>Prix forfaitaire en € HT</t>
  </si>
  <si>
    <t xml:space="preserve">Tour à commande numérique 4 axes </t>
  </si>
  <si>
    <t>Directeur de Commande Numérique</t>
  </si>
  <si>
    <t>Pupitre du Tour CN</t>
  </si>
  <si>
    <t>La Tourelle porte-outils</t>
  </si>
  <si>
    <t>La contre-pointe</t>
  </si>
  <si>
    <t>Les outils et outillages</t>
  </si>
  <si>
    <t>La mesure des outils</t>
  </si>
  <si>
    <t>La lubrification, le nettoyage et l’évacuation des copeaux</t>
  </si>
  <si>
    <t>Fournitures et accessoires</t>
  </si>
  <si>
    <t>Accessoires</t>
  </si>
  <si>
    <t xml:space="preserve">Montant total du Tour à commande numérique 4 axes </t>
  </si>
  <si>
    <t>Garantie de deux ans</t>
  </si>
  <si>
    <t>Montant Total de la garantie</t>
  </si>
  <si>
    <t>1 - La colonne 3 devra être complétée.</t>
  </si>
  <si>
    <t>Prestations supplémentaires éventuelles</t>
  </si>
  <si>
    <t>PSE1</t>
  </si>
  <si>
    <t>PSE2</t>
  </si>
  <si>
    <t>PSE3</t>
  </si>
  <si>
    <t>PSE4</t>
  </si>
  <si>
    <t>PSE5</t>
  </si>
  <si>
    <t>PSE6</t>
  </si>
  <si>
    <t>PSE7</t>
  </si>
  <si>
    <t>PSE8</t>
  </si>
  <si>
    <t>PSE9</t>
  </si>
  <si>
    <t>Un Directeur de Commande Numérique (DCN) SIEMENS fourni avec la machine</t>
  </si>
  <si>
    <t>La prédisposition Robot (automatisation de l’ouverture/fermeture de la porte, autres, …)</t>
  </si>
  <si>
    <t>Un convoyeur/évacuateur de copeaux.</t>
  </si>
  <si>
    <t>Un palpeur d’outil escamotable.</t>
  </si>
  <si>
    <t>Un palpeur d’outil motorisé.</t>
  </si>
  <si>
    <t>Un palpeur tactile de pièce.</t>
  </si>
  <si>
    <t>Un embarreur et tous ses accessoires permettant l’adaptation sur le Tour CN et son bon fonctionnement.</t>
  </si>
  <si>
    <t>Un récupérateur automatique de pièces.</t>
  </si>
  <si>
    <t>Garantie de 5 ans incluant le support technique et le SAV, pièces et main d’œuvre ; dont le point de départ est la date de notification de la décision d'admission.</t>
  </si>
  <si>
    <t>Décomposition du Prix Global et forfaitaire (DPGF)</t>
  </si>
  <si>
    <t>Marché 25PFFCORD00300
Fourniture d’un tour à commande numérique 4 axes pour l’IUT de FIGEAC</t>
  </si>
  <si>
    <t>Les mandrins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</si>
</sst>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3"/>
      <name val="Arial"/>
      <family val="2"/>
    </font>
    <font>
      <b/>
      <sz val="14"/>
      <color theme="3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65">
    <xf numFmtId="0" fontId="0" fillId="0" borderId="0" xfId="0"/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5" fillId="0" borderId="0" xfId="1" applyFont="1" applyBorder="1" applyAlignment="1" applyProtection="1">
      <alignment horizontal="left"/>
      <protection hidden="1"/>
    </xf>
    <xf numFmtId="0" fontId="3" fillId="0" borderId="0" xfId="1" applyFont="1" applyBorder="1" applyAlignment="1" applyProtection="1">
      <alignment horizontal="left"/>
      <protection hidden="1"/>
    </xf>
    <xf numFmtId="0" fontId="5" fillId="0" borderId="0" xfId="1" applyFont="1" applyBorder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164" fontId="3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4" fillId="0" borderId="0" xfId="1" applyFont="1" applyAlignment="1" applyProtection="1">
      <alignment horizontal="left" vertical="center" readingOrder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10" fontId="10" fillId="2" borderId="0" xfId="0" applyNumberFormat="1" applyFont="1" applyFill="1" applyBorder="1" applyAlignment="1" applyProtection="1">
      <alignment horizontal="center" wrapText="1"/>
      <protection locked="0"/>
    </xf>
    <xf numFmtId="0" fontId="2" fillId="3" borderId="2" xfId="3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hidden="1"/>
    </xf>
    <xf numFmtId="164" fontId="3" fillId="0" borderId="8" xfId="0" applyNumberFormat="1" applyFont="1" applyBorder="1" applyAlignment="1" applyProtection="1">
      <alignment horizontal="center" vertical="center"/>
      <protection hidden="1"/>
    </xf>
    <xf numFmtId="164" fontId="3" fillId="0" borderId="2" xfId="0" applyNumberFormat="1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>
      <alignment horizontal="right" vertical="center"/>
    </xf>
    <xf numFmtId="164" fontId="16" fillId="0" borderId="0" xfId="0" applyNumberFormat="1" applyFont="1" applyBorder="1" applyAlignment="1" applyProtection="1">
      <alignment horizontal="center" vertical="center"/>
      <protection locked="0"/>
    </xf>
    <xf numFmtId="164" fontId="16" fillId="0" borderId="9" xfId="0" applyNumberFormat="1" applyFont="1" applyBorder="1" applyAlignment="1" applyProtection="1">
      <alignment horizontal="center" vertical="center"/>
      <protection locked="0"/>
    </xf>
    <xf numFmtId="164" fontId="16" fillId="0" borderId="10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4" fillId="0" borderId="0" xfId="1" applyFont="1" applyBorder="1" applyAlignment="1" applyProtection="1">
      <alignment horizontal="left" vertical="center"/>
      <protection hidden="1"/>
    </xf>
    <xf numFmtId="0" fontId="2" fillId="3" borderId="1" xfId="3" applyFont="1" applyFill="1" applyBorder="1" applyAlignment="1" applyProtection="1">
      <alignment horizontal="center" vertical="center" wrapText="1"/>
      <protection hidden="1"/>
    </xf>
    <xf numFmtId="16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164" fontId="3" fillId="0" borderId="10" xfId="0" applyNumberFormat="1" applyFont="1" applyBorder="1" applyAlignment="1" applyProtection="1">
      <alignment horizontal="center" vertical="center"/>
      <protection hidden="1"/>
    </xf>
    <xf numFmtId="0" fontId="2" fillId="3" borderId="8" xfId="3" applyFont="1" applyFill="1" applyBorder="1" applyAlignment="1" applyProtection="1">
      <alignment horizontal="center" vertical="center" wrapText="1"/>
      <protection hidden="1"/>
    </xf>
    <xf numFmtId="0" fontId="2" fillId="3" borderId="8" xfId="3" applyFont="1" applyFill="1" applyBorder="1" applyAlignment="1" applyProtection="1">
      <alignment horizontal="center" vertical="center"/>
      <protection hidden="1"/>
    </xf>
    <xf numFmtId="0" fontId="7" fillId="0" borderId="8" xfId="0" applyFont="1" applyBorder="1" applyAlignment="1">
      <alignment vertical="center"/>
    </xf>
    <xf numFmtId="0" fontId="15" fillId="0" borderId="9" xfId="0" applyFont="1" applyBorder="1" applyAlignment="1">
      <alignment horizontal="right" vertical="center"/>
    </xf>
    <xf numFmtId="0" fontId="3" fillId="0" borderId="13" xfId="0" applyFont="1" applyBorder="1" applyAlignment="1" applyProtection="1">
      <alignment horizontal="center" vertical="center" wrapText="1"/>
      <protection hidden="1"/>
    </xf>
    <xf numFmtId="164" fontId="16" fillId="0" borderId="14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11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16" fillId="0" borderId="5" xfId="0" applyFont="1" applyBorder="1" applyAlignment="1" applyProtection="1">
      <alignment horizontal="left" vertical="center" wrapText="1"/>
      <protection hidden="1"/>
    </xf>
    <xf numFmtId="0" fontId="1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3" borderId="8" xfId="3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horizontal="center" vertical="center" wrapText="1"/>
      <protection hidden="1"/>
    </xf>
    <xf numFmtId="0" fontId="12" fillId="3" borderId="4" xfId="3" applyFont="1" applyFill="1" applyBorder="1" applyAlignment="1" applyProtection="1">
      <alignment horizontal="center" vertical="center"/>
      <protection hidden="1"/>
    </xf>
    <xf numFmtId="0" fontId="12" fillId="3" borderId="11" xfId="3" applyFont="1" applyFill="1" applyBorder="1" applyAlignment="1" applyProtection="1">
      <alignment horizontal="center" vertical="center"/>
      <protection hidden="1"/>
    </xf>
    <xf numFmtId="0" fontId="0" fillId="3" borderId="8" xfId="0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/>
      <protection hidden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1" xfId="3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</cellXfs>
  <cellStyles count="4">
    <cellStyle name="Normal" xfId="0" builtinId="0"/>
    <cellStyle name="Normal 2" xfId="1" xr:uid="{00000000-0005-0000-0000-000001000000}"/>
    <cellStyle name="Normal 6" xfId="2" xr:uid="{00000000-0005-0000-0000-000002000000}"/>
    <cellStyle name="Normal_Feuil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66675</xdr:rowOff>
    </xdr:from>
    <xdr:to>
      <xdr:col>1</xdr:col>
      <xdr:colOff>3524250</xdr:colOff>
      <xdr:row>2</xdr:row>
      <xdr:rowOff>1009650</xdr:rowOff>
    </xdr:to>
    <xdr:pic>
      <xdr:nvPicPr>
        <xdr:cNvPr id="1173" name="Image 2">
          <a:extLst>
            <a:ext uri="{FF2B5EF4-FFF2-40B4-BE49-F238E27FC236}">
              <a16:creationId xmlns:a16="http://schemas.microsoft.com/office/drawing/2014/main" id="{287A77D7-8D7A-4B8D-A18F-2D506442A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4" r="-684"/>
        <a:stretch>
          <a:fillRect/>
        </a:stretch>
      </xdr:blipFill>
      <xdr:spPr bwMode="auto">
        <a:xfrm>
          <a:off x="381000" y="66675"/>
          <a:ext cx="385762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Z46"/>
  <sheetViews>
    <sheetView tabSelected="1" topLeftCell="A34" zoomScale="130" zoomScaleNormal="130" workbookViewId="0">
      <selection activeCell="A31" sqref="A31:E31"/>
    </sheetView>
  </sheetViews>
  <sheetFormatPr baseColWidth="10" defaultRowHeight="14.25"/>
  <cols>
    <col min="1" max="1" width="10.7109375" style="12" customWidth="1"/>
    <col min="2" max="2" width="53.7109375" style="12" customWidth="1"/>
    <col min="3" max="3" width="35" style="12" customWidth="1"/>
    <col min="4" max="4" width="45.5703125" style="12" customWidth="1"/>
    <col min="5" max="5" width="57.5703125" style="12" customWidth="1"/>
    <col min="6" max="16384" width="11.42578125" style="12"/>
  </cols>
  <sheetData>
    <row r="2" spans="1:234" s="1" customFormat="1"/>
    <row r="3" spans="1:234" s="1" customFormat="1" ht="113.25" customHeight="1">
      <c r="A3" s="2" t="s">
        <v>4</v>
      </c>
      <c r="B3" s="3"/>
      <c r="C3" s="40" t="s">
        <v>46</v>
      </c>
      <c r="D3" s="41"/>
      <c r="E3" s="41"/>
    </row>
    <row r="4" spans="1:234" s="1" customFormat="1" ht="18">
      <c r="A4" s="4"/>
      <c r="B4" s="4"/>
      <c r="C4" s="4"/>
      <c r="D4" s="4"/>
      <c r="E4" s="4"/>
    </row>
    <row r="5" spans="1:234" s="1" customFormat="1" ht="18.75">
      <c r="A5" s="4"/>
      <c r="B5" s="3"/>
      <c r="C5" s="42" t="s">
        <v>45</v>
      </c>
      <c r="D5" s="43"/>
      <c r="E5" s="43"/>
    </row>
    <row r="6" spans="1:234" s="1" customFormat="1"/>
    <row r="7" spans="1:234" s="8" customFormat="1">
      <c r="A7" s="5"/>
      <c r="B7" s="6" t="s">
        <v>25</v>
      </c>
      <c r="C7" s="7"/>
      <c r="D7" s="7"/>
      <c r="E7" s="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</row>
    <row r="8" spans="1:234" s="8" customFormat="1">
      <c r="A8" s="5"/>
      <c r="B8" s="6" t="s">
        <v>6</v>
      </c>
      <c r="C8" s="7"/>
      <c r="D8" s="7"/>
      <c r="E8" s="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</row>
    <row r="9" spans="1:234" s="8" customFormat="1" ht="13.5" customHeight="1">
      <c r="A9" s="5"/>
      <c r="B9" s="6" t="s">
        <v>9</v>
      </c>
      <c r="C9" s="7"/>
      <c r="D9" s="7"/>
      <c r="E9" s="7"/>
      <c r="F9" s="5"/>
      <c r="G9" s="5"/>
      <c r="H9" s="5"/>
      <c r="I9" s="5"/>
      <c r="J9" s="5"/>
      <c r="K9" s="5"/>
      <c r="L9" s="9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9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9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9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9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9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9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9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9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9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9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9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9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9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</row>
    <row r="10" spans="1:234" s="8" customFormat="1" ht="15.75" customHeight="1">
      <c r="A10" s="5"/>
      <c r="B10" s="6"/>
      <c r="C10" s="7"/>
      <c r="D10" s="7"/>
      <c r="E10" s="7"/>
      <c r="F10" s="5"/>
      <c r="G10" s="5"/>
      <c r="H10" s="5"/>
      <c r="I10" s="5"/>
      <c r="J10" s="5"/>
      <c r="K10" s="5"/>
      <c r="L10" s="9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9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9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9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9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9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9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9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9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9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9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9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9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9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</row>
    <row r="11" spans="1:234" s="8" customFormat="1" ht="26.25">
      <c r="A11" s="5"/>
      <c r="B11" s="26" t="s">
        <v>8</v>
      </c>
      <c r="C11" s="15">
        <v>0</v>
      </c>
      <c r="D11" s="7"/>
      <c r="E11" s="7"/>
      <c r="F11" s="5"/>
      <c r="G11" s="5"/>
      <c r="H11" s="5"/>
      <c r="I11" s="5"/>
      <c r="J11" s="5"/>
      <c r="K11" s="5"/>
      <c r="L11" s="9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9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9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9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9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9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9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9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9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9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9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9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9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9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</row>
    <row r="12" spans="1:234" s="8" customFormat="1" ht="15.75" thickBot="1">
      <c r="A12" s="5"/>
      <c r="B12" s="6"/>
      <c r="C12" s="7"/>
      <c r="D12" s="7"/>
      <c r="E12" s="7"/>
      <c r="F12" s="5"/>
      <c r="G12" s="5"/>
      <c r="H12" s="5"/>
      <c r="I12" s="5"/>
      <c r="J12" s="5"/>
      <c r="K12" s="5"/>
      <c r="L12" s="9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9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9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9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9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9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9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9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9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9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9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9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9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9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</row>
    <row r="13" spans="1:234" s="1" customFormat="1" ht="30" customHeight="1" thickTop="1">
      <c r="A13" s="51" t="s">
        <v>3</v>
      </c>
      <c r="B13" s="52"/>
      <c r="C13" s="54" t="s">
        <v>5</v>
      </c>
      <c r="D13" s="55"/>
      <c r="E13" s="56"/>
    </row>
    <row r="14" spans="1:234" s="1" customFormat="1">
      <c r="A14" s="27">
        <v>1</v>
      </c>
      <c r="B14" s="31">
        <v>2</v>
      </c>
      <c r="C14" s="31">
        <v>3</v>
      </c>
      <c r="D14" s="32">
        <v>4</v>
      </c>
      <c r="E14" s="16">
        <v>5</v>
      </c>
    </row>
    <row r="15" spans="1:234" s="1" customFormat="1" ht="21" customHeight="1">
      <c r="A15" s="57" t="s">
        <v>0</v>
      </c>
      <c r="B15" s="48" t="s">
        <v>1</v>
      </c>
      <c r="C15" s="50" t="s">
        <v>11</v>
      </c>
      <c r="D15" s="50" t="s">
        <v>7</v>
      </c>
      <c r="E15" s="49" t="s">
        <v>10</v>
      </c>
    </row>
    <row r="16" spans="1:234" s="1" customFormat="1" ht="10.5" customHeight="1">
      <c r="A16" s="57"/>
      <c r="B16" s="48"/>
      <c r="C16" s="53"/>
      <c r="D16" s="50"/>
      <c r="E16" s="49"/>
    </row>
    <row r="17" spans="1:5" s="1" customFormat="1" ht="20.100000000000001" customHeight="1">
      <c r="A17" s="18">
        <v>1</v>
      </c>
      <c r="B17" s="33" t="s">
        <v>12</v>
      </c>
      <c r="C17" s="25">
        <v>0</v>
      </c>
      <c r="D17" s="19">
        <f>IF(ISERROR(#REF!*$C$11),0,(#REF!*$C$11))</f>
        <v>0</v>
      </c>
      <c r="E17" s="20">
        <f>IF(ISERROR(C17+(C17*$C$11)),0,(C17+(C17*$C$11)))</f>
        <v>0</v>
      </c>
    </row>
    <row r="18" spans="1:5" s="1" customFormat="1" ht="20.100000000000001" customHeight="1">
      <c r="A18" s="58"/>
      <c r="B18" s="59"/>
      <c r="C18" s="59"/>
      <c r="D18" s="59"/>
      <c r="E18" s="60"/>
    </row>
    <row r="19" spans="1:5" s="1" customFormat="1" ht="20.100000000000001" customHeight="1">
      <c r="A19" s="61" t="s">
        <v>20</v>
      </c>
      <c r="B19" s="59"/>
      <c r="C19" s="59"/>
      <c r="D19" s="59"/>
      <c r="E19" s="60"/>
    </row>
    <row r="20" spans="1:5" s="1" customFormat="1" ht="20.100000000000001" customHeight="1">
      <c r="A20" s="18">
        <v>2</v>
      </c>
      <c r="B20" s="33" t="s">
        <v>13</v>
      </c>
      <c r="C20" s="25">
        <v>0</v>
      </c>
      <c r="D20" s="19">
        <f>IF(ISERROR(#REF!*$C$11),0,(#REF!*$C$11))</f>
        <v>0</v>
      </c>
      <c r="E20" s="20">
        <f t="shared" ref="E20:E29" si="0">IF(ISERROR(C20+(C20*$C$11)),0,(C20+(C20*$C$11)))</f>
        <v>0</v>
      </c>
    </row>
    <row r="21" spans="1:5" s="1" customFormat="1" ht="20.100000000000001" customHeight="1">
      <c r="A21" s="18">
        <v>3</v>
      </c>
      <c r="B21" s="33" t="s">
        <v>14</v>
      </c>
      <c r="C21" s="25">
        <v>0</v>
      </c>
      <c r="D21" s="19">
        <f>IF(ISERROR(#REF!*$C$11),0,(#REF!*$C$11))</f>
        <v>0</v>
      </c>
      <c r="E21" s="20">
        <f t="shared" si="0"/>
        <v>0</v>
      </c>
    </row>
    <row r="22" spans="1:5" s="1" customFormat="1" ht="20.100000000000001" customHeight="1">
      <c r="A22" s="18"/>
      <c r="B22" s="33"/>
      <c r="C22" s="25"/>
      <c r="D22" s="19"/>
      <c r="E22" s="20"/>
    </row>
    <row r="23" spans="1:5" s="1" customFormat="1" ht="20.100000000000001" customHeight="1">
      <c r="A23" s="61" t="s">
        <v>21</v>
      </c>
      <c r="B23" s="59"/>
      <c r="C23" s="59"/>
      <c r="D23" s="59"/>
      <c r="E23" s="60"/>
    </row>
    <row r="24" spans="1:5" s="1" customFormat="1" ht="20.100000000000001" customHeight="1">
      <c r="A24" s="18">
        <v>4</v>
      </c>
      <c r="B24" s="33" t="s">
        <v>15</v>
      </c>
      <c r="C24" s="25">
        <v>0</v>
      </c>
      <c r="D24" s="19">
        <f>IF(ISERROR(#REF!*$C$11),0,(#REF!*$C$11))</f>
        <v>0</v>
      </c>
      <c r="E24" s="20">
        <f t="shared" si="0"/>
        <v>0</v>
      </c>
    </row>
    <row r="25" spans="1:5" s="1" customFormat="1" ht="20.100000000000001" customHeight="1">
      <c r="A25" s="18">
        <v>5</v>
      </c>
      <c r="B25" s="33" t="s">
        <v>16</v>
      </c>
      <c r="C25" s="25">
        <v>0</v>
      </c>
      <c r="D25" s="19">
        <f>IF(ISERROR(#REF!*$C$11),0,(#REF!*$C$11))</f>
        <v>0</v>
      </c>
      <c r="E25" s="20">
        <f t="shared" si="0"/>
        <v>0</v>
      </c>
    </row>
    <row r="26" spans="1:5" s="1" customFormat="1" ht="20.100000000000001" customHeight="1">
      <c r="A26" s="18">
        <v>6</v>
      </c>
      <c r="B26" s="33" t="s">
        <v>47</v>
      </c>
      <c r="C26" s="25">
        <v>0</v>
      </c>
      <c r="D26" s="19">
        <f>IF(ISERROR(#REF!*$C$11),0,(#REF!*$C$11))</f>
        <v>0</v>
      </c>
      <c r="E26" s="20">
        <f t="shared" si="0"/>
        <v>0</v>
      </c>
    </row>
    <row r="27" spans="1:5" s="1" customFormat="1" ht="20.100000000000001" customHeight="1">
      <c r="A27" s="18">
        <v>7</v>
      </c>
      <c r="B27" s="33" t="s">
        <v>17</v>
      </c>
      <c r="C27" s="25">
        <v>0</v>
      </c>
      <c r="D27" s="19">
        <f>IF(ISERROR(#REF!*$C$11),0,(#REF!*$C$11))</f>
        <v>0</v>
      </c>
      <c r="E27" s="20">
        <f t="shared" si="0"/>
        <v>0</v>
      </c>
    </row>
    <row r="28" spans="1:5" s="1" customFormat="1" ht="20.100000000000001" customHeight="1">
      <c r="A28" s="18">
        <v>8</v>
      </c>
      <c r="B28" s="33" t="s">
        <v>18</v>
      </c>
      <c r="C28" s="25">
        <v>0</v>
      </c>
      <c r="D28" s="19">
        <f>IF(ISERROR(#REF!*$C$11),0,(#REF!*$C$11))</f>
        <v>0</v>
      </c>
      <c r="E28" s="20">
        <f t="shared" si="0"/>
        <v>0</v>
      </c>
    </row>
    <row r="29" spans="1:5" s="1" customFormat="1" ht="20.100000000000001" customHeight="1">
      <c r="A29" s="18">
        <v>9</v>
      </c>
      <c r="B29" s="33" t="s">
        <v>19</v>
      </c>
      <c r="C29" s="25">
        <v>0</v>
      </c>
      <c r="D29" s="19">
        <f>IF(ISERROR(#REF!*$C$11),0,(#REF!*$C$11))</f>
        <v>0</v>
      </c>
      <c r="E29" s="20">
        <f t="shared" si="0"/>
        <v>0</v>
      </c>
    </row>
    <row r="30" spans="1:5" s="1" customFormat="1" ht="20.100000000000001" customHeight="1" thickBot="1">
      <c r="A30" s="14"/>
      <c r="B30" s="34" t="s">
        <v>22</v>
      </c>
      <c r="C30" s="23">
        <f>C17+C20+C21+C24+C25+C26+C27+C28+C29</f>
        <v>0</v>
      </c>
      <c r="D30" s="23">
        <f>D17+D20+D21+D24+D25+D26+D27+D28+D29</f>
        <v>0</v>
      </c>
      <c r="E30" s="23">
        <f>E17+E20+E21+E24+E25+E26+E27+E28+E29</f>
        <v>0</v>
      </c>
    </row>
    <row r="31" spans="1:5" s="1" customFormat="1" ht="20.100000000000001" customHeight="1" thickTop="1">
      <c r="A31" s="62"/>
      <c r="B31" s="63"/>
      <c r="C31" s="63"/>
      <c r="D31" s="63"/>
      <c r="E31" s="64"/>
    </row>
    <row r="32" spans="1:5" s="1" customFormat="1" ht="20.100000000000001" customHeight="1">
      <c r="A32" s="18">
        <v>15</v>
      </c>
      <c r="B32" s="33" t="s">
        <v>23</v>
      </c>
      <c r="C32" s="25">
        <v>0</v>
      </c>
      <c r="D32" s="19">
        <f>IF(ISERROR(#REF!*$C$11),0,(#REF!*$C$11))</f>
        <v>0</v>
      </c>
      <c r="E32" s="20">
        <f>IF(ISERROR(#REF!+(#REF!*$C$11)),0,(#REF!+(#REF!*$C$11)))</f>
        <v>0</v>
      </c>
    </row>
    <row r="33" spans="1:5" ht="20.100000000000001" customHeight="1" thickBot="1">
      <c r="A33" s="14"/>
      <c r="B33" s="34" t="s">
        <v>24</v>
      </c>
      <c r="C33" s="23">
        <f>C30</f>
        <v>0</v>
      </c>
      <c r="D33" s="23">
        <f t="shared" ref="D33:E33" si="1">D30</f>
        <v>0</v>
      </c>
      <c r="E33" s="24">
        <f t="shared" si="1"/>
        <v>0</v>
      </c>
    </row>
    <row r="34" spans="1:5" ht="20.100000000000001" customHeight="1" thickTop="1" thickBot="1">
      <c r="A34" s="35"/>
      <c r="B34" s="21"/>
      <c r="C34" s="22"/>
      <c r="D34" s="22"/>
      <c r="E34" s="36"/>
    </row>
    <row r="35" spans="1:5" ht="20.100000000000001" customHeight="1" thickTop="1">
      <c r="A35" s="44" t="s">
        <v>26</v>
      </c>
      <c r="B35" s="45"/>
      <c r="C35" s="46"/>
      <c r="D35" s="46"/>
      <c r="E35" s="47"/>
    </row>
    <row r="36" spans="1:5" s="1" customFormat="1" ht="48" customHeight="1">
      <c r="A36" s="18" t="s">
        <v>27</v>
      </c>
      <c r="B36" s="38" t="s">
        <v>36</v>
      </c>
      <c r="C36" s="25">
        <v>0</v>
      </c>
      <c r="D36" s="19">
        <f>IF(ISERROR(#REF!*$C$11),0,(#REF!*$C$11))</f>
        <v>0</v>
      </c>
      <c r="E36" s="20">
        <f>IF(ISERROR(#REF!+(#REF!*$C$11)),0,(#REF!+(#REF!*$C$11)))</f>
        <v>0</v>
      </c>
    </row>
    <row r="37" spans="1:5" s="1" customFormat="1" ht="40.5" customHeight="1">
      <c r="A37" s="18" t="s">
        <v>28</v>
      </c>
      <c r="B37" s="38" t="s">
        <v>37</v>
      </c>
      <c r="C37" s="25">
        <v>0</v>
      </c>
      <c r="D37" s="19">
        <f>IF(ISERROR(#REF!*$C$11),0,(#REF!*$C$11))</f>
        <v>0</v>
      </c>
      <c r="E37" s="20">
        <f>IF(ISERROR(#REF!+(#REF!*$C$11)),0,(#REF!+(#REF!*$C$11)))</f>
        <v>0</v>
      </c>
    </row>
    <row r="38" spans="1:5" s="1" customFormat="1" ht="39.75" customHeight="1">
      <c r="A38" s="18" t="s">
        <v>29</v>
      </c>
      <c r="B38" s="38" t="s">
        <v>38</v>
      </c>
      <c r="C38" s="25">
        <v>0</v>
      </c>
      <c r="D38" s="19">
        <f>IF(ISERROR(#REF!*$C$11),0,(#REF!*$C$11))</f>
        <v>0</v>
      </c>
      <c r="E38" s="20">
        <f>IF(ISERROR(#REF!+(#REF!*$C$11)),0,(#REF!+(#REF!*$C$11)))</f>
        <v>0</v>
      </c>
    </row>
    <row r="39" spans="1:5" s="1" customFormat="1" ht="41.25" customHeight="1">
      <c r="A39" s="18" t="s">
        <v>30</v>
      </c>
      <c r="B39" s="38" t="s">
        <v>39</v>
      </c>
      <c r="C39" s="25">
        <v>0</v>
      </c>
      <c r="D39" s="19">
        <f>IF(ISERROR(#REF!*$C$11),0,(#REF!*$C$11))</f>
        <v>0</v>
      </c>
      <c r="E39" s="20">
        <f>IF(ISERROR(#REF!+(#REF!*$C$11)),0,(#REF!+(#REF!*$C$11)))</f>
        <v>0</v>
      </c>
    </row>
    <row r="40" spans="1:5" s="1" customFormat="1" ht="59.25" customHeight="1">
      <c r="A40" s="18" t="s">
        <v>31</v>
      </c>
      <c r="B40" s="38" t="s">
        <v>40</v>
      </c>
      <c r="C40" s="25">
        <v>0</v>
      </c>
      <c r="D40" s="19">
        <f>IF(ISERROR(#REF!*$C$11),0,(#REF!*$C$11))</f>
        <v>0</v>
      </c>
      <c r="E40" s="20">
        <f>IF(ISERROR(#REF!+(#REF!*$C$11)),0,(#REF!+(#REF!*$C$11)))</f>
        <v>0</v>
      </c>
    </row>
    <row r="41" spans="1:5" s="1" customFormat="1" ht="54" customHeight="1">
      <c r="A41" s="18" t="s">
        <v>32</v>
      </c>
      <c r="B41" s="38" t="s">
        <v>41</v>
      </c>
      <c r="C41" s="25">
        <v>0</v>
      </c>
      <c r="D41" s="19">
        <f>IF(ISERROR(#REF!*$C$11),0,(#REF!*$C$11))</f>
        <v>0</v>
      </c>
      <c r="E41" s="20">
        <f>IF(ISERROR(#REF!+(#REF!*$C$11)),0,(#REF!+(#REF!*$C$11)))</f>
        <v>0</v>
      </c>
    </row>
    <row r="42" spans="1:5" s="1" customFormat="1" ht="62.25" customHeight="1">
      <c r="A42" s="18" t="s">
        <v>33</v>
      </c>
      <c r="B42" s="38" t="s">
        <v>42</v>
      </c>
      <c r="C42" s="25">
        <v>0</v>
      </c>
      <c r="D42" s="19">
        <f>IF(ISERROR(#REF!*$C$11),0,(#REF!*$C$11))</f>
        <v>0</v>
      </c>
      <c r="E42" s="20">
        <f>IF(ISERROR(#REF!+(#REF!*$C$11)),0,(#REF!+(#REF!*$C$11)))</f>
        <v>0</v>
      </c>
    </row>
    <row r="43" spans="1:5" s="1" customFormat="1" ht="52.5" customHeight="1">
      <c r="A43" s="18" t="s">
        <v>34</v>
      </c>
      <c r="B43" s="38" t="s">
        <v>43</v>
      </c>
      <c r="C43" s="25">
        <v>0</v>
      </c>
      <c r="D43" s="19">
        <f>IF(ISERROR(#REF!*$C$11),0,(#REF!*$C$11))</f>
        <v>0</v>
      </c>
      <c r="E43" s="20">
        <f>IF(ISERROR(#REF!+(#REF!*$C$11)),0,(#REF!+(#REF!*$C$11)))</f>
        <v>0</v>
      </c>
    </row>
    <row r="44" spans="1:5" s="1" customFormat="1" ht="57" customHeight="1" thickBot="1">
      <c r="A44" s="14" t="s">
        <v>35</v>
      </c>
      <c r="B44" s="39" t="s">
        <v>44</v>
      </c>
      <c r="C44" s="28">
        <v>0</v>
      </c>
      <c r="D44" s="29">
        <f>IF(ISERROR(#REF!*$C$11),0,(#REF!*$C$11))</f>
        <v>0</v>
      </c>
      <c r="E44" s="30">
        <f>IF(ISERROR(#REF!+(#REF!*$C$11)),0,(#REF!+(#REF!*$C$11)))</f>
        <v>0</v>
      </c>
    </row>
    <row r="45" spans="1:5" s="1" customFormat="1" ht="29.25" customHeight="1" thickTop="1">
      <c r="A45" s="10"/>
      <c r="B45" s="37"/>
      <c r="C45" s="17"/>
      <c r="D45" s="11"/>
      <c r="E45" s="11"/>
    </row>
    <row r="46" spans="1:5" ht="15.75">
      <c r="A46" s="13" t="s">
        <v>2</v>
      </c>
    </row>
  </sheetData>
  <mergeCells count="14">
    <mergeCell ref="C3:E3"/>
    <mergeCell ref="C5:E5"/>
    <mergeCell ref="A35:E35"/>
    <mergeCell ref="B15:B16"/>
    <mergeCell ref="E15:E16"/>
    <mergeCell ref="D15:D16"/>
    <mergeCell ref="A13:B13"/>
    <mergeCell ref="C15:C16"/>
    <mergeCell ref="C13:E13"/>
    <mergeCell ref="A15:A16"/>
    <mergeCell ref="A18:E18"/>
    <mergeCell ref="A19:E19"/>
    <mergeCell ref="A23:E23"/>
    <mergeCell ref="A31:E31"/>
  </mergeCells>
  <phoneticPr fontId="14" type="noConversion"/>
  <printOptions horizontalCentered="1" verticalCentered="1"/>
  <pageMargins left="0.31496062992125984" right="0.31496062992125984" top="0.59055118110236227" bottom="0.59055118110236227" header="0.31496062992125984" footer="0.31496062992125984"/>
  <pageSetup paperSize="8" fitToHeight="0" orientation="landscape" r:id="rId1"/>
  <headerFooter differentFirst="1">
    <oddFooter>&amp;LMrché 202417&amp;CDPGF&amp;RPage :  &amp;P/&amp;N</oddFooter>
    <firstFooter>&amp;RPage : &amp;P/&amp;N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Ville de REZE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EPI</dc:title>
  <dc:creator>Université toulouse Jean Jaurès</dc:creator>
  <cp:keywords>EPI</cp:keywords>
  <cp:lastModifiedBy>sandrine.allaire-grosdoy@i-univ-tlse2.fr</cp:lastModifiedBy>
  <cp:lastPrinted>2024-10-30T18:36:25Z</cp:lastPrinted>
  <dcterms:created xsi:type="dcterms:W3CDTF">2015-06-23T13:33:21Z</dcterms:created>
  <dcterms:modified xsi:type="dcterms:W3CDTF">2024-12-19T16:35:24Z</dcterms:modified>
</cp:coreProperties>
</file>