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uromediterraneefr.sharepoint.com/sites/DCPSA-DAPleOPEMarchs/Documents partages/DCE_2025-261_ETUDES POLLUTION SOLS/3. Préparation DCE/"/>
    </mc:Choice>
  </mc:AlternateContent>
  <xr:revisionPtr revIDLastSave="27" documentId="8_{FA221507-7AEF-434B-9A39-08E7DF26634D}" xr6:coauthVersionLast="47" xr6:coauthVersionMax="47" xr10:uidLastSave="{41A2202C-267F-43B8-A7A4-1713CE90A878}"/>
  <bookViews>
    <workbookView xWindow="-110" yWindow="-110" windowWidth="19420" windowHeight="10560" xr2:uid="{00000000-000D-0000-FFFF-FFFF00000000}"/>
  </bookViews>
  <sheets>
    <sheet name="BPU" sheetId="2" r:id="rId1"/>
    <sheet name="BPU_SIFOW" sheetId="3" r:id="rId2"/>
    <sheet name="DQE" sheetId="11" r:id="rId3"/>
  </sheets>
  <definedNames>
    <definedName name="_xlnm.Print_Area" localSheetId="0">BPU!$A$1:$F$102</definedName>
    <definedName name="_xlnm.Print_Area" localSheetId="1">BPU_SIFOW!$A$1:$C$20</definedName>
    <definedName name="_xlnm.Print_Area" localSheetId="2">DQE!$A$1:$H$105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03" i="11" l="1"/>
  <c r="F102" i="11"/>
  <c r="F101" i="11"/>
  <c r="F99" i="11"/>
  <c r="F97" i="11"/>
  <c r="F96" i="11"/>
  <c r="F94" i="11"/>
  <c r="F93" i="11"/>
  <c r="F92" i="11"/>
  <c r="F91" i="11"/>
  <c r="F90" i="11"/>
  <c r="F89" i="11"/>
  <c r="F88" i="11"/>
  <c r="F87" i="11"/>
  <c r="F85" i="11"/>
  <c r="F84" i="11"/>
  <c r="F83" i="11"/>
  <c r="F82" i="11"/>
  <c r="F81" i="11"/>
  <c r="F79" i="11"/>
  <c r="F78" i="11"/>
  <c r="F77" i="11"/>
  <c r="F76" i="11"/>
  <c r="F75" i="11"/>
  <c r="F74" i="11"/>
  <c r="F72" i="11"/>
  <c r="F71" i="11"/>
  <c r="F70" i="11"/>
  <c r="F68" i="11"/>
  <c r="F67" i="11"/>
  <c r="F66" i="11"/>
  <c r="F65" i="11"/>
  <c r="F64" i="11"/>
  <c r="F63" i="11"/>
  <c r="F62" i="11"/>
  <c r="F61" i="11"/>
  <c r="F60" i="11"/>
  <c r="F58" i="11"/>
  <c r="F57" i="11"/>
  <c r="F56" i="11"/>
  <c r="F55" i="11"/>
  <c r="F54" i="11"/>
  <c r="F52" i="11"/>
  <c r="F50" i="11"/>
  <c r="F49" i="11"/>
  <c r="F47" i="11"/>
  <c r="F46" i="11"/>
  <c r="F45" i="11"/>
  <c r="F44" i="11"/>
  <c r="F43" i="11"/>
  <c r="F42" i="11"/>
  <c r="F41" i="11"/>
  <c r="F40" i="11"/>
  <c r="F39" i="11"/>
  <c r="F38" i="11"/>
  <c r="F37" i="11"/>
  <c r="F36" i="11"/>
  <c r="F33" i="11"/>
  <c r="F32" i="11"/>
  <c r="F31" i="11"/>
  <c r="F30" i="11"/>
  <c r="F28" i="11"/>
  <c r="F27" i="11"/>
  <c r="F26" i="11"/>
  <c r="F25" i="11"/>
  <c r="F24" i="11"/>
  <c r="F23" i="11"/>
  <c r="F22" i="11"/>
  <c r="F21" i="11"/>
  <c r="F20" i="11"/>
  <c r="F19" i="11"/>
  <c r="F18" i="11"/>
  <c r="F16" i="11"/>
  <c r="F15" i="11"/>
  <c r="F14" i="11"/>
  <c r="F13" i="11"/>
  <c r="D103" i="11"/>
  <c r="C103" i="11"/>
  <c r="B103" i="11"/>
  <c r="D102" i="11"/>
  <c r="C102" i="11"/>
  <c r="B102" i="11"/>
  <c r="D101" i="11"/>
  <c r="C101" i="11"/>
  <c r="B101" i="11"/>
  <c r="D99" i="11"/>
  <c r="C99" i="11"/>
  <c r="B99" i="11"/>
  <c r="D97" i="11"/>
  <c r="C97" i="11"/>
  <c r="B97" i="11"/>
  <c r="D96" i="11"/>
  <c r="C96" i="11"/>
  <c r="B96" i="11"/>
  <c r="D94" i="11"/>
  <c r="C94" i="11"/>
  <c r="B94" i="11"/>
  <c r="D93" i="11"/>
  <c r="C93" i="11"/>
  <c r="B93" i="11"/>
  <c r="D92" i="11"/>
  <c r="C92" i="11"/>
  <c r="B92" i="11"/>
  <c r="D91" i="11"/>
  <c r="C91" i="11"/>
  <c r="B91" i="11"/>
  <c r="D90" i="11"/>
  <c r="C90" i="11"/>
  <c r="B90" i="11"/>
  <c r="D89" i="11"/>
  <c r="C89" i="11"/>
  <c r="B89" i="11"/>
  <c r="D88" i="11"/>
  <c r="C88" i="11"/>
  <c r="B88" i="11"/>
  <c r="D87" i="11"/>
  <c r="C87" i="11"/>
  <c r="B87" i="11"/>
  <c r="D85" i="11"/>
  <c r="C85" i="11"/>
  <c r="B85" i="11"/>
  <c r="D84" i="11"/>
  <c r="C84" i="11"/>
  <c r="B84" i="11"/>
  <c r="D83" i="11"/>
  <c r="C83" i="11"/>
  <c r="B83" i="11"/>
  <c r="D82" i="11"/>
  <c r="C82" i="11"/>
  <c r="B82" i="11"/>
  <c r="D81" i="11"/>
  <c r="C81" i="11"/>
  <c r="B81" i="11"/>
  <c r="D79" i="11"/>
  <c r="C79" i="11"/>
  <c r="B79" i="11"/>
  <c r="D78" i="11"/>
  <c r="C78" i="11"/>
  <c r="B78" i="11"/>
  <c r="D77" i="11"/>
  <c r="C77" i="11"/>
  <c r="B77" i="11"/>
  <c r="D76" i="11"/>
  <c r="C76" i="11"/>
  <c r="B76" i="11"/>
  <c r="D75" i="11"/>
  <c r="C75" i="11"/>
  <c r="B75" i="11"/>
  <c r="D74" i="11"/>
  <c r="C74" i="11"/>
  <c r="B74" i="11"/>
  <c r="D72" i="11"/>
  <c r="C72" i="11"/>
  <c r="B72" i="11"/>
  <c r="D71" i="11"/>
  <c r="C71" i="11"/>
  <c r="B71" i="11"/>
  <c r="D70" i="11"/>
  <c r="C70" i="11"/>
  <c r="B70" i="11"/>
  <c r="D68" i="11"/>
  <c r="C68" i="11"/>
  <c r="B68" i="11"/>
  <c r="D67" i="11"/>
  <c r="C67" i="11"/>
  <c r="B67" i="11"/>
  <c r="D66" i="11"/>
  <c r="C66" i="11"/>
  <c r="B66" i="11"/>
  <c r="D65" i="11"/>
  <c r="C65" i="11"/>
  <c r="B65" i="11"/>
  <c r="D64" i="11"/>
  <c r="C64" i="11"/>
  <c r="B64" i="11"/>
  <c r="D63" i="11"/>
  <c r="C63" i="11"/>
  <c r="B63" i="11"/>
  <c r="D62" i="11"/>
  <c r="C62" i="11"/>
  <c r="B62" i="11"/>
  <c r="D61" i="11"/>
  <c r="C61" i="11"/>
  <c r="B61" i="11"/>
  <c r="D60" i="11"/>
  <c r="C60" i="11"/>
  <c r="B60" i="11"/>
  <c r="D58" i="11"/>
  <c r="C58" i="11"/>
  <c r="B58" i="11"/>
  <c r="D57" i="11"/>
  <c r="C57" i="11"/>
  <c r="B57" i="11"/>
  <c r="D56" i="11"/>
  <c r="C56" i="11"/>
  <c r="B56" i="11"/>
  <c r="D55" i="11"/>
  <c r="C55" i="11"/>
  <c r="B55" i="11"/>
  <c r="D54" i="11"/>
  <c r="C54" i="11"/>
  <c r="B54" i="11"/>
  <c r="D52" i="11"/>
  <c r="C52" i="11"/>
  <c r="B52" i="11"/>
  <c r="D50" i="11"/>
  <c r="C50" i="11"/>
  <c r="B50" i="11"/>
  <c r="D49" i="11"/>
  <c r="C49" i="11"/>
  <c r="B49" i="11"/>
  <c r="D47" i="11"/>
  <c r="C47" i="11"/>
  <c r="B47" i="11"/>
  <c r="D46" i="11"/>
  <c r="C46" i="11"/>
  <c r="B46" i="11"/>
  <c r="D45" i="11"/>
  <c r="C45" i="11"/>
  <c r="B45" i="11"/>
  <c r="D44" i="11"/>
  <c r="C44" i="11"/>
  <c r="B44" i="11"/>
  <c r="D43" i="11"/>
  <c r="C43" i="11"/>
  <c r="B43" i="11"/>
  <c r="D42" i="11"/>
  <c r="C42" i="11"/>
  <c r="B42" i="11"/>
  <c r="D41" i="11"/>
  <c r="C41" i="11"/>
  <c r="B41" i="11"/>
  <c r="D40" i="11"/>
  <c r="C40" i="11"/>
  <c r="B40" i="11"/>
  <c r="D39" i="11"/>
  <c r="C39" i="11"/>
  <c r="B39" i="11"/>
  <c r="D38" i="11"/>
  <c r="C38" i="11"/>
  <c r="B38" i="11"/>
  <c r="D37" i="11"/>
  <c r="C37" i="11"/>
  <c r="B37" i="11"/>
  <c r="D36" i="11"/>
  <c r="C36" i="11"/>
  <c r="B36" i="11"/>
  <c r="D33" i="11"/>
  <c r="C33" i="11"/>
  <c r="B33" i="11"/>
  <c r="D32" i="11"/>
  <c r="C32" i="11"/>
  <c r="B32" i="11"/>
  <c r="D31" i="11"/>
  <c r="C31" i="11"/>
  <c r="B31" i="11"/>
  <c r="D30" i="11"/>
  <c r="C30" i="11"/>
  <c r="B30" i="11"/>
  <c r="D28" i="11"/>
  <c r="C28" i="11"/>
  <c r="B28" i="11"/>
  <c r="D27" i="11"/>
  <c r="C27" i="11"/>
  <c r="B27" i="11"/>
  <c r="D26" i="11"/>
  <c r="C26" i="11"/>
  <c r="B26" i="11"/>
  <c r="D25" i="11"/>
  <c r="C25" i="11"/>
  <c r="B25" i="11"/>
  <c r="D24" i="11"/>
  <c r="C24" i="11"/>
  <c r="B24" i="11"/>
  <c r="D23" i="11"/>
  <c r="C23" i="11"/>
  <c r="B23" i="11"/>
  <c r="D22" i="11"/>
  <c r="C22" i="11"/>
  <c r="B22" i="11"/>
  <c r="D21" i="11"/>
  <c r="C21" i="11"/>
  <c r="B21" i="11"/>
  <c r="D20" i="11"/>
  <c r="C20" i="11"/>
  <c r="B20" i="11"/>
  <c r="D19" i="11"/>
  <c r="C19" i="11"/>
  <c r="B19" i="11"/>
  <c r="D18" i="11"/>
  <c r="C18" i="11"/>
  <c r="B18" i="11"/>
  <c r="D16" i="11"/>
  <c r="C16" i="11"/>
  <c r="B16" i="11"/>
  <c r="D15" i="11"/>
  <c r="C15" i="11"/>
  <c r="B15" i="11"/>
  <c r="D14" i="11"/>
  <c r="C14" i="11"/>
  <c r="B14" i="11"/>
  <c r="D13" i="11"/>
  <c r="C13" i="11"/>
  <c r="B13" i="11"/>
  <c r="F12" i="11"/>
  <c r="D12" i="11"/>
  <c r="C12" i="11"/>
  <c r="B12" i="11"/>
  <c r="G99" i="11" l="1"/>
  <c r="A74" i="3"/>
  <c r="B74" i="3"/>
  <c r="C74" i="3"/>
  <c r="A75" i="3"/>
  <c r="B75" i="3"/>
  <c r="C75" i="3"/>
  <c r="A76" i="3"/>
  <c r="B76" i="3"/>
  <c r="C76" i="3"/>
  <c r="A77" i="3"/>
  <c r="B77" i="3"/>
  <c r="C77" i="3"/>
  <c r="C23" i="3"/>
  <c r="C24" i="3"/>
  <c r="G103" i="11"/>
  <c r="G102" i="11"/>
  <c r="G101" i="11"/>
  <c r="G97" i="11"/>
  <c r="G96" i="11"/>
  <c r="G94" i="11"/>
  <c r="G93" i="11"/>
  <c r="G92" i="11"/>
  <c r="G91" i="11"/>
  <c r="G90" i="11"/>
  <c r="G89" i="11"/>
  <c r="G88" i="11"/>
  <c r="G87" i="11"/>
  <c r="G85" i="11"/>
  <c r="G84" i="11"/>
  <c r="G83" i="11"/>
  <c r="G82" i="11"/>
  <c r="G81" i="11"/>
  <c r="G79" i="11"/>
  <c r="G78" i="11"/>
  <c r="G77" i="11"/>
  <c r="G76" i="11"/>
  <c r="G75" i="11"/>
  <c r="G74" i="11"/>
  <c r="G72" i="11"/>
  <c r="G71" i="11"/>
  <c r="G70" i="11"/>
  <c r="G68" i="11"/>
  <c r="G67" i="11"/>
  <c r="G66" i="11"/>
  <c r="G65" i="11"/>
  <c r="G64" i="11"/>
  <c r="G63" i="11"/>
  <c r="G62" i="11"/>
  <c r="G61" i="11"/>
  <c r="G60" i="11"/>
  <c r="G58" i="11"/>
  <c r="G57" i="11"/>
  <c r="G56" i="11"/>
  <c r="G55" i="11"/>
  <c r="G54" i="11"/>
  <c r="G52" i="11"/>
  <c r="G50" i="11"/>
  <c r="G49" i="11"/>
  <c r="G47" i="11"/>
  <c r="G46" i="11"/>
  <c r="G45" i="11"/>
  <c r="G44" i="11"/>
  <c r="G43" i="11"/>
  <c r="G42" i="11"/>
  <c r="G41" i="11"/>
  <c r="G40" i="11"/>
  <c r="G39" i="11"/>
  <c r="G38" i="11"/>
  <c r="G37" i="11"/>
  <c r="G36" i="11"/>
  <c r="G33" i="11"/>
  <c r="G32" i="11"/>
  <c r="G31" i="11"/>
  <c r="G30" i="11"/>
  <c r="G28" i="11"/>
  <c r="G27" i="11"/>
  <c r="G26" i="11"/>
  <c r="G25" i="11"/>
  <c r="G24" i="11"/>
  <c r="G23" i="11"/>
  <c r="G22" i="11"/>
  <c r="G21" i="11"/>
  <c r="G20" i="11"/>
  <c r="G19" i="11"/>
  <c r="G18" i="11"/>
  <c r="G16" i="11"/>
  <c r="G15" i="11"/>
  <c r="G14" i="11"/>
  <c r="G13" i="11"/>
  <c r="G12" i="11"/>
  <c r="C64" i="3"/>
  <c r="C63" i="3"/>
  <c r="C51" i="3"/>
  <c r="C48" i="3"/>
  <c r="C45" i="3"/>
  <c r="C36" i="3"/>
  <c r="C35" i="3"/>
  <c r="C29" i="3"/>
  <c r="C21" i="3"/>
  <c r="C19" i="3"/>
  <c r="C17" i="3"/>
  <c r="C8" i="3"/>
  <c r="A2" i="3"/>
  <c r="B2" i="3"/>
  <c r="C2" i="3"/>
  <c r="A3" i="3"/>
  <c r="B3" i="3"/>
  <c r="C3" i="3"/>
  <c r="A4" i="3"/>
  <c r="B4" i="3"/>
  <c r="C4" i="3"/>
  <c r="A5" i="3"/>
  <c r="B5" i="3"/>
  <c r="C5" i="3"/>
  <c r="A6" i="3"/>
  <c r="B6" i="3"/>
  <c r="C6" i="3"/>
  <c r="A7" i="3"/>
  <c r="B7" i="3"/>
  <c r="C7" i="3"/>
  <c r="A8" i="3"/>
  <c r="B8" i="3"/>
  <c r="A9" i="3"/>
  <c r="B9" i="3"/>
  <c r="C9" i="3"/>
  <c r="A10" i="3"/>
  <c r="B10" i="3"/>
  <c r="C10" i="3"/>
  <c r="A11" i="3"/>
  <c r="B11" i="3"/>
  <c r="C11" i="3"/>
  <c r="A12" i="3"/>
  <c r="B12" i="3"/>
  <c r="C12" i="3"/>
  <c r="A13" i="3"/>
  <c r="B13" i="3"/>
  <c r="C13" i="3"/>
  <c r="A14" i="3"/>
  <c r="B14" i="3"/>
  <c r="C14" i="3"/>
  <c r="A15" i="3"/>
  <c r="B15" i="3"/>
  <c r="C15" i="3"/>
  <c r="A16" i="3"/>
  <c r="B16" i="3"/>
  <c r="C16" i="3"/>
  <c r="A17" i="3"/>
  <c r="B17" i="3"/>
  <c r="A18" i="3"/>
  <c r="B18" i="3"/>
  <c r="C18" i="3"/>
  <c r="A19" i="3"/>
  <c r="B19" i="3"/>
  <c r="A20" i="3"/>
  <c r="B20" i="3"/>
  <c r="C20" i="3"/>
  <c r="A21" i="3"/>
  <c r="B21" i="3"/>
  <c r="A22" i="3"/>
  <c r="B22" i="3"/>
  <c r="C22" i="3"/>
  <c r="A23" i="3"/>
  <c r="B23" i="3"/>
  <c r="A24" i="3"/>
  <c r="B24" i="3"/>
  <c r="A25" i="3"/>
  <c r="B25" i="3"/>
  <c r="C25" i="3"/>
  <c r="A26" i="3"/>
  <c r="B26" i="3"/>
  <c r="C26" i="3"/>
  <c r="A27" i="3"/>
  <c r="B27" i="3"/>
  <c r="C27" i="3"/>
  <c r="A28" i="3"/>
  <c r="B28" i="3"/>
  <c r="C28" i="3"/>
  <c r="A29" i="3"/>
  <c r="B29" i="3"/>
  <c r="A30" i="3"/>
  <c r="B30" i="3"/>
  <c r="C30" i="3"/>
  <c r="A31" i="3"/>
  <c r="B31" i="3"/>
  <c r="C31" i="3"/>
  <c r="A32" i="3"/>
  <c r="B32" i="3"/>
  <c r="C32" i="3"/>
  <c r="A33" i="3"/>
  <c r="B33" i="3"/>
  <c r="C33" i="3"/>
  <c r="A34" i="3"/>
  <c r="B34" i="3"/>
  <c r="C34" i="3"/>
  <c r="A35" i="3"/>
  <c r="B35" i="3"/>
  <c r="A36" i="3"/>
  <c r="B36" i="3"/>
  <c r="A37" i="3"/>
  <c r="B37" i="3"/>
  <c r="C37" i="3"/>
  <c r="A38" i="3"/>
  <c r="B38" i="3"/>
  <c r="C38" i="3"/>
  <c r="A39" i="3"/>
  <c r="B39" i="3"/>
  <c r="C39" i="3"/>
  <c r="A40" i="3"/>
  <c r="B40" i="3"/>
  <c r="C40" i="3"/>
  <c r="A41" i="3"/>
  <c r="B41" i="3"/>
  <c r="C41" i="3"/>
  <c r="A42" i="3"/>
  <c r="B42" i="3"/>
  <c r="C42" i="3"/>
  <c r="A43" i="3"/>
  <c r="B43" i="3"/>
  <c r="C43" i="3"/>
  <c r="A44" i="3"/>
  <c r="B44" i="3"/>
  <c r="C44" i="3"/>
  <c r="A45" i="3"/>
  <c r="B45" i="3"/>
  <c r="A46" i="3"/>
  <c r="B46" i="3"/>
  <c r="C46" i="3"/>
  <c r="A47" i="3"/>
  <c r="B47" i="3"/>
  <c r="C47" i="3"/>
  <c r="A48" i="3"/>
  <c r="B48" i="3"/>
  <c r="A49" i="3"/>
  <c r="B49" i="3"/>
  <c r="C49" i="3"/>
  <c r="A50" i="3"/>
  <c r="B50" i="3"/>
  <c r="C50" i="3"/>
  <c r="A51" i="3"/>
  <c r="B51" i="3"/>
  <c r="A52" i="3"/>
  <c r="B52" i="3"/>
  <c r="C52" i="3"/>
  <c r="A53" i="3"/>
  <c r="B53" i="3"/>
  <c r="C53" i="3"/>
  <c r="A54" i="3"/>
  <c r="B54" i="3"/>
  <c r="C54" i="3"/>
  <c r="A55" i="3"/>
  <c r="B55" i="3"/>
  <c r="C55" i="3"/>
  <c r="A56" i="3"/>
  <c r="B56" i="3"/>
  <c r="C56" i="3"/>
  <c r="A57" i="3"/>
  <c r="B57" i="3"/>
  <c r="C57" i="3"/>
  <c r="A58" i="3"/>
  <c r="B58" i="3"/>
  <c r="C58" i="3"/>
  <c r="A59" i="3"/>
  <c r="B59" i="3"/>
  <c r="C59" i="3"/>
  <c r="A60" i="3"/>
  <c r="B60" i="3"/>
  <c r="C60" i="3"/>
  <c r="A61" i="3"/>
  <c r="B61" i="3"/>
  <c r="C61" i="3"/>
  <c r="A62" i="3"/>
  <c r="B62" i="3"/>
  <c r="C62" i="3"/>
  <c r="A63" i="3"/>
  <c r="B63" i="3"/>
  <c r="A64" i="3"/>
  <c r="B64" i="3"/>
  <c r="A65" i="3"/>
  <c r="B65" i="3"/>
  <c r="C65" i="3"/>
  <c r="A66" i="3"/>
  <c r="B66" i="3"/>
  <c r="C66" i="3"/>
  <c r="A67" i="3"/>
  <c r="B67" i="3"/>
  <c r="C67" i="3"/>
  <c r="A68" i="3"/>
  <c r="B68" i="3"/>
  <c r="C68" i="3"/>
  <c r="A69" i="3"/>
  <c r="B69" i="3"/>
  <c r="C69" i="3"/>
  <c r="A70" i="3"/>
  <c r="B70" i="3"/>
  <c r="C70" i="3"/>
  <c r="A71" i="3"/>
  <c r="B71" i="3"/>
  <c r="C71" i="3"/>
  <c r="A72" i="3"/>
  <c r="B72" i="3"/>
  <c r="C72" i="3"/>
  <c r="A73" i="3"/>
  <c r="B73" i="3"/>
  <c r="C73" i="3"/>
  <c r="G104" i="11" l="1"/>
  <c r="B1" i="3"/>
  <c r="C1" i="3"/>
  <c r="A1" i="3"/>
</calcChain>
</file>

<file path=xl/sharedStrings.xml><?xml version="1.0" encoding="utf-8"?>
<sst xmlns="http://schemas.openxmlformats.org/spreadsheetml/2006/main" count="281" uniqueCount="184">
  <si>
    <t>Etablissement Public d’Aménagement EUROMEDITERRANEE</t>
  </si>
  <si>
    <t>Intitulé</t>
  </si>
  <si>
    <t>N° de prix</t>
  </si>
  <si>
    <t>Prix unitaire €HT</t>
  </si>
  <si>
    <t>Bordereau des Prix Unitaires (BPU)</t>
  </si>
  <si>
    <t>Montant €HT</t>
  </si>
  <si>
    <t>Unité</t>
  </si>
  <si>
    <t>Etudes de pollution des sols</t>
  </si>
  <si>
    <t>Etudes historiques, documentaires et réglementaires</t>
  </si>
  <si>
    <t>Etude historique et documentaire pour un site</t>
  </si>
  <si>
    <t>Bilan des études de pollution réalisées et à venir sur le périmètre EPAEM</t>
  </si>
  <si>
    <t>Mise à jour du bilan des études réalisées</t>
  </si>
  <si>
    <t>Veille et Assistance à Maitrise d'Ouvrage sur les évolutions réglementaires de gestion des déchets</t>
  </si>
  <si>
    <t>1.1</t>
  </si>
  <si>
    <t>1.2</t>
  </si>
  <si>
    <t>1.3</t>
  </si>
  <si>
    <t>1.4</t>
  </si>
  <si>
    <t>1.5</t>
  </si>
  <si>
    <t>Investigation, sondages et prélévements</t>
  </si>
  <si>
    <t>Préparation d'une campagne de sondages (réunions préparatoires, demande d'arrêté, DT/DICT, démarches vis-à-vis des propriétaires/occupant, …)</t>
  </si>
  <si>
    <t>Réalisation d’un avant-trou manuel (en cas de présence de réseaux)</t>
  </si>
  <si>
    <t xml:space="preserve">Carottage et prélévement d'une couche d'enrobés </t>
  </si>
  <si>
    <t xml:space="preserve">Sondage à la pelle mécanique (y compris transfert) </t>
  </si>
  <si>
    <t>Réalisation d’un sondage à la tarière pédologique manuelle, description et prélèvement d'échantillons</t>
  </si>
  <si>
    <t>Réalisation d’une fosse pour analyse agro-pédologique, description et prélèvement d'échantillons</t>
  </si>
  <si>
    <t>Un sondage (forage carotté) avec suivi du bureau d’études</t>
  </si>
  <si>
    <t>SONDAGES GAZ DU SOL - Prélèvements à partir de sondages manuels (profondeur 1 m maxi) y compris réalisation du sondage avec canne gaz</t>
  </si>
  <si>
    <t>SONDAGES GAZ DU SOL - Prélèvements à partir de sondages réalisées à la foreuse (profondeur 3 m maxi) y compris réalisation du piezair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</si>
  <si>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</si>
  <si>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</si>
  <si>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</si>
  <si>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</si>
  <si>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</si>
  <si>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</si>
  <si>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</si>
  <si>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</si>
  <si>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</si>
  <si>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</si>
  <si>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</si>
  <si>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Sécurisation pyrotechnique</t>
  </si>
  <si>
    <t>Réalisation d'une Etude de Sécurité Pyrotechnique</t>
  </si>
  <si>
    <t>Détection magnétométrique ou électromagnétique en surface et contrôle visuel préalables</t>
  </si>
  <si>
    <t>Accompagnement et contrôle visuel, par détection magnétométrique ou électromagnétique pendant la réalisation d’un sondage carotté</t>
  </si>
  <si>
    <t>Accompagnement et contrôle visuel, par détection magnétométrique ou électromagnétique pendant la réalisation d’un sondage à la pelle</t>
  </si>
  <si>
    <t>3.1</t>
  </si>
  <si>
    <t>3.2</t>
  </si>
  <si>
    <t>3.3</t>
  </si>
  <si>
    <t>3.4</t>
  </si>
  <si>
    <t>Analyse des prélèvements</t>
  </si>
  <si>
    <t>Analyses de sol</t>
  </si>
  <si>
    <t>HCT / 16HAP / 8 métaux</t>
  </si>
  <si>
    <t>HCT / 16HAP / 8 métaux / BTEX</t>
  </si>
  <si>
    <t>HCT / 16HAP / 8 métaux / BTEX / COHV</t>
  </si>
  <si>
    <t>HCT / 16HAP / 8 métaux / BTEX / COHV / PCB</t>
  </si>
  <si>
    <t>HCT / 16HAP / 8 métaux / BTEX / COHV / PCB / Phénols et dérivés</t>
  </si>
  <si>
    <t>Dioxine et furanes (PCDD/PCDL)</t>
  </si>
  <si>
    <t>Pack ISDI (conformément à l’arrêté du 12/12/2014)</t>
  </si>
  <si>
    <t>Pack ISDI (conformément à l’arrêté du 12/12/2014) en urgence (48h)</t>
  </si>
  <si>
    <t>Pack ISDI (conformément à l’arrêté du 12/12/2014) + 8ML</t>
  </si>
  <si>
    <t>Pack ISDI (conformément à l’arrêté du 12/12/2014) + 8ML en urgence (48h)</t>
  </si>
  <si>
    <t>Analyse selon le guide BRGM de réutilisation des terres excavées</t>
  </si>
  <si>
    <t>Test d’agressivité vis-à-vis du béton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</si>
  <si>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</si>
  <si>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</si>
  <si>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</si>
  <si>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</si>
  <si>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</si>
  <si>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</si>
  <si>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</si>
  <si>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</si>
  <si>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</si>
  <si>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</si>
  <si>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</si>
  <si>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</si>
  <si>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Analyses agro-pédologique</t>
  </si>
  <si>
    <t>Analyse agro-pédologique</t>
  </si>
  <si>
    <t>Analyse de terres fertiles</t>
  </si>
  <si>
    <t>4.2.1</t>
  </si>
  <si>
    <t>4.2.2</t>
  </si>
  <si>
    <t xml:space="preserve">    Analyses enrobés</t>
  </si>
  <si>
    <t>Test présence Amiante et HAP</t>
  </si>
  <si>
    <t xml:space="preserve">    Analyses géotechniques</t>
  </si>
  <si>
    <t>Analyses propriété du sol – Pack GTR</t>
  </si>
  <si>
    <t>Essai de portance CBR</t>
  </si>
  <si>
    <t>Essai de portance immédiat (IPI)</t>
  </si>
  <si>
    <t>Essai Proctor</t>
  </si>
  <si>
    <t>Teneur en eau</t>
  </si>
  <si>
    <t xml:space="preserve">    Diagnostic - Analyses de  l'eau</t>
  </si>
  <si>
    <t>Préparation et prélèvements d'eau sur site</t>
  </si>
  <si>
    <t>DIAGNOSTIC – ANALYSE DES EAUX
HCT / HAP / 8 métaux</t>
  </si>
  <si>
    <t>DIAGNOSTIC – ANALYSE DES EAUX
HCT / HAP / 8 métaux / BTEX / COHV / PCB</t>
  </si>
  <si>
    <t>DIAGNOSTIC – ANALYSE DES EAUX
HCT / HAP / 8 métaux / BTEX / COHV / PCB / HC volatiles C5-C10</t>
  </si>
  <si>
    <t>Screening des différents composés (type Terratest ou équivalant)</t>
  </si>
  <si>
    <t>Prélèvement et analyse conformément à l’arrêté du 09/08/06 (Police de l’Eau)</t>
  </si>
  <si>
    <t>Analyse des substances prioritaires Directive Cadre sur l’Eau (circulaire 07/05/2007)</t>
  </si>
  <si>
    <t>Analyse de la teneur en MES</t>
  </si>
  <si>
    <t>Analyse de l’agressivité des eaux vis-à-vis du béton</t>
  </si>
  <si>
    <t xml:space="preserve">    Analyses de l’air</t>
  </si>
  <si>
    <t>Prélèvement et analyse gaz de sol (TPH, naphtalène)</t>
  </si>
  <si>
    <t>Prélèvement et analyse d’air ambiant (TPH, naphtalène)</t>
  </si>
  <si>
    <t>Complément de prélèvement et analyse des formes volatiles des métaux (plomb, arsenic, mercure, COHV…) pour gaz du sol ou air ambiant.</t>
  </si>
  <si>
    <t xml:space="preserve">    Diagnostic - Analyse de végétaux (incluant prélévement et préparation)</t>
  </si>
  <si>
    <t>HCT</t>
  </si>
  <si>
    <t>BTEX</t>
  </si>
  <si>
    <t>COHV</t>
  </si>
  <si>
    <t>HAP</t>
  </si>
  <si>
    <t>8 métaux</t>
  </si>
  <si>
    <t>MTBE</t>
  </si>
  <si>
    <t>Rapports d’analyse</t>
  </si>
  <si>
    <t>RAPPORT DE DIAGNOSTIC Sur prélèvement et analyse de sol, d’eau ou d’air.</t>
  </si>
  <si>
    <t>RAPPORT DE DIAGNOSTIC Agro-pédologique</t>
  </si>
  <si>
    <t>RAPPORT DE DIAGNOSTIC Pyrotechnique</t>
  </si>
  <si>
    <t>RAPPORT DE DIAGNOSTIC SUR ANALYSE D'ENROBES
(recherche amiante et HAP)</t>
  </si>
  <si>
    <t>Plan de gestion et ARR</t>
  </si>
  <si>
    <t>PLAN DE TERRASSEMENT Hors EQRS</t>
  </si>
  <si>
    <t>PLAN DE GESTION Hors EQRS</t>
  </si>
  <si>
    <t>EQRS simple (1 seule voie d’exposition)</t>
  </si>
  <si>
    <t>EQRS complète (sur toute les expositions : inhalation, ingestion, transfert )</t>
  </si>
  <si>
    <t>Bilan des terres excavées</t>
  </si>
  <si>
    <t xml:space="preserve">Réalisation d’un bilan des terres excavées </t>
  </si>
  <si>
    <t>Mise à jour du bilan des terres excavées</t>
  </si>
  <si>
    <t>Prestation de conseil au MOA</t>
  </si>
  <si>
    <t>Demi-journée pour expertise, évaluation et présentation des données.
Expert (incluant les frais de déplacement et la participation à réunion)</t>
  </si>
  <si>
    <t>Demi-journée pour expertise, évaluation et présentation des données.
Ingénieur (incluant les frais de déplacement et la participatio réunion)</t>
  </si>
  <si>
    <t>Demi-journée suivi de travaux de dépollution Ingénieur (incluant les frais de déplacement)</t>
  </si>
  <si>
    <t>Demi-journée vacation Technicien supérieur (incluant les frais de déplacement)</t>
  </si>
  <si>
    <t>ML de forage</t>
  </si>
  <si>
    <t>Demi-journée</t>
  </si>
  <si>
    <t>4.3.1</t>
  </si>
  <si>
    <t>4.4.1</t>
  </si>
  <si>
    <t>4.4.2</t>
  </si>
  <si>
    <t>4.4.3</t>
  </si>
  <si>
    <t>4.4.4</t>
  </si>
  <si>
    <t>4.4.5</t>
  </si>
  <si>
    <t>4.5.1</t>
  </si>
  <si>
    <t>4.5.2</t>
  </si>
  <si>
    <t>4.5.3</t>
  </si>
  <si>
    <t>4.5.4</t>
  </si>
  <si>
    <t>4.5.5</t>
  </si>
  <si>
    <t>4.5.6</t>
  </si>
  <si>
    <t>4.5.7</t>
  </si>
  <si>
    <t>4.5.8</t>
  </si>
  <si>
    <t>4.5.9</t>
  </si>
  <si>
    <t>4.6.1</t>
  </si>
  <si>
    <t>4.6.2</t>
  </si>
  <si>
    <t>4.6.3</t>
  </si>
  <si>
    <t>4.7.1</t>
  </si>
  <si>
    <t>4.7.2</t>
  </si>
  <si>
    <t>4.7.3</t>
  </si>
  <si>
    <t>4.7.4</t>
  </si>
  <si>
    <t>4.7.5</t>
  </si>
  <si>
    <t>4.7.6</t>
  </si>
  <si>
    <t>4.8.1</t>
  </si>
  <si>
    <t>4.8.2</t>
  </si>
  <si>
    <t>4.8.3</t>
  </si>
  <si>
    <t>4.8.4</t>
  </si>
  <si>
    <t>4.8.5</t>
  </si>
  <si>
    <t>5.1</t>
  </si>
  <si>
    <t>5.2</t>
  </si>
  <si>
    <t>5.3</t>
  </si>
  <si>
    <t>5.4</t>
  </si>
  <si>
    <t>5.5</t>
  </si>
  <si>
    <t>5.6</t>
  </si>
  <si>
    <t>5.7</t>
  </si>
  <si>
    <t>5.8</t>
  </si>
  <si>
    <t>6.1</t>
  </si>
  <si>
    <t>6.2</t>
  </si>
  <si>
    <t>7.1</t>
  </si>
  <si>
    <t>Détail Quantitatif Estimatif (DQE)</t>
  </si>
  <si>
    <t>Quantité estimative</t>
  </si>
  <si>
    <t>MONTANT TOTAL ESTIMATIF € HT</t>
  </si>
  <si>
    <t xml:space="preserve">Le DQE se complète automatiquement grâce aux prix unitaires indiqués dans le BPP. </t>
  </si>
  <si>
    <t>Suivi de travaux</t>
  </si>
  <si>
    <t>8.1</t>
  </si>
  <si>
    <t>8.2</t>
  </si>
  <si>
    <t>8.3</t>
  </si>
  <si>
    <t>Plus-value au prix 1.1 pour une emprise d'étude &gt; 10ha</t>
  </si>
  <si>
    <t>Plus-value au prix 2.7 pour la mise en place d’un piézomètre</t>
  </si>
  <si>
    <t>Plus value au prix 2.7 pour la réalisation de sondages avec carottage sous gaine</t>
  </si>
  <si>
    <t>Plus-value au prix 4.8.1 (nombre de sondages &gt; 25 unités)</t>
  </si>
  <si>
    <t>Plus-value au prix 5.1 pour une emprise d'étude &gt; 1ha</t>
  </si>
  <si>
    <t>Plus-value au prix 5.3 pour une emprise d'étude &gt; 1ha</t>
  </si>
  <si>
    <t>Plus-value au prix 5.5 pour une emprise d'étude &gt; 1ha</t>
  </si>
  <si>
    <t>Plus-value au prix 5.7 pour une emprise d'étude &gt; 1ha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</si>
</sst>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3">
    <font>
      <sz val="10"/>
      <name val="Arial"/>
    </font>
    <font>
      <sz val="10"/>
      <name val="Arial"/>
      <family val="2"/>
    </font>
    <font>
      <sz val="11"/>
      <name val="SolexRegular"/>
    </font>
    <font>
      <sz val="12"/>
      <name val="Arial Narrow"/>
      <family val="2"/>
    </font>
    <font>
      <b/>
      <sz val="22"/>
      <name val="SolexRegular"/>
    </font>
    <font>
      <sz val="10"/>
      <name val="Arial"/>
      <family val="2"/>
    </font>
    <font>
      <sz val="8"/>
      <name val="Arial"/>
    </font>
    <font>
      <sz val="10"/>
      <color theme="1"/>
      <name val="Aptos Display"/>
      <family val="2"/>
    </font>
    <font>
      <b/>
      <sz val="10"/>
      <name val="Aptos Display"/>
      <family val="2"/>
    </font>
    <font>
      <sz val="10"/>
      <name val="Aptos Display"/>
      <family val="2"/>
    </font>
    <font>
      <b/>
      <sz val="11"/>
      <color theme="0"/>
      <name val="Aptos Display"/>
      <family val="2"/>
    </font>
    <font>
      <b/>
      <sz val="18"/>
      <name val="Arial"/>
      <family val="2"/>
    </font>
    <font>
      <sz val="14"/>
      <color rgb="FFFF0000"/>
      <name val="Aptos Display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3" fillId="0" borderId="2" xfId="0" applyFont="1" applyBorder="1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vertical="center"/>
    </xf>
    <xf numFmtId="0" fontId="7" fillId="2" borderId="1" xfId="0" applyFont="1" applyFill="1" applyBorder="1" applyAlignment="1">
      <alignment vertical="center" wrapText="1"/>
    </xf>
    <xf numFmtId="164" fontId="9" fillId="2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0" fillId="3" borderId="1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right" vertical="center" wrapText="1"/>
    </xf>
    <xf numFmtId="0" fontId="10" fillId="3" borderId="4" xfId="0" applyFont="1" applyFill="1" applyBorder="1" applyAlignment="1">
      <alignment horizontal="right" vertical="center" wrapText="1"/>
    </xf>
    <xf numFmtId="0" fontId="10" fillId="3" borderId="5" xfId="0" applyFont="1" applyFill="1" applyBorder="1" applyAlignment="1">
      <alignment horizontal="right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2">
    <cellStyle name="Normal" xfId="0" builtinId="0"/>
    <cellStyle name="Normal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1724025</xdr:colOff>
      <xdr:row>1</xdr:row>
      <xdr:rowOff>19050</xdr:rowOff>
    </xdr:from>
    <xdr:to>
      <xdr:col>3</xdr:col>
      <xdr:colOff>190500</xdr:colOff>
      <xdr:row>3</xdr:row>
      <xdr:rowOff>142875</xdr:rowOff>
    </xdr:to>
    <xdr:pic>
      <xdr:nvPicPr>
        <xdr:cNvPr id="2059" name="Image 1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9937" b="17403"/>
        <a:stretch>
          <a:fillRect/>
        </a:stretch>
      </xdr:blipFill>
      <xdr:spPr bwMode="auto">
        <a:xfrm>
          <a:off x="3143250" y="180975"/>
          <a:ext cx="216217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2600325</xdr:colOff>
      <xdr:row>1</xdr:row>
      <xdr:rowOff>28575</xdr:rowOff>
    </xdr:from>
    <xdr:to>
      <xdr:col>4</xdr:col>
      <xdr:colOff>95250</xdr:colOff>
      <xdr:row>3</xdr:row>
      <xdr:rowOff>152400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BED3B29-531F-402C-8FF0-2935E3D10B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9937" b="17403"/>
        <a:stretch>
          <a:fillRect/>
        </a:stretch>
      </xdr:blipFill>
      <xdr:spPr bwMode="auto">
        <a:xfrm>
          <a:off x="4019550" y="190500"/>
          <a:ext cx="216217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E101"/>
  <sheetViews>
    <sheetView tabSelected="1" view="pageBreakPreview" zoomScaleNormal="100" zoomScaleSheetLayoutView="100" workbookViewId="0">
      <selection activeCell="E10" sqref="E10:E14"/>
    </sheetView>
  </sheetViews>
  <sheetFormatPr baseColWidth="10" defaultRowHeight="12.5"/>
  <cols>
    <col min="1" max="1" width="8" customWidth="1"/>
    <col min="2" max="2" width="13.36328125" style="14" customWidth="1"/>
    <col min="3" max="3" width="55.453125" style="14" customWidth="1"/>
    <col min="4" max="4" width="14.6328125" style="2" customWidth="1"/>
    <col min="5" max="5" width="19.36328125" style="2" customWidth="1"/>
    <col min="6" max="6" width="7.453125" customWidth="1"/>
  </cols>
  <sheetData>
    <row r="1" spans="2:5" ht="12.75" customHeight="1">
      <c r="B1" s="20" t="s">
        <v>0</v>
      </c>
      <c r="C1" s="20"/>
      <c r="D1" s="20"/>
      <c r="E1" s="20"/>
    </row>
    <row r="5" spans="2:5" ht="27.75" customHeight="1">
      <c r="B5" s="19" t="s">
        <v>4</v>
      </c>
      <c r="C5" s="19"/>
      <c r="D5" s="19"/>
      <c r="E5" s="19"/>
    </row>
    <row r="6" spans="2:5" ht="42.75" customHeight="1">
      <c r="B6" s="18" t="s">
        <v>7</v>
      </c>
      <c r="C6" s="18"/>
      <c r="D6" s="18"/>
      <c r="E6" s="18"/>
    </row>
    <row r="8" spans="2:5" ht="14.5">
      <c r="B8" s="8" t="s">
        <v>2</v>
      </c>
      <c r="C8" s="8" t="s">
        <v>1</v>
      </c>
      <c r="D8" s="8" t="s">
        <v>6</v>
      </c>
      <c r="E8" s="8" t="s">
        <v>3</v>
      </c>
    </row>
    <row r="9" spans="2:5" ht="13">
      <c r="B9" s="21" t="s">
        <v>8</v>
      </c>
      <c r="C9" s="21"/>
      <c r="D9" s="21"/>
      <c r="E9" s="21"/>
    </row>
    <row r="10" spans="2:5" s="1" customFormat="1" ht="13">
      <c r="B10" s="11" t="s">
        <v>13</v>
      </c>
      <c r="C10" s="6" t="s">
        <v>9</v>
      </c>
      <c r="D10" s="12" t="s">
        <v>6</v>
      </c>
      <c r="E10" s="7"/>
    </row>
    <row r="11" spans="2:5" s="1" customFormat="1" ht="13">
      <c r="B11" s="11" t="s">
        <v>14</v>
      </c>
      <c r="C11" s="6" t="s">
        <v>176</v>
      </c>
      <c r="D11" s="12" t="s">
        <v>6</v>
      </c>
      <c r="E11" s="7"/>
    </row>
    <row r="12" spans="2:5" s="1" customFormat="1" ht="13">
      <c r="B12" s="11" t="s">
        <v>15</v>
      </c>
      <c r="C12" s="6" t="s">
        <v>10</v>
      </c>
      <c r="D12" s="12" t="s">
        <v>6</v>
      </c>
      <c r="E12" s="7"/>
    </row>
    <row r="13" spans="2:5" s="1" customFormat="1" ht="13">
      <c r="B13" s="11" t="s">
        <v>16</v>
      </c>
      <c r="C13" s="6" t="s">
        <v>11</v>
      </c>
      <c r="D13" s="12" t="s">
        <v>6</v>
      </c>
      <c r="E13" s="7"/>
    </row>
    <row r="14" spans="2:5" s="1" customFormat="1" ht="26">
      <c r="B14" s="11" t="s">
        <v>17</v>
      </c>
      <c r="C14" s="6" t="s">
        <v>12</v>
      </c>
      <c r="D14" s="12" t="s">
        <v>6</v>
      </c>
      <c r="E14" s="7"/>
    </row>
    <row r="15" spans="2:5" s="1" customFormat="1" ht="13.5" customHeight="1">
      <c r="B15" s="21" t="s">
        <v>18</v>
      </c>
      <c r="C15" s="21"/>
      <c r="D15" s="21"/>
      <c r="E15" s="21"/>
    </row>
    <row r="16" spans="2:5" s="1" customFormat="1" ht="39">
      <c r="B16" s="11" t="s">
        <v>28</v>
      </c>
      <c r="C16" s="6" t="s">
        <v>19</v>
      </c>
      <c r="D16" s="12" t="s">
        <v>6</v>
      </c>
      <c r="E16" s="7"/>
    </row>
    <row r="17" spans="2:5" s="1" customFormat="1" ht="13">
      <c r="B17" s="11" t="s">
        <v>29</v>
      </c>
      <c r="C17" s="6" t="s">
        <v>20</v>
      </c>
      <c r="D17" s="12" t="s">
        <v>6</v>
      </c>
      <c r="E17" s="7"/>
    </row>
    <row r="18" spans="2:5" s="1" customFormat="1" ht="13">
      <c r="B18" s="11" t="s">
        <v>30</v>
      </c>
      <c r="C18" s="6" t="s">
        <v>21</v>
      </c>
      <c r="D18" s="12" t="s">
        <v>6</v>
      </c>
      <c r="E18" s="7"/>
    </row>
    <row r="19" spans="2:5" s="1" customFormat="1" ht="13">
      <c r="B19" s="11" t="s">
        <v>31</v>
      </c>
      <c r="C19" s="6" t="s">
        <v>22</v>
      </c>
      <c r="D19" s="12" t="s">
        <v>6</v>
      </c>
      <c r="E19" s="7"/>
    </row>
    <row r="20" spans="2:5" s="1" customFormat="1" ht="26">
      <c r="B20" s="11" t="s">
        <v>32</v>
      </c>
      <c r="C20" s="6" t="s">
        <v>23</v>
      </c>
      <c r="D20" s="12" t="s">
        <v>6</v>
      </c>
      <c r="E20" s="7"/>
    </row>
    <row r="21" spans="2:5" s="1" customFormat="1" ht="26">
      <c r="B21" s="11" t="s">
        <v>33</v>
      </c>
      <c r="C21" s="6" t="s">
        <v>24</v>
      </c>
      <c r="D21" s="12" t="s">
        <v>6</v>
      </c>
      <c r="E21" s="7"/>
    </row>
    <row r="22" spans="2:5" s="1" customFormat="1" ht="13">
      <c r="B22" s="11" t="s">
        <v>34</v>
      </c>
      <c r="C22" s="6" t="s">
        <v>25</v>
      </c>
      <c r="D22" s="12" t="s">
        <v>126</v>
      </c>
      <c r="E22" s="7"/>
    </row>
    <row r="23" spans="2:5" s="1" customFormat="1" ht="13">
      <c r="B23" s="11" t="s">
        <v>35</v>
      </c>
      <c r="C23" s="6" t="s">
        <v>177</v>
      </c>
      <c r="D23" s="12" t="s">
        <v>126</v>
      </c>
      <c r="E23" s="7"/>
    </row>
    <row r="24" spans="2:5" s="1" customFormat="1" ht="26">
      <c r="B24" s="11" t="s">
        <v>36</v>
      </c>
      <c r="C24" s="6" t="s">
        <v>178</v>
      </c>
      <c r="D24" s="12" t="s">
        <v>126</v>
      </c>
      <c r="E24" s="7"/>
    </row>
    <row r="25" spans="2:5" s="1" customFormat="1" ht="26">
      <c r="B25" s="11" t="s">
        <v>37</v>
      </c>
      <c r="C25" s="6" t="s">
        <v>26</v>
      </c>
      <c r="D25" s="12" t="s">
        <v>6</v>
      </c>
      <c r="E25" s="7"/>
    </row>
    <row r="26" spans="2:5" s="1" customFormat="1" ht="26">
      <c r="B26" s="11" t="s">
        <v>38</v>
      </c>
      <c r="C26" s="6" t="s">
        <v>27</v>
      </c>
      <c r="D26" s="12" t="s">
        <v>6</v>
      </c>
      <c r="E26" s="7"/>
    </row>
    <row r="27" spans="2:5" s="1" customFormat="1" ht="13.5" customHeight="1">
      <c r="B27" s="21" t="s">
        <v>39</v>
      </c>
      <c r="C27" s="21"/>
      <c r="D27" s="21"/>
      <c r="E27" s="21"/>
    </row>
    <row r="28" spans="2:5" s="1" customFormat="1" ht="13">
      <c r="B28" s="11" t="s">
        <v>44</v>
      </c>
      <c r="C28" s="13" t="s">
        <v>40</v>
      </c>
      <c r="D28" s="12" t="s">
        <v>6</v>
      </c>
      <c r="E28" s="7"/>
    </row>
    <row r="29" spans="2:5" s="1" customFormat="1" ht="26">
      <c r="B29" s="11" t="s">
        <v>45</v>
      </c>
      <c r="C29" s="13" t="s">
        <v>41</v>
      </c>
      <c r="D29" s="12" t="s">
        <v>6</v>
      </c>
      <c r="E29" s="7"/>
    </row>
    <row r="30" spans="2:5" ht="26">
      <c r="B30" s="11" t="s">
        <v>46</v>
      </c>
      <c r="C30" s="13" t="s">
        <v>42</v>
      </c>
      <c r="D30" s="12" t="s">
        <v>6</v>
      </c>
      <c r="E30" s="7"/>
    </row>
    <row r="31" spans="2:5" ht="26">
      <c r="B31" s="11" t="s">
        <v>47</v>
      </c>
      <c r="C31" s="13" t="s">
        <v>43</v>
      </c>
      <c r="D31" s="12" t="s">
        <v>6</v>
      </c>
      <c r="E31" s="7"/>
    </row>
    <row r="32" spans="2:5" ht="13.5" customHeight="1">
      <c r="B32" s="21" t="s">
        <v>48</v>
      </c>
      <c r="C32" s="21"/>
      <c r="D32" s="21"/>
      <c r="E32" s="21"/>
    </row>
    <row r="33" spans="2:5" ht="13">
      <c r="B33" s="22" t="s">
        <v>49</v>
      </c>
      <c r="C33" s="22"/>
      <c r="D33" s="22"/>
      <c r="E33" s="22"/>
    </row>
    <row r="34" spans="2:5" ht="13">
      <c r="B34" s="11" t="s">
        <v>62</v>
      </c>
      <c r="C34" s="6" t="s">
        <v>50</v>
      </c>
      <c r="D34" s="12" t="s">
        <v>6</v>
      </c>
      <c r="E34" s="7"/>
    </row>
    <row r="35" spans="2:5" ht="13">
      <c r="B35" s="11" t="s">
        <v>63</v>
      </c>
      <c r="C35" s="6" t="s">
        <v>51</v>
      </c>
      <c r="D35" s="12" t="s">
        <v>6</v>
      </c>
      <c r="E35" s="7"/>
    </row>
    <row r="36" spans="2:5" ht="13">
      <c r="B36" s="11" t="s">
        <v>64</v>
      </c>
      <c r="C36" s="6" t="s">
        <v>52</v>
      </c>
      <c r="D36" s="12" t="s">
        <v>6</v>
      </c>
      <c r="E36" s="7"/>
    </row>
    <row r="37" spans="2:5" ht="13">
      <c r="B37" s="11" t="s">
        <v>65</v>
      </c>
      <c r="C37" s="6" t="s">
        <v>53</v>
      </c>
      <c r="D37" s="12" t="s">
        <v>6</v>
      </c>
      <c r="E37" s="7"/>
    </row>
    <row r="38" spans="2:5" ht="13">
      <c r="B38" s="11" t="s">
        <v>66</v>
      </c>
      <c r="C38" s="6" t="s">
        <v>54</v>
      </c>
      <c r="D38" s="12" t="s">
        <v>6</v>
      </c>
      <c r="E38" s="7"/>
    </row>
    <row r="39" spans="2:5" ht="13">
      <c r="B39" s="11" t="s">
        <v>67</v>
      </c>
      <c r="C39" s="6" t="s">
        <v>55</v>
      </c>
      <c r="D39" s="12" t="s">
        <v>6</v>
      </c>
      <c r="E39" s="7"/>
    </row>
    <row r="40" spans="2:5" ht="13">
      <c r="B40" s="11" t="s">
        <v>68</v>
      </c>
      <c r="C40" s="6" t="s">
        <v>56</v>
      </c>
      <c r="D40" s="12" t="s">
        <v>6</v>
      </c>
      <c r="E40" s="7"/>
    </row>
    <row r="41" spans="2:5" ht="13">
      <c r="B41" s="11" t="s">
        <v>69</v>
      </c>
      <c r="C41" s="6" t="s">
        <v>57</v>
      </c>
      <c r="D41" s="12" t="s">
        <v>6</v>
      </c>
      <c r="E41" s="7"/>
    </row>
    <row r="42" spans="2:5" ht="13">
      <c r="B42" s="11" t="s">
        <v>70</v>
      </c>
      <c r="C42" s="6" t="s">
        <v>58</v>
      </c>
      <c r="D42" s="12" t="s">
        <v>6</v>
      </c>
      <c r="E42" s="7"/>
    </row>
    <row r="43" spans="2:5" ht="26">
      <c r="B43" s="11" t="s">
        <v>71</v>
      </c>
      <c r="C43" s="6" t="s">
        <v>59</v>
      </c>
      <c r="D43" s="12" t="s">
        <v>6</v>
      </c>
      <c r="E43" s="7"/>
    </row>
    <row r="44" spans="2:5" ht="13">
      <c r="B44" s="11" t="s">
        <v>72</v>
      </c>
      <c r="C44" s="6" t="s">
        <v>60</v>
      </c>
      <c r="D44" s="12" t="s">
        <v>6</v>
      </c>
      <c r="E44" s="7"/>
    </row>
    <row r="45" spans="2:5" ht="13">
      <c r="B45" s="11" t="s">
        <v>73</v>
      </c>
      <c r="C45" s="6" t="s">
        <v>61</v>
      </c>
      <c r="D45" s="12" t="s">
        <v>6</v>
      </c>
      <c r="E45" s="7"/>
    </row>
    <row r="46" spans="2:5" ht="13.5" customHeight="1">
      <c r="B46" s="22" t="s">
        <v>74</v>
      </c>
      <c r="C46" s="22"/>
      <c r="D46" s="22"/>
      <c r="E46" s="22"/>
    </row>
    <row r="47" spans="2:5" ht="13">
      <c r="B47" s="11" t="s">
        <v>77</v>
      </c>
      <c r="C47" s="6" t="s">
        <v>75</v>
      </c>
      <c r="D47" s="12" t="s">
        <v>6</v>
      </c>
      <c r="E47" s="7"/>
    </row>
    <row r="48" spans="2:5" ht="13">
      <c r="B48" s="11" t="s">
        <v>78</v>
      </c>
      <c r="C48" s="6" t="s">
        <v>76</v>
      </c>
      <c r="D48" s="12" t="s">
        <v>6</v>
      </c>
      <c r="E48" s="7"/>
    </row>
    <row r="49" spans="2:5" ht="13.5" customHeight="1">
      <c r="B49" s="22" t="s">
        <v>79</v>
      </c>
      <c r="C49" s="22"/>
      <c r="D49" s="22"/>
      <c r="E49" s="22"/>
    </row>
    <row r="50" spans="2:5" ht="13">
      <c r="B50" s="11" t="s">
        <v>128</v>
      </c>
      <c r="C50" s="6" t="s">
        <v>80</v>
      </c>
      <c r="D50" s="12" t="s">
        <v>6</v>
      </c>
      <c r="E50" s="7"/>
    </row>
    <row r="51" spans="2:5" ht="13.5" customHeight="1">
      <c r="B51" s="22" t="s">
        <v>81</v>
      </c>
      <c r="C51" s="22"/>
      <c r="D51" s="22"/>
      <c r="E51" s="22"/>
    </row>
    <row r="52" spans="2:5" ht="13">
      <c r="B52" s="11" t="s">
        <v>129</v>
      </c>
      <c r="C52" s="6" t="s">
        <v>82</v>
      </c>
      <c r="D52" s="12" t="s">
        <v>6</v>
      </c>
      <c r="E52" s="7"/>
    </row>
    <row r="53" spans="2:5" ht="13">
      <c r="B53" s="11" t="s">
        <v>130</v>
      </c>
      <c r="C53" s="6" t="s">
        <v>83</v>
      </c>
      <c r="D53" s="12" t="s">
        <v>6</v>
      </c>
      <c r="E53" s="7"/>
    </row>
    <row r="54" spans="2:5" ht="13">
      <c r="B54" s="11" t="s">
        <v>131</v>
      </c>
      <c r="C54" s="6" t="s">
        <v>84</v>
      </c>
      <c r="D54" s="12" t="s">
        <v>6</v>
      </c>
      <c r="E54" s="7"/>
    </row>
    <row r="55" spans="2:5" ht="13">
      <c r="B55" s="11" t="s">
        <v>132</v>
      </c>
      <c r="C55" s="6" t="s">
        <v>85</v>
      </c>
      <c r="D55" s="12" t="s">
        <v>6</v>
      </c>
      <c r="E55" s="7"/>
    </row>
    <row r="56" spans="2:5" ht="13">
      <c r="B56" s="11" t="s">
        <v>133</v>
      </c>
      <c r="C56" s="6" t="s">
        <v>86</v>
      </c>
      <c r="D56" s="12" t="s">
        <v>6</v>
      </c>
      <c r="E56" s="7"/>
    </row>
    <row r="57" spans="2:5" ht="13.5" customHeight="1">
      <c r="B57" s="22" t="s">
        <v>87</v>
      </c>
      <c r="C57" s="22"/>
      <c r="D57" s="22"/>
      <c r="E57" s="22"/>
    </row>
    <row r="58" spans="2:5" ht="13">
      <c r="B58" s="11" t="s">
        <v>134</v>
      </c>
      <c r="C58" s="6" t="s">
        <v>88</v>
      </c>
      <c r="D58" s="12" t="s">
        <v>6</v>
      </c>
      <c r="E58" s="7"/>
    </row>
    <row r="59" spans="2:5" ht="26">
      <c r="B59" s="11" t="s">
        <v>135</v>
      </c>
      <c r="C59" s="6" t="s">
        <v>89</v>
      </c>
      <c r="D59" s="12" t="s">
        <v>6</v>
      </c>
      <c r="E59" s="7"/>
    </row>
    <row r="60" spans="2:5" ht="26">
      <c r="B60" s="11" t="s">
        <v>136</v>
      </c>
      <c r="C60" s="6" t="s">
        <v>90</v>
      </c>
      <c r="D60" s="12" t="s">
        <v>6</v>
      </c>
      <c r="E60" s="7"/>
    </row>
    <row r="61" spans="2:5" ht="26">
      <c r="B61" s="11" t="s">
        <v>137</v>
      </c>
      <c r="C61" s="6" t="s">
        <v>91</v>
      </c>
      <c r="D61" s="12" t="s">
        <v>6</v>
      </c>
      <c r="E61" s="7"/>
    </row>
    <row r="62" spans="2:5" ht="13">
      <c r="B62" s="11" t="s">
        <v>138</v>
      </c>
      <c r="C62" s="6" t="s">
        <v>92</v>
      </c>
      <c r="D62" s="12" t="s">
        <v>6</v>
      </c>
      <c r="E62" s="7"/>
    </row>
    <row r="63" spans="2:5" ht="26">
      <c r="B63" s="11" t="s">
        <v>139</v>
      </c>
      <c r="C63" s="6" t="s">
        <v>93</v>
      </c>
      <c r="D63" s="12" t="s">
        <v>6</v>
      </c>
      <c r="E63" s="7"/>
    </row>
    <row r="64" spans="2:5" ht="26">
      <c r="B64" s="11" t="s">
        <v>140</v>
      </c>
      <c r="C64" s="6" t="s">
        <v>94</v>
      </c>
      <c r="D64" s="12" t="s">
        <v>6</v>
      </c>
      <c r="E64" s="7"/>
    </row>
    <row r="65" spans="2:5" ht="13">
      <c r="B65" s="11" t="s">
        <v>141</v>
      </c>
      <c r="C65" s="6" t="s">
        <v>95</v>
      </c>
      <c r="D65" s="12" t="s">
        <v>6</v>
      </c>
      <c r="E65" s="7"/>
    </row>
    <row r="66" spans="2:5" ht="13">
      <c r="B66" s="11" t="s">
        <v>142</v>
      </c>
      <c r="C66" s="6" t="s">
        <v>96</v>
      </c>
      <c r="D66" s="12" t="s">
        <v>6</v>
      </c>
      <c r="E66" s="7"/>
    </row>
    <row r="67" spans="2:5" ht="13.5" customHeight="1">
      <c r="B67" s="22" t="s">
        <v>97</v>
      </c>
      <c r="C67" s="22"/>
      <c r="D67" s="22"/>
      <c r="E67" s="22"/>
    </row>
    <row r="68" spans="2:5" ht="13">
      <c r="B68" s="11" t="s">
        <v>143</v>
      </c>
      <c r="C68" s="6" t="s">
        <v>98</v>
      </c>
      <c r="D68" s="12" t="s">
        <v>6</v>
      </c>
      <c r="E68" s="7"/>
    </row>
    <row r="69" spans="2:5" ht="13">
      <c r="B69" s="11" t="s">
        <v>144</v>
      </c>
      <c r="C69" s="6" t="s">
        <v>99</v>
      </c>
      <c r="D69" s="12" t="s">
        <v>6</v>
      </c>
      <c r="E69" s="7"/>
    </row>
    <row r="70" spans="2:5" ht="26">
      <c r="B70" s="11" t="s">
        <v>145</v>
      </c>
      <c r="C70" s="6" t="s">
        <v>100</v>
      </c>
      <c r="D70" s="12" t="s">
        <v>6</v>
      </c>
      <c r="E70" s="7"/>
    </row>
    <row r="71" spans="2:5" ht="13.5" customHeight="1">
      <c r="B71" s="22" t="s">
        <v>101</v>
      </c>
      <c r="C71" s="22"/>
      <c r="D71" s="22"/>
      <c r="E71" s="22"/>
    </row>
    <row r="72" spans="2:5" ht="13">
      <c r="B72" s="11" t="s">
        <v>146</v>
      </c>
      <c r="C72" s="6" t="s">
        <v>102</v>
      </c>
      <c r="D72" s="12" t="s">
        <v>6</v>
      </c>
      <c r="E72" s="7"/>
    </row>
    <row r="73" spans="2:5" ht="13">
      <c r="B73" s="11" t="s">
        <v>147</v>
      </c>
      <c r="C73" s="6" t="s">
        <v>103</v>
      </c>
      <c r="D73" s="12" t="s">
        <v>6</v>
      </c>
      <c r="E73" s="7"/>
    </row>
    <row r="74" spans="2:5" ht="13">
      <c r="B74" s="11" t="s">
        <v>148</v>
      </c>
      <c r="C74" s="6" t="s">
        <v>104</v>
      </c>
      <c r="D74" s="12" t="s">
        <v>6</v>
      </c>
      <c r="E74" s="7"/>
    </row>
    <row r="75" spans="2:5" ht="13">
      <c r="B75" s="11" t="s">
        <v>149</v>
      </c>
      <c r="C75" s="6" t="s">
        <v>105</v>
      </c>
      <c r="D75" s="12" t="s">
        <v>6</v>
      </c>
      <c r="E75" s="7"/>
    </row>
    <row r="76" spans="2:5" ht="13">
      <c r="B76" s="11" t="s">
        <v>150</v>
      </c>
      <c r="C76" s="6" t="s">
        <v>106</v>
      </c>
      <c r="D76" s="12" t="s">
        <v>6</v>
      </c>
      <c r="E76" s="7"/>
    </row>
    <row r="77" spans="2:5" ht="13">
      <c r="B77" s="11" t="s">
        <v>151</v>
      </c>
      <c r="C77" s="6" t="s">
        <v>107</v>
      </c>
      <c r="D77" s="12" t="s">
        <v>6</v>
      </c>
      <c r="E77" s="7"/>
    </row>
    <row r="78" spans="2:5" ht="13.5" customHeight="1">
      <c r="B78" s="22" t="s">
        <v>108</v>
      </c>
      <c r="C78" s="22"/>
      <c r="D78" s="22"/>
      <c r="E78" s="22"/>
    </row>
    <row r="79" spans="2:5" ht="26">
      <c r="B79" s="11" t="s">
        <v>152</v>
      </c>
      <c r="C79" s="6" t="s">
        <v>109</v>
      </c>
      <c r="D79" s="12" t="s">
        <v>6</v>
      </c>
      <c r="E79" s="7"/>
    </row>
    <row r="80" spans="2:5" ht="13">
      <c r="B80" s="11" t="s">
        <v>153</v>
      </c>
      <c r="C80" s="6" t="s">
        <v>179</v>
      </c>
      <c r="D80" s="12" t="s">
        <v>6</v>
      </c>
      <c r="E80" s="7"/>
    </row>
    <row r="81" spans="2:5" ht="13">
      <c r="B81" s="11" t="s">
        <v>154</v>
      </c>
      <c r="C81" s="6" t="s">
        <v>110</v>
      </c>
      <c r="D81" s="12" t="s">
        <v>6</v>
      </c>
      <c r="E81" s="7"/>
    </row>
    <row r="82" spans="2:5" ht="13">
      <c r="B82" s="11" t="s">
        <v>155</v>
      </c>
      <c r="C82" s="6" t="s">
        <v>111</v>
      </c>
      <c r="D82" s="12" t="s">
        <v>6</v>
      </c>
      <c r="E82" s="7"/>
    </row>
    <row r="83" spans="2:5" ht="26">
      <c r="B83" s="11" t="s">
        <v>156</v>
      </c>
      <c r="C83" s="6" t="s">
        <v>112</v>
      </c>
      <c r="D83" s="12" t="s">
        <v>6</v>
      </c>
      <c r="E83" s="7"/>
    </row>
    <row r="84" spans="2:5" ht="13.5" customHeight="1">
      <c r="B84" s="21" t="s">
        <v>113</v>
      </c>
      <c r="C84" s="21"/>
      <c r="D84" s="21"/>
      <c r="E84" s="21"/>
    </row>
    <row r="85" spans="2:5" ht="13">
      <c r="B85" s="11" t="s">
        <v>157</v>
      </c>
      <c r="C85" s="6" t="s">
        <v>114</v>
      </c>
      <c r="D85" s="12" t="s">
        <v>6</v>
      </c>
      <c r="E85" s="7"/>
    </row>
    <row r="86" spans="2:5" ht="13">
      <c r="B86" s="11" t="s">
        <v>158</v>
      </c>
      <c r="C86" s="6" t="s">
        <v>180</v>
      </c>
      <c r="D86" s="12" t="s">
        <v>6</v>
      </c>
      <c r="E86" s="7"/>
    </row>
    <row r="87" spans="2:5" ht="13">
      <c r="B87" s="11" t="s">
        <v>159</v>
      </c>
      <c r="C87" s="6" t="s">
        <v>115</v>
      </c>
      <c r="D87" s="12" t="s">
        <v>6</v>
      </c>
      <c r="E87" s="7"/>
    </row>
    <row r="88" spans="2:5" ht="13">
      <c r="B88" s="11" t="s">
        <v>160</v>
      </c>
      <c r="C88" s="6" t="s">
        <v>181</v>
      </c>
      <c r="D88" s="12" t="s">
        <v>6</v>
      </c>
      <c r="E88" s="7"/>
    </row>
    <row r="89" spans="2:5" ht="13">
      <c r="B89" s="11" t="s">
        <v>161</v>
      </c>
      <c r="C89" s="6" t="s">
        <v>116</v>
      </c>
      <c r="D89" s="12" t="s">
        <v>6</v>
      </c>
      <c r="E89" s="7"/>
    </row>
    <row r="90" spans="2:5" ht="13">
      <c r="B90" s="11" t="s">
        <v>162</v>
      </c>
      <c r="C90" s="6" t="s">
        <v>182</v>
      </c>
      <c r="D90" s="12" t="s">
        <v>6</v>
      </c>
      <c r="E90" s="7"/>
    </row>
    <row r="91" spans="2:5" ht="26">
      <c r="B91" s="11" t="s">
        <v>163</v>
      </c>
      <c r="C91" s="6" t="s">
        <v>117</v>
      </c>
      <c r="D91" s="12" t="s">
        <v>6</v>
      </c>
      <c r="E91" s="7"/>
    </row>
    <row r="92" spans="2:5" ht="13">
      <c r="B92" s="11" t="s">
        <v>164</v>
      </c>
      <c r="C92" s="6" t="s">
        <v>183</v>
      </c>
      <c r="D92" s="12" t="s">
        <v>6</v>
      </c>
      <c r="E92" s="7"/>
    </row>
    <row r="93" spans="2:5" ht="13.5" customHeight="1">
      <c r="B93" s="21" t="s">
        <v>118</v>
      </c>
      <c r="C93" s="21"/>
      <c r="D93" s="21"/>
      <c r="E93" s="21"/>
    </row>
    <row r="94" spans="2:5" ht="13">
      <c r="B94" s="11" t="s">
        <v>165</v>
      </c>
      <c r="C94" s="6" t="s">
        <v>119</v>
      </c>
      <c r="D94" s="12" t="s">
        <v>6</v>
      </c>
      <c r="E94" s="7"/>
    </row>
    <row r="95" spans="2:5" ht="13">
      <c r="B95" s="11" t="s">
        <v>166</v>
      </c>
      <c r="C95" s="6" t="s">
        <v>120</v>
      </c>
      <c r="D95" s="12" t="s">
        <v>6</v>
      </c>
      <c r="E95" s="7"/>
    </row>
    <row r="96" spans="2:5" ht="13.5" customHeight="1">
      <c r="B96" s="21" t="s">
        <v>172</v>
      </c>
      <c r="C96" s="21"/>
      <c r="D96" s="21"/>
      <c r="E96" s="21"/>
    </row>
    <row r="97" spans="2:5" ht="26">
      <c r="B97" s="11" t="s">
        <v>167</v>
      </c>
      <c r="C97" s="6" t="s">
        <v>124</v>
      </c>
      <c r="D97" s="12" t="s">
        <v>127</v>
      </c>
      <c r="E97" s="7"/>
    </row>
    <row r="98" spans="2:5" ht="13.5" customHeight="1">
      <c r="B98" s="21" t="s">
        <v>121</v>
      </c>
      <c r="C98" s="21"/>
      <c r="D98" s="21"/>
      <c r="E98" s="21"/>
    </row>
    <row r="99" spans="2:5" ht="26">
      <c r="B99" s="11" t="s">
        <v>173</v>
      </c>
      <c r="C99" s="6" t="s">
        <v>122</v>
      </c>
      <c r="D99" s="12" t="s">
        <v>127</v>
      </c>
      <c r="E99" s="7"/>
    </row>
    <row r="100" spans="2:5" ht="26">
      <c r="B100" s="11" t="s">
        <v>174</v>
      </c>
      <c r="C100" s="6" t="s">
        <v>123</v>
      </c>
      <c r="D100" s="12" t="s">
        <v>127</v>
      </c>
      <c r="E100" s="7"/>
    </row>
    <row r="101" spans="2:5" ht="26">
      <c r="B101" s="11" t="s">
        <v>175</v>
      </c>
      <c r="C101" s="6" t="s">
        <v>125</v>
      </c>
      <c r="D101" s="12" t="s">
        <v>127</v>
      </c>
      <c r="E101" s="7"/>
    </row>
  </sheetData>
  <mergeCells count="19">
    <mergeCell ref="B84:E84"/>
    <mergeCell ref="B93:E93"/>
    <mergeCell ref="B98:E98"/>
    <mergeCell ref="B51:E51"/>
    <mergeCell ref="B57:E57"/>
    <mergeCell ref="B67:E67"/>
    <mergeCell ref="B71:E71"/>
    <mergeCell ref="B78:E78"/>
    <mergeCell ref="B96:E96"/>
    <mergeCell ref="B27:E27"/>
    <mergeCell ref="B32:E32"/>
    <mergeCell ref="B33:E33"/>
    <mergeCell ref="B46:E46"/>
    <mergeCell ref="B49:E49"/>
    <mergeCell ref="B6:E6"/>
    <mergeCell ref="B5:E5"/>
    <mergeCell ref="B1:E1"/>
    <mergeCell ref="B9:E9"/>
    <mergeCell ref="B15:E15"/>
  </mergeCells>
  <phoneticPr fontId="6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4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77"/>
  <sheetViews>
    <sheetView zoomScaleNormal="100" zoomScaleSheetLayoutView="100" workbookViewId="0">
      <selection activeCell="C1" sqref="C1"/>
    </sheetView>
  </sheetViews>
  <sheetFormatPr baseColWidth="10" defaultRowHeight="12.5"/>
  <cols>
    <col min="1" max="1" width="13.36328125" style="4" customWidth="1"/>
    <col min="2" max="2" width="80.90625" style="4" customWidth="1"/>
    <col min="3" max="3" width="19.36328125" style="5" customWidth="1"/>
  </cols>
  <sheetData>
    <row r="1" spans="1:3" s="1" customFormat="1" ht="15.5">
      <c r="A1" s="3" t="str">
        <f>BPU!B10</f>
        <v>1.1</v>
      </c>
      <c r="B1" s="3" t="str">
        <f>BPU!C10</f>
        <v>Etude historique et documentaire pour un site</v>
      </c>
      <c r="C1" s="3">
        <f>BPU!E10</f>
        <v>0</v>
      </c>
    </row>
    <row r="2" spans="1:3" s="1" customFormat="1" ht="15.5">
      <c r="A2" s="3" t="str">
        <f>BPU!B11</f>
        <v>1.2</v>
      </c>
      <c r="B2" s="3" t="str">
        <f>BPU!C11</f>
        <v>Plus-value au prix 1.1 pour une emprise d'étude &gt; 10ha</v>
      </c>
      <c r="C2" s="3">
        <f>BPU!E11</f>
        <v>0</v>
      </c>
    </row>
    <row r="3" spans="1:3" s="1" customFormat="1" ht="15.5">
      <c r="A3" s="3" t="str">
        <f>BPU!B12</f>
        <v>1.3</v>
      </c>
      <c r="B3" s="3" t="str">
        <f>BPU!C12</f>
        <v>Bilan des études de pollution réalisées et à venir sur le périmètre EPAEM</v>
      </c>
      <c r="C3" s="3">
        <f>BPU!E12</f>
        <v>0</v>
      </c>
    </row>
    <row r="4" spans="1:3" s="1" customFormat="1" ht="15.5">
      <c r="A4" s="3" t="str">
        <f>BPU!B13</f>
        <v>1.4</v>
      </c>
      <c r="B4" s="3" t="str">
        <f>BPU!C13</f>
        <v>Mise à jour du bilan des études réalisées</v>
      </c>
      <c r="C4" s="3">
        <f>BPU!E13</f>
        <v>0</v>
      </c>
    </row>
    <row r="5" spans="1:3" s="1" customFormat="1" ht="15.5">
      <c r="A5" s="3" t="str">
        <f>BPU!B14</f>
        <v>1.5</v>
      </c>
      <c r="B5" s="3" t="str">
        <f>BPU!C14</f>
        <v>Veille et Assistance à Maitrise d'Ouvrage sur les évolutions réglementaires de gestion des déchets</v>
      </c>
      <c r="C5" s="3">
        <f>BPU!E14</f>
        <v>0</v>
      </c>
    </row>
    <row r="6" spans="1:3" s="1" customFormat="1" ht="31">
      <c r="A6" s="3" t="str">
        <f>BPU!B16</f>
        <v>2.1</v>
      </c>
      <c r="B6" s="3" t="str">
        <f>BPU!C16</f>
        <v>Préparation d'une campagne de sondages (réunions préparatoires, demande d'arrêté, DT/DICT, démarches vis-à-vis des propriétaires/occupant, …)</v>
      </c>
      <c r="C6" s="3">
        <f>BPU!E16</f>
        <v>0</v>
      </c>
    </row>
    <row r="7" spans="1:3" s="1" customFormat="1" ht="15.5">
      <c r="A7" s="3" t="str">
        <f>BPU!B17</f>
        <v>2.2</v>
      </c>
      <c r="B7" s="3" t="str">
        <f>BPU!C17</f>
        <v>Réalisation d’un avant-trou manuel (en cas de présence de réseaux)</v>
      </c>
      <c r="C7" s="3">
        <f>BPU!E17</f>
        <v>0</v>
      </c>
    </row>
    <row r="8" spans="1:3" s="1" customFormat="1" ht="15.5">
      <c r="A8" s="3" t="str">
        <f>BPU!B18</f>
        <v>2.3</v>
      </c>
      <c r="B8" s="3" t="str">
        <f>BPU!C18</f>
        <v xml:space="preserve">Carottage et prélévement d'une couche d'enrobés </v>
      </c>
      <c r="C8" s="3">
        <f>BPU!E18</f>
        <v>0</v>
      </c>
    </row>
    <row r="9" spans="1:3" s="1" customFormat="1" ht="15.5">
      <c r="A9" s="3" t="str">
        <f>BPU!B19</f>
        <v>2.4</v>
      </c>
      <c r="B9" s="3" t="str">
        <f>BPU!C19</f>
        <v xml:space="preserve">Sondage à la pelle mécanique (y compris transfert) </v>
      </c>
      <c r="C9" s="3">
        <f>BPU!E19</f>
        <v>0</v>
      </c>
    </row>
    <row r="10" spans="1:3" s="1" customFormat="1" ht="31">
      <c r="A10" s="3" t="str">
        <f>BPU!B20</f>
        <v>2.5</v>
      </c>
      <c r="B10" s="3" t="str">
        <f>BPU!C20</f>
        <v>Réalisation d’un sondage à la tarière pédologique manuelle, description et prélèvement d'échantillons</v>
      </c>
      <c r="C10" s="3">
        <f>BPU!E20</f>
        <v>0</v>
      </c>
    </row>
    <row r="11" spans="1:3" s="1" customFormat="1" ht="15.5">
      <c r="A11" s="3" t="str">
        <f>BPU!B21</f>
        <v>2.6</v>
      </c>
      <c r="B11" s="3" t="str">
        <f>BPU!C21</f>
        <v>Réalisation d’une fosse pour analyse agro-pédologique, description et prélèvement d'échantillons</v>
      </c>
      <c r="C11" s="3">
        <f>BPU!E21</f>
        <v>0</v>
      </c>
    </row>
    <row r="12" spans="1:3" s="1" customFormat="1" ht="15.5">
      <c r="A12" s="3" t="str">
        <f>BPU!B22</f>
        <v>2.7</v>
      </c>
      <c r="B12" s="3" t="str">
        <f>BPU!C22</f>
        <v>Un sondage (forage carotté) avec suivi du bureau d’études</v>
      </c>
      <c r="C12" s="3">
        <f>BPU!E22</f>
        <v>0</v>
      </c>
    </row>
    <row r="13" spans="1:3" s="1" customFormat="1" ht="15.5">
      <c r="A13" s="3" t="str">
        <f>BPU!B23</f>
        <v>2.8</v>
      </c>
      <c r="B13" s="3" t="str">
        <f>BPU!C23</f>
        <v>Plus-value au prix 2.7 pour la mise en place d’un piézomètre</v>
      </c>
      <c r="C13" s="3">
        <f>BPU!E23</f>
        <v>0</v>
      </c>
    </row>
    <row r="14" spans="1:3" s="1" customFormat="1" ht="15.5">
      <c r="A14" s="3" t="str">
        <f>BPU!B24</f>
        <v>2.9</v>
      </c>
      <c r="B14" s="3" t="str">
        <f>BPU!C24</f>
        <v>Plus value au prix 2.7 pour la réalisation de sondages avec carottage sous gaine</v>
      </c>
      <c r="C14" s="3">
        <f>BPU!E24</f>
        <v>0</v>
      </c>
    </row>
    <row r="15" spans="1:3" s="1" customFormat="1" ht="31">
      <c r="A15" s="3" t="str">
        <f>BPU!B25</f>
        <v>2.10</v>
      </c>
      <c r="B15" s="3" t="str">
        <f>BPU!C25</f>
        <v>SONDAGES GAZ DU SOL - Prélèvements à partir de sondages manuels (profondeur 1 m maxi) y compris réalisation du sondage avec canne gaz</v>
      </c>
      <c r="C15" s="3">
        <f>BPU!E25</f>
        <v>0</v>
      </c>
    </row>
    <row r="16" spans="1:3" s="1" customFormat="1" ht="31">
      <c r="A16" s="3" t="str">
        <f>BPU!B26</f>
        <v>2.11</v>
      </c>
      <c r="B16" s="3" t="str">
        <f>BPU!C26</f>
        <v>SONDAGES GAZ DU SOL - Prélèvements à partir de sondages réalisées à la foreuse (profondeur 3 m maxi) y compris réalisation du piezair</v>
      </c>
      <c r="C16" s="3">
        <f>BPU!E26</f>
        <v>0</v>
      </c>
    </row>
    <row r="17" spans="1:3" s="1" customFormat="1" ht="15.5">
      <c r="A17" s="3" t="str">
        <f>BPU!B28</f>
        <v>3.1</v>
      </c>
      <c r="B17" s="3" t="str">
        <f>BPU!C28</f>
        <v>Réalisation d'une Etude de Sécurité Pyrotechnique</v>
      </c>
      <c r="C17" s="3">
        <f>BPU!E28</f>
        <v>0</v>
      </c>
    </row>
    <row r="18" spans="1:3" s="1" customFormat="1" ht="15.5">
      <c r="A18" s="3" t="str">
        <f>BPU!B29</f>
        <v>3.2</v>
      </c>
      <c r="B18" s="3" t="str">
        <f>BPU!C29</f>
        <v>Détection magnétométrique ou électromagnétique en surface et contrôle visuel préalables</v>
      </c>
      <c r="C18" s="3">
        <f>BPU!E29</f>
        <v>0</v>
      </c>
    </row>
    <row r="19" spans="1:3" ht="31">
      <c r="A19" s="3" t="str">
        <f>BPU!B30</f>
        <v>3.3</v>
      </c>
      <c r="B19" s="3" t="str">
        <f>BPU!C30</f>
        <v>Accompagnement et contrôle visuel, par détection magnétométrique ou électromagnétique pendant la réalisation d’un sondage carotté</v>
      </c>
      <c r="C19" s="3">
        <f>BPU!E30</f>
        <v>0</v>
      </c>
    </row>
    <row r="20" spans="1:3" ht="31">
      <c r="A20" s="3" t="str">
        <f>BPU!B31</f>
        <v>3.4</v>
      </c>
      <c r="B20" s="3" t="str">
        <f>BPU!C31</f>
        <v>Accompagnement et contrôle visuel, par détection magnétométrique ou électromagnétique pendant la réalisation d’un sondage à la pelle</v>
      </c>
      <c r="C20" s="3">
        <f>BPU!E31</f>
        <v>0</v>
      </c>
    </row>
    <row r="21" spans="1:3" ht="15.5">
      <c r="A21" s="3" t="str">
        <f>BPU!B34</f>
        <v>4.1.1</v>
      </c>
      <c r="B21" s="3" t="str">
        <f>BPU!C34</f>
        <v>HCT / 16HAP / 8 métaux</v>
      </c>
      <c r="C21" s="3">
        <f>BPU!E34</f>
        <v>0</v>
      </c>
    </row>
    <row r="22" spans="1:3" ht="15.5">
      <c r="A22" s="3" t="str">
        <f>BPU!B35</f>
        <v>4.1.2</v>
      </c>
      <c r="B22" s="3" t="str">
        <f>BPU!C35</f>
        <v>HCT / 16HAP / 8 métaux / BTEX</v>
      </c>
      <c r="C22" s="3">
        <f>BPU!E35</f>
        <v>0</v>
      </c>
    </row>
    <row r="23" spans="1:3" ht="15.5">
      <c r="A23" s="3" t="str">
        <f>BPU!B36</f>
        <v>4.1.3</v>
      </c>
      <c r="B23" s="3" t="str">
        <f>BPU!C36</f>
        <v>HCT / 16HAP / 8 métaux / BTEX / COHV</v>
      </c>
      <c r="C23" s="3">
        <f>BPU!E36</f>
        <v>0</v>
      </c>
    </row>
    <row r="24" spans="1:3" ht="15.5">
      <c r="A24" s="3" t="str">
        <f>BPU!B37</f>
        <v>4.1.4</v>
      </c>
      <c r="B24" s="3" t="str">
        <f>BPU!C37</f>
        <v>HCT / 16HAP / 8 métaux / BTEX / COHV / PCB</v>
      </c>
      <c r="C24" s="3">
        <f>BPU!E37</f>
        <v>0</v>
      </c>
    </row>
    <row r="25" spans="1:3" ht="15.5">
      <c r="A25" s="3" t="str">
        <f>BPU!B38</f>
        <v>4.1.5</v>
      </c>
      <c r="B25" s="3" t="str">
        <f>BPU!C38</f>
        <v>HCT / 16HAP / 8 métaux / BTEX / COHV / PCB / Phénols et dérivés</v>
      </c>
      <c r="C25" s="3">
        <f>BPU!E36</f>
        <v>0</v>
      </c>
    </row>
    <row r="26" spans="1:3" ht="15.5">
      <c r="A26" s="3" t="str">
        <f>BPU!B39</f>
        <v>4.1.6</v>
      </c>
      <c r="B26" s="3" t="str">
        <f>BPU!C39</f>
        <v>Dioxine et furanes (PCDD/PCDL)</v>
      </c>
      <c r="C26" s="3">
        <f>BPU!E37</f>
        <v>0</v>
      </c>
    </row>
    <row r="27" spans="1:3" ht="15.5">
      <c r="A27" s="3" t="str">
        <f>BPU!B40</f>
        <v>4.1.7</v>
      </c>
      <c r="B27" s="3" t="str">
        <f>BPU!C40</f>
        <v>Pack ISDI (conformément à l’arrêté du 12/12/2014)</v>
      </c>
      <c r="C27" s="3">
        <f>BPU!E38</f>
        <v>0</v>
      </c>
    </row>
    <row r="28" spans="1:3" ht="15.5">
      <c r="A28" s="3" t="str">
        <f>BPU!B41</f>
        <v>4.1.8</v>
      </c>
      <c r="B28" s="3" t="str">
        <f>BPU!C41</f>
        <v>Pack ISDI (conformément à l’arrêté du 12/12/2014) en urgence (48h)</v>
      </c>
      <c r="C28" s="3">
        <f>BPU!E39</f>
        <v>0</v>
      </c>
    </row>
    <row r="29" spans="1:3" ht="15.5">
      <c r="A29" s="3" t="str">
        <f>BPU!B42</f>
        <v>4.1.9</v>
      </c>
      <c r="B29" s="3" t="str">
        <f>BPU!C42</f>
        <v>Pack ISDI (conformément à l’arrêté du 12/12/2014) + 8ML</v>
      </c>
      <c r="C29" s="3">
        <f>BPU!E40</f>
        <v>0</v>
      </c>
    </row>
    <row r="30" spans="1:3" ht="15.5">
      <c r="A30" s="3" t="str">
        <f>BPU!B43</f>
        <v>4.1.10</v>
      </c>
      <c r="B30" s="3" t="str">
        <f>BPU!C43</f>
        <v>Pack ISDI (conformément à l’arrêté du 12/12/2014) + 8ML en urgence (48h)</v>
      </c>
      <c r="C30" s="3">
        <f>BPU!E41</f>
        <v>0</v>
      </c>
    </row>
    <row r="31" spans="1:3" ht="15.5">
      <c r="A31" s="3" t="str">
        <f>BPU!B44</f>
        <v>4.1.11</v>
      </c>
      <c r="B31" s="3" t="str">
        <f>BPU!C44</f>
        <v>Analyse selon le guide BRGM de réutilisation des terres excavées</v>
      </c>
      <c r="C31" s="3">
        <f>BPU!E44</f>
        <v>0</v>
      </c>
    </row>
    <row r="32" spans="1:3" ht="15.5">
      <c r="A32" s="3" t="str">
        <f>BPU!B45</f>
        <v>4.1.12</v>
      </c>
      <c r="B32" s="3" t="str">
        <f>BPU!C45</f>
        <v>Test d’agressivité vis-à-vis du béton</v>
      </c>
      <c r="C32" s="3">
        <f>BPU!E45</f>
        <v>0</v>
      </c>
    </row>
    <row r="33" spans="1:3" ht="15.5">
      <c r="A33" s="3" t="str">
        <f>BPU!B47</f>
        <v>4.2.1</v>
      </c>
      <c r="B33" s="3" t="str">
        <f>BPU!C47</f>
        <v>Analyse agro-pédologique</v>
      </c>
      <c r="C33" s="3">
        <f>BPU!E47</f>
        <v>0</v>
      </c>
    </row>
    <row r="34" spans="1:3" ht="15.5">
      <c r="A34" s="3" t="str">
        <f>BPU!B48</f>
        <v>4.2.2</v>
      </c>
      <c r="B34" s="3" t="str">
        <f>BPU!C48</f>
        <v>Analyse de terres fertiles</v>
      </c>
      <c r="C34" s="3">
        <f>BPU!E48</f>
        <v>0</v>
      </c>
    </row>
    <row r="35" spans="1:3" ht="15.5">
      <c r="A35" s="3" t="str">
        <f>BPU!B50</f>
        <v>4.3.1</v>
      </c>
      <c r="B35" s="3" t="str">
        <f>BPU!C50</f>
        <v>Test présence Amiante et HAP</v>
      </c>
      <c r="C35" s="3">
        <f>BPU!E50</f>
        <v>0</v>
      </c>
    </row>
    <row r="36" spans="1:3" ht="15.5">
      <c r="A36" s="3" t="str">
        <f>BPU!B52</f>
        <v>4.4.1</v>
      </c>
      <c r="B36" s="3" t="str">
        <f>BPU!C52</f>
        <v>Analyses propriété du sol – Pack GTR</v>
      </c>
      <c r="C36" s="3">
        <f>BPU!E52</f>
        <v>0</v>
      </c>
    </row>
    <row r="37" spans="1:3" ht="15.5">
      <c r="A37" s="3" t="str">
        <f>BPU!B53</f>
        <v>4.4.2</v>
      </c>
      <c r="B37" s="3" t="str">
        <f>BPU!C53</f>
        <v>Essai de portance CBR</v>
      </c>
      <c r="C37" s="3">
        <f>BPU!E53</f>
        <v>0</v>
      </c>
    </row>
    <row r="38" spans="1:3" ht="15.5">
      <c r="A38" s="3" t="str">
        <f>BPU!B54</f>
        <v>4.4.3</v>
      </c>
      <c r="B38" s="3" t="str">
        <f>BPU!C54</f>
        <v>Essai de portance immédiat (IPI)</v>
      </c>
      <c r="C38" s="3">
        <f>BPU!E54</f>
        <v>0</v>
      </c>
    </row>
    <row r="39" spans="1:3" ht="15.5">
      <c r="A39" s="3" t="str">
        <f>BPU!B55</f>
        <v>4.4.4</v>
      </c>
      <c r="B39" s="3" t="str">
        <f>BPU!C55</f>
        <v>Essai Proctor</v>
      </c>
      <c r="C39" s="3">
        <f>BPU!E55</f>
        <v>0</v>
      </c>
    </row>
    <row r="40" spans="1:3" ht="15.5">
      <c r="A40" s="3" t="str">
        <f>BPU!B56</f>
        <v>4.4.5</v>
      </c>
      <c r="B40" s="3" t="str">
        <f>BPU!C56</f>
        <v>Teneur en eau</v>
      </c>
      <c r="C40" s="3">
        <f>BPU!E56</f>
        <v>0</v>
      </c>
    </row>
    <row r="41" spans="1:3" ht="15.5">
      <c r="A41" s="3" t="str">
        <f>BPU!B58</f>
        <v>4.5.1</v>
      </c>
      <c r="B41" s="3" t="str">
        <f>BPU!C58</f>
        <v>Préparation et prélèvements d'eau sur site</v>
      </c>
      <c r="C41" s="3">
        <f>BPU!E58</f>
        <v>0</v>
      </c>
    </row>
    <row r="42" spans="1:3" ht="31">
      <c r="A42" s="3" t="str">
        <f>BPU!B59</f>
        <v>4.5.2</v>
      </c>
      <c r="B42" s="3" t="str">
        <f>BPU!C59</f>
        <v>DIAGNOSTIC – ANALYSE DES EAUX
HCT / HAP / 8 métaux</v>
      </c>
      <c r="C42" s="3">
        <f>BPU!E59</f>
        <v>0</v>
      </c>
    </row>
    <row r="43" spans="1:3" ht="31">
      <c r="A43" s="3" t="str">
        <f>BPU!B60</f>
        <v>4.5.3</v>
      </c>
      <c r="B43" s="3" t="str">
        <f>BPU!C60</f>
        <v>DIAGNOSTIC – ANALYSE DES EAUX
HCT / HAP / 8 métaux / BTEX / COHV / PCB</v>
      </c>
      <c r="C43" s="3">
        <f>BPU!E60</f>
        <v>0</v>
      </c>
    </row>
    <row r="44" spans="1:3" ht="31">
      <c r="A44" s="3" t="str">
        <f>BPU!B61</f>
        <v>4.5.4</v>
      </c>
      <c r="B44" s="3" t="str">
        <f>BPU!C61</f>
        <v>DIAGNOSTIC – ANALYSE DES EAUX
HCT / HAP / 8 métaux / BTEX / COHV / PCB / HC volatiles C5-C10</v>
      </c>
      <c r="C44" s="3">
        <f>BPU!E61</f>
        <v>0</v>
      </c>
    </row>
    <row r="45" spans="1:3" ht="15.5">
      <c r="A45" s="3" t="str">
        <f>BPU!B62</f>
        <v>4.5.5</v>
      </c>
      <c r="B45" s="3" t="str">
        <f>BPU!C62</f>
        <v>Screening des différents composés (type Terratest ou équivalant)</v>
      </c>
      <c r="C45" s="3">
        <f>BPU!E62</f>
        <v>0</v>
      </c>
    </row>
    <row r="46" spans="1:3" ht="15.5">
      <c r="A46" s="3" t="str">
        <f>BPU!B63</f>
        <v>4.5.6</v>
      </c>
      <c r="B46" s="3" t="str">
        <f>BPU!C63</f>
        <v>Prélèvement et analyse conformément à l’arrêté du 09/08/06 (Police de l’Eau)</v>
      </c>
      <c r="C46" s="3">
        <f>BPU!E63</f>
        <v>0</v>
      </c>
    </row>
    <row r="47" spans="1:3" ht="15.5">
      <c r="A47" s="3" t="str">
        <f>BPU!B64</f>
        <v>4.5.7</v>
      </c>
      <c r="B47" s="3" t="str">
        <f>BPU!C64</f>
        <v>Analyse des substances prioritaires Directive Cadre sur l’Eau (circulaire 07/05/2007)</v>
      </c>
      <c r="C47" s="3">
        <f>BPU!E64</f>
        <v>0</v>
      </c>
    </row>
    <row r="48" spans="1:3" ht="15.5">
      <c r="A48" s="3" t="str">
        <f>BPU!B65</f>
        <v>4.5.8</v>
      </c>
      <c r="B48" s="3" t="str">
        <f>BPU!C65</f>
        <v>Analyse de la teneur en MES</v>
      </c>
      <c r="C48" s="3">
        <f>BPU!E65</f>
        <v>0</v>
      </c>
    </row>
    <row r="49" spans="1:3" ht="15.5">
      <c r="A49" s="3" t="str">
        <f>BPU!B66</f>
        <v>4.5.9</v>
      </c>
      <c r="B49" s="3" t="str">
        <f>BPU!C66</f>
        <v>Analyse de l’agressivité des eaux vis-à-vis du béton</v>
      </c>
      <c r="C49" s="3">
        <f>BPU!E66</f>
        <v>0</v>
      </c>
    </row>
    <row r="50" spans="1:3" ht="15.5">
      <c r="A50" s="3" t="str">
        <f>BPU!B68</f>
        <v>4.6.1</v>
      </c>
      <c r="B50" s="3" t="str">
        <f>BPU!C68</f>
        <v>Prélèvement et analyse gaz de sol (TPH, naphtalène)</v>
      </c>
      <c r="C50" s="3">
        <f>BPU!E68</f>
        <v>0</v>
      </c>
    </row>
    <row r="51" spans="1:3" ht="15.5">
      <c r="A51" s="3" t="str">
        <f>BPU!B69</f>
        <v>4.6.2</v>
      </c>
      <c r="B51" s="3" t="str">
        <f>BPU!C69</f>
        <v>Prélèvement et analyse d’air ambiant (TPH, naphtalène)</v>
      </c>
      <c r="C51" s="3">
        <f>BPU!E69</f>
        <v>0</v>
      </c>
    </row>
    <row r="52" spans="1:3" ht="31">
      <c r="A52" s="3" t="str">
        <f>BPU!B70</f>
        <v>4.6.3</v>
      </c>
      <c r="B52" s="3" t="str">
        <f>BPU!C70</f>
        <v>Complément de prélèvement et analyse des formes volatiles des métaux (plomb, arsenic, mercure, COHV…) pour gaz du sol ou air ambiant.</v>
      </c>
      <c r="C52" s="3">
        <f>BPU!E70</f>
        <v>0</v>
      </c>
    </row>
    <row r="53" spans="1:3" ht="15.5">
      <c r="A53" s="3" t="str">
        <f>BPU!B72</f>
        <v>4.7.1</v>
      </c>
      <c r="B53" s="3" t="str">
        <f>BPU!C72</f>
        <v>HCT</v>
      </c>
      <c r="C53" s="3">
        <f>BPU!E72</f>
        <v>0</v>
      </c>
    </row>
    <row r="54" spans="1:3" ht="15.5">
      <c r="A54" s="3" t="str">
        <f>BPU!B73</f>
        <v>4.7.2</v>
      </c>
      <c r="B54" s="3" t="str">
        <f>BPU!C73</f>
        <v>BTEX</v>
      </c>
      <c r="C54" s="3">
        <f>BPU!E73</f>
        <v>0</v>
      </c>
    </row>
    <row r="55" spans="1:3" ht="15.5">
      <c r="A55" s="3" t="str">
        <f>BPU!B74</f>
        <v>4.7.3</v>
      </c>
      <c r="B55" s="3" t="str">
        <f>BPU!C74</f>
        <v>COHV</v>
      </c>
      <c r="C55" s="3">
        <f>BPU!E74</f>
        <v>0</v>
      </c>
    </row>
    <row r="56" spans="1:3" ht="15.5">
      <c r="A56" s="3" t="str">
        <f>BPU!B75</f>
        <v>4.7.4</v>
      </c>
      <c r="B56" s="3" t="str">
        <f>BPU!C75</f>
        <v>HAP</v>
      </c>
      <c r="C56" s="3">
        <f>BPU!E75</f>
        <v>0</v>
      </c>
    </row>
    <row r="57" spans="1:3" ht="15.5">
      <c r="A57" s="3" t="str">
        <f>BPU!B76</f>
        <v>4.7.5</v>
      </c>
      <c r="B57" s="3" t="str">
        <f>BPU!C76</f>
        <v>8 métaux</v>
      </c>
      <c r="C57" s="3">
        <f>BPU!E76</f>
        <v>0</v>
      </c>
    </row>
    <row r="58" spans="1:3" ht="15.5">
      <c r="A58" s="3" t="str">
        <f>BPU!B77</f>
        <v>4.7.6</v>
      </c>
      <c r="B58" s="3" t="str">
        <f>BPU!C77</f>
        <v>MTBE</v>
      </c>
      <c r="C58" s="3">
        <f>BPU!E77</f>
        <v>0</v>
      </c>
    </row>
    <row r="59" spans="1:3" ht="15.5">
      <c r="A59" s="3" t="str">
        <f>BPU!B79</f>
        <v>4.8.1</v>
      </c>
      <c r="B59" s="3" t="str">
        <f>BPU!C79</f>
        <v>RAPPORT DE DIAGNOSTIC Sur prélèvement et analyse de sol, d’eau ou d’air.</v>
      </c>
      <c r="C59" s="3">
        <f>BPU!E79</f>
        <v>0</v>
      </c>
    </row>
    <row r="60" spans="1:3" ht="15.5">
      <c r="A60" s="3" t="str">
        <f>BPU!B80</f>
        <v>4.8.2</v>
      </c>
      <c r="B60" s="3" t="str">
        <f>BPU!C80</f>
        <v>Plus-value au prix 4.8.1 (nombre de sondages &gt; 25 unités)</v>
      </c>
      <c r="C60" s="3">
        <f>BPU!E80</f>
        <v>0</v>
      </c>
    </row>
    <row r="61" spans="1:3" ht="15.5">
      <c r="A61" s="3" t="str">
        <f>BPU!B81</f>
        <v>4.8.3</v>
      </c>
      <c r="B61" s="3" t="str">
        <f>BPU!C81</f>
        <v>RAPPORT DE DIAGNOSTIC Agro-pédologique</v>
      </c>
      <c r="C61" s="3">
        <f>BPU!E81</f>
        <v>0</v>
      </c>
    </row>
    <row r="62" spans="1:3" ht="15.5">
      <c r="A62" s="3" t="str">
        <f>BPU!B82</f>
        <v>4.8.4</v>
      </c>
      <c r="B62" s="3" t="str">
        <f>BPU!C82</f>
        <v>RAPPORT DE DIAGNOSTIC Pyrotechnique</v>
      </c>
      <c r="C62" s="3">
        <f>BPU!E82</f>
        <v>0</v>
      </c>
    </row>
    <row r="63" spans="1:3" ht="31">
      <c r="A63" s="3" t="str">
        <f>BPU!B83</f>
        <v>4.8.5</v>
      </c>
      <c r="B63" s="3" t="str">
        <f>BPU!C83</f>
        <v>RAPPORT DE DIAGNOSTIC SUR ANALYSE D'ENROBES
(recherche amiante et HAP)</v>
      </c>
      <c r="C63" s="3">
        <f>BPU!E83</f>
        <v>0</v>
      </c>
    </row>
    <row r="64" spans="1:3" ht="15.5">
      <c r="A64" s="3" t="str">
        <f>BPU!B85</f>
        <v>5.1</v>
      </c>
      <c r="B64" s="3" t="str">
        <f>BPU!C85</f>
        <v>PLAN DE TERRASSEMENT Hors EQRS</v>
      </c>
      <c r="C64" s="3">
        <f>BPU!E85</f>
        <v>0</v>
      </c>
    </row>
    <row r="65" spans="1:3" ht="15.5">
      <c r="A65" s="3" t="str">
        <f>BPU!B86</f>
        <v>5.2</v>
      </c>
      <c r="B65" s="3" t="str">
        <f>BPU!C86</f>
        <v>Plus-value au prix 5.1 pour une emprise d'étude &gt; 1ha</v>
      </c>
      <c r="C65" s="3">
        <f>BPU!E86</f>
        <v>0</v>
      </c>
    </row>
    <row r="66" spans="1:3" ht="15.5">
      <c r="A66" s="3" t="str">
        <f>BPU!B87</f>
        <v>5.3</v>
      </c>
      <c r="B66" s="3" t="str">
        <f>BPU!C87</f>
        <v>PLAN DE GESTION Hors EQRS</v>
      </c>
      <c r="C66" s="3">
        <f>BPU!E87</f>
        <v>0</v>
      </c>
    </row>
    <row r="67" spans="1:3" ht="15.5">
      <c r="A67" s="3" t="str">
        <f>BPU!B88</f>
        <v>5.4</v>
      </c>
      <c r="B67" s="3" t="str">
        <f>BPU!C88</f>
        <v>Plus-value au prix 5.3 pour une emprise d'étude &gt; 1ha</v>
      </c>
      <c r="C67" s="3">
        <f>BPU!E88</f>
        <v>0</v>
      </c>
    </row>
    <row r="68" spans="1:3" ht="15.5">
      <c r="A68" s="3" t="str">
        <f>BPU!B89</f>
        <v>5.5</v>
      </c>
      <c r="B68" s="3" t="str">
        <f>BPU!C89</f>
        <v>EQRS simple (1 seule voie d’exposition)</v>
      </c>
      <c r="C68" s="3">
        <f>BPU!E89</f>
        <v>0</v>
      </c>
    </row>
    <row r="69" spans="1:3" ht="15.5">
      <c r="A69" s="3" t="str">
        <f>BPU!B90</f>
        <v>5.6</v>
      </c>
      <c r="B69" s="3" t="str">
        <f>BPU!C90</f>
        <v>Plus-value au prix 5.5 pour une emprise d'étude &gt; 1ha</v>
      </c>
      <c r="C69" s="3">
        <f>BPU!E90</f>
        <v>0</v>
      </c>
    </row>
    <row r="70" spans="1:3" ht="15.5">
      <c r="A70" s="3" t="str">
        <f>BPU!B91</f>
        <v>5.7</v>
      </c>
      <c r="B70" s="3" t="str">
        <f>BPU!C91</f>
        <v>EQRS complète (sur toute les expositions : inhalation, ingestion, transfert )</v>
      </c>
      <c r="C70" s="3">
        <f>BPU!E91</f>
        <v>0</v>
      </c>
    </row>
    <row r="71" spans="1:3" ht="15.5">
      <c r="A71" s="3" t="str">
        <f>BPU!B92</f>
        <v>5.8</v>
      </c>
      <c r="B71" s="3" t="str">
        <f>BPU!C92</f>
        <v>Plus-value au prix 5.7 pour une emprise d'étude &gt; 1ha</v>
      </c>
      <c r="C71" s="3">
        <f>BPU!E92</f>
        <v>0</v>
      </c>
    </row>
    <row r="72" spans="1:3" ht="15.5">
      <c r="A72" s="3" t="str">
        <f>BPU!B94</f>
        <v>6.1</v>
      </c>
      <c r="B72" s="3" t="str">
        <f>BPU!C94</f>
        <v xml:space="preserve">Réalisation d’un bilan des terres excavées </v>
      </c>
      <c r="C72" s="3">
        <f>BPU!E94</f>
        <v>0</v>
      </c>
    </row>
    <row r="73" spans="1:3" ht="15.5">
      <c r="A73" s="3" t="str">
        <f>BPU!B95</f>
        <v>6.2</v>
      </c>
      <c r="B73" s="3" t="str">
        <f>BPU!C95</f>
        <v>Mise à jour du bilan des terres excavées</v>
      </c>
      <c r="C73" s="3">
        <f>BPU!E95</f>
        <v>0</v>
      </c>
    </row>
    <row r="74" spans="1:3" ht="15.5">
      <c r="A74" s="3" t="str">
        <f>BPU!B97</f>
        <v>7.1</v>
      </c>
      <c r="B74" s="3" t="str">
        <f>BPU!C97</f>
        <v>Demi-journée suivi de travaux de dépollution Ingénieur (incluant les frais de déplacement)</v>
      </c>
      <c r="C74" s="3">
        <f>BPU!E97</f>
        <v>0</v>
      </c>
    </row>
    <row r="75" spans="1:3" ht="31">
      <c r="A75" s="3" t="str">
        <f>BPU!B99</f>
        <v>8.1</v>
      </c>
      <c r="B75" s="3" t="str">
        <f>BPU!C99</f>
        <v>Demi-journée pour expertise, évaluation et présentation des données.
Expert (incluant les frais de déplacement et la participation à réunion)</v>
      </c>
      <c r="C75" s="3">
        <f>BPU!E99</f>
        <v>0</v>
      </c>
    </row>
    <row r="76" spans="1:3" ht="31">
      <c r="A76" s="3" t="str">
        <f>BPU!B100</f>
        <v>8.2</v>
      </c>
      <c r="B76" s="3" t="str">
        <f>BPU!C100</f>
        <v>Demi-journée pour expertise, évaluation et présentation des données.
Ingénieur (incluant les frais de déplacement et la participatio réunion)</v>
      </c>
      <c r="C76" s="3">
        <f>BPU!E100</f>
        <v>0</v>
      </c>
    </row>
    <row r="77" spans="1:3" ht="15.5">
      <c r="A77" s="3" t="str">
        <f>BPU!B101</f>
        <v>8.3</v>
      </c>
      <c r="B77" s="3" t="str">
        <f>BPU!C101</f>
        <v>Demi-journée vacation Technicien supérieur (incluant les frais de déplacement)</v>
      </c>
      <c r="C77" s="3">
        <f>BPU!E101</f>
        <v>0</v>
      </c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8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46FFB4-AE23-4582-9F9D-B21214F759D2}">
  <sheetPr>
    <pageSetUpPr fitToPage="1"/>
  </sheetPr>
  <dimension ref="B1:G104"/>
  <sheetViews>
    <sheetView view="pageBreakPreview" zoomScale="85" zoomScaleNormal="100" zoomScaleSheetLayoutView="85" workbookViewId="0">
      <selection activeCell="K96" sqref="K96"/>
    </sheetView>
  </sheetViews>
  <sheetFormatPr baseColWidth="10" defaultRowHeight="12.5"/>
  <cols>
    <col min="1" max="1" width="8" customWidth="1"/>
    <col min="2" max="2" width="13.36328125" style="14" customWidth="1"/>
    <col min="3" max="3" width="55.453125" style="14" customWidth="1"/>
    <col min="4" max="5" width="14.6328125" style="2" customWidth="1"/>
    <col min="6" max="7" width="19.36328125" style="2" customWidth="1"/>
    <col min="8" max="8" width="7.54296875" customWidth="1"/>
  </cols>
  <sheetData>
    <row r="1" spans="2:7" ht="12.75" customHeight="1">
      <c r="B1" s="20" t="s">
        <v>0</v>
      </c>
      <c r="C1" s="20"/>
      <c r="D1" s="20"/>
      <c r="E1" s="20"/>
      <c r="F1" s="20"/>
      <c r="G1" s="20"/>
    </row>
    <row r="5" spans="2:7" ht="27.75" customHeight="1">
      <c r="B5" s="19" t="s">
        <v>168</v>
      </c>
      <c r="C5" s="19"/>
      <c r="D5" s="19"/>
      <c r="E5" s="19"/>
      <c r="F5" s="19"/>
      <c r="G5" s="19"/>
    </row>
    <row r="6" spans="2:7" ht="51" customHeight="1">
      <c r="B6" s="18" t="s">
        <v>7</v>
      </c>
      <c r="C6" s="18"/>
      <c r="D6" s="18"/>
      <c r="E6" s="18"/>
      <c r="F6" s="18"/>
      <c r="G6" s="18"/>
    </row>
    <row r="7" spans="2:7" ht="15" customHeight="1">
      <c r="B7" s="10"/>
      <c r="C7" s="10"/>
      <c r="D7" s="10"/>
      <c r="E7" s="10"/>
      <c r="F7" s="10"/>
      <c r="G7" s="10"/>
    </row>
    <row r="8" spans="2:7" ht="18" customHeight="1">
      <c r="B8" s="27" t="s">
        <v>171</v>
      </c>
      <c r="C8" s="27"/>
      <c r="D8" s="27"/>
      <c r="E8" s="27"/>
      <c r="F8" s="27"/>
      <c r="G8" s="27"/>
    </row>
    <row r="10" spans="2:7" ht="30" customHeight="1">
      <c r="B10" s="8" t="s">
        <v>2</v>
      </c>
      <c r="C10" s="8" t="s">
        <v>1</v>
      </c>
      <c r="D10" s="8" t="s">
        <v>6</v>
      </c>
      <c r="E10" s="15" t="s">
        <v>169</v>
      </c>
      <c r="F10" s="8" t="s">
        <v>3</v>
      </c>
      <c r="G10" s="8" t="s">
        <v>5</v>
      </c>
    </row>
    <row r="11" spans="2:7" ht="13">
      <c r="B11" s="21" t="s">
        <v>8</v>
      </c>
      <c r="C11" s="21"/>
      <c r="D11" s="21"/>
      <c r="E11" s="21"/>
      <c r="F11" s="21"/>
      <c r="G11" s="21"/>
    </row>
    <row r="12" spans="2:7" s="1" customFormat="1" ht="13">
      <c r="B12" s="11" t="str">
        <f>BPU!B10</f>
        <v>1.1</v>
      </c>
      <c r="C12" s="6" t="str">
        <f>BPU!C10</f>
        <v>Etude historique et documentaire pour un site</v>
      </c>
      <c r="D12" s="9" t="str">
        <f>BPU!D10</f>
        <v>Unité</v>
      </c>
      <c r="E12" s="9">
        <v>10</v>
      </c>
      <c r="F12" s="16">
        <f>BPU!E10</f>
        <v>0</v>
      </c>
      <c r="G12" s="16">
        <f>E12*F12</f>
        <v>0</v>
      </c>
    </row>
    <row r="13" spans="2:7" s="1" customFormat="1" ht="13">
      <c r="B13" s="11" t="str">
        <f>BPU!B11</f>
        <v>1.2</v>
      </c>
      <c r="C13" s="6" t="str">
        <f>BPU!C11</f>
        <v>Plus-value au prix 1.1 pour une emprise d'étude &gt; 10ha</v>
      </c>
      <c r="D13" s="9" t="str">
        <f>BPU!D11</f>
        <v>Unité</v>
      </c>
      <c r="E13" s="9">
        <v>2</v>
      </c>
      <c r="F13" s="16">
        <f>BPU!E11</f>
        <v>0</v>
      </c>
      <c r="G13" s="16">
        <f t="shared" ref="G13:G16" si="0">E13*F13</f>
        <v>0</v>
      </c>
    </row>
    <row r="14" spans="2:7" s="1" customFormat="1" ht="13">
      <c r="B14" s="11" t="str">
        <f>BPU!B12</f>
        <v>1.3</v>
      </c>
      <c r="C14" s="6" t="str">
        <f>BPU!C12</f>
        <v>Bilan des études de pollution réalisées et à venir sur le périmètre EPAEM</v>
      </c>
      <c r="D14" s="9" t="str">
        <f>BPU!D12</f>
        <v>Unité</v>
      </c>
      <c r="E14" s="9">
        <v>1</v>
      </c>
      <c r="F14" s="16">
        <f>BPU!E12</f>
        <v>0</v>
      </c>
      <c r="G14" s="16">
        <f t="shared" si="0"/>
        <v>0</v>
      </c>
    </row>
    <row r="15" spans="2:7" s="1" customFormat="1" ht="13">
      <c r="B15" s="11" t="str">
        <f>BPU!B13</f>
        <v>1.4</v>
      </c>
      <c r="C15" s="6" t="str">
        <f>BPU!C13</f>
        <v>Mise à jour du bilan des études réalisées</v>
      </c>
      <c r="D15" s="9" t="str">
        <f>BPU!D13</f>
        <v>Unité</v>
      </c>
      <c r="E15" s="9">
        <v>3</v>
      </c>
      <c r="F15" s="16">
        <f>BPU!E13</f>
        <v>0</v>
      </c>
      <c r="G15" s="16">
        <f t="shared" si="0"/>
        <v>0</v>
      </c>
    </row>
    <row r="16" spans="2:7" s="1" customFormat="1" ht="26">
      <c r="B16" s="11" t="str">
        <f>BPU!B14</f>
        <v>1.5</v>
      </c>
      <c r="C16" s="6" t="str">
        <f>BPU!C14</f>
        <v>Veille et Assistance à Maitrise d'Ouvrage sur les évolutions réglementaires de gestion des déchets</v>
      </c>
      <c r="D16" s="9" t="str">
        <f>BPU!D14</f>
        <v>Unité</v>
      </c>
      <c r="E16" s="9">
        <v>1</v>
      </c>
      <c r="F16" s="16">
        <f>BPU!E14</f>
        <v>0</v>
      </c>
      <c r="G16" s="16">
        <f t="shared" si="0"/>
        <v>0</v>
      </c>
    </row>
    <row r="17" spans="2:7" s="1" customFormat="1" ht="13.5" customHeight="1">
      <c r="B17" s="26" t="s">
        <v>18</v>
      </c>
      <c r="C17" s="26"/>
      <c r="D17" s="26"/>
      <c r="E17" s="26"/>
      <c r="F17" s="26"/>
      <c r="G17" s="26"/>
    </row>
    <row r="18" spans="2:7" s="1" customFormat="1" ht="39">
      <c r="B18" s="11" t="str">
        <f>BPU!B16</f>
        <v>2.1</v>
      </c>
      <c r="C18" s="6" t="str">
        <f>BPU!C16</f>
        <v>Préparation d'une campagne de sondages (réunions préparatoires, demande d'arrêté, DT/DICT, démarches vis-à-vis des propriétaires/occupant, …)</v>
      </c>
      <c r="D18" s="9" t="str">
        <f>BPU!D16</f>
        <v>Unité</v>
      </c>
      <c r="E18" s="9">
        <v>50</v>
      </c>
      <c r="F18" s="16">
        <f>BPU!E16</f>
        <v>0</v>
      </c>
      <c r="G18" s="16">
        <f t="shared" ref="G18:G28" si="1">E18*F18</f>
        <v>0</v>
      </c>
    </row>
    <row r="19" spans="2:7" s="1" customFormat="1" ht="13">
      <c r="B19" s="11" t="str">
        <f>BPU!B17</f>
        <v>2.2</v>
      </c>
      <c r="C19" s="6" t="str">
        <f>BPU!C17</f>
        <v>Réalisation d’un avant-trou manuel (en cas de présence de réseaux)</v>
      </c>
      <c r="D19" s="9" t="str">
        <f>BPU!D17</f>
        <v>Unité</v>
      </c>
      <c r="E19" s="9">
        <v>40</v>
      </c>
      <c r="F19" s="16">
        <f>BPU!E17</f>
        <v>0</v>
      </c>
      <c r="G19" s="16">
        <f t="shared" si="1"/>
        <v>0</v>
      </c>
    </row>
    <row r="20" spans="2:7" s="1" customFormat="1" ht="13">
      <c r="B20" s="11" t="str">
        <f>BPU!B18</f>
        <v>2.3</v>
      </c>
      <c r="C20" s="6" t="str">
        <f>BPU!C18</f>
        <v xml:space="preserve">Carottage et prélévement d'une couche d'enrobés </v>
      </c>
      <c r="D20" s="9" t="str">
        <f>BPU!D18</f>
        <v>Unité</v>
      </c>
      <c r="E20" s="9">
        <v>80</v>
      </c>
      <c r="F20" s="16">
        <f>BPU!E18</f>
        <v>0</v>
      </c>
      <c r="G20" s="16">
        <f t="shared" si="1"/>
        <v>0</v>
      </c>
    </row>
    <row r="21" spans="2:7" s="1" customFormat="1" ht="13">
      <c r="B21" s="11" t="str">
        <f>BPU!B19</f>
        <v>2.4</v>
      </c>
      <c r="C21" s="6" t="str">
        <f>BPU!C19</f>
        <v xml:space="preserve">Sondage à la pelle mécanique (y compris transfert) </v>
      </c>
      <c r="D21" s="9" t="str">
        <f>BPU!D19</f>
        <v>Unité</v>
      </c>
      <c r="E21" s="9">
        <v>30</v>
      </c>
      <c r="F21" s="16">
        <f>BPU!E19</f>
        <v>0</v>
      </c>
      <c r="G21" s="16">
        <f t="shared" si="1"/>
        <v>0</v>
      </c>
    </row>
    <row r="22" spans="2:7" s="1" customFormat="1" ht="26">
      <c r="B22" s="11" t="str">
        <f>BPU!B20</f>
        <v>2.5</v>
      </c>
      <c r="C22" s="6" t="str">
        <f>BPU!C20</f>
        <v>Réalisation d’un sondage à la tarière pédologique manuelle, description et prélèvement d'échantillons</v>
      </c>
      <c r="D22" s="9" t="str">
        <f>BPU!D20</f>
        <v>Unité</v>
      </c>
      <c r="E22" s="9">
        <v>25</v>
      </c>
      <c r="F22" s="16">
        <f>BPU!E20</f>
        <v>0</v>
      </c>
      <c r="G22" s="16">
        <f t="shared" si="1"/>
        <v>0</v>
      </c>
    </row>
    <row r="23" spans="2:7" s="1" customFormat="1" ht="26">
      <c r="B23" s="11" t="str">
        <f>BPU!B21</f>
        <v>2.6</v>
      </c>
      <c r="C23" s="6" t="str">
        <f>BPU!C21</f>
        <v>Réalisation d’une fosse pour analyse agro-pédologique, description et prélèvement d'échantillons</v>
      </c>
      <c r="D23" s="9" t="str">
        <f>BPU!D21</f>
        <v>Unité</v>
      </c>
      <c r="E23" s="9">
        <v>25</v>
      </c>
      <c r="F23" s="16">
        <f>BPU!E21</f>
        <v>0</v>
      </c>
      <c r="G23" s="16">
        <f t="shared" si="1"/>
        <v>0</v>
      </c>
    </row>
    <row r="24" spans="2:7" s="1" customFormat="1" ht="13">
      <c r="B24" s="11" t="str">
        <f>BPU!B22</f>
        <v>2.7</v>
      </c>
      <c r="C24" s="6" t="str">
        <f>BPU!C22</f>
        <v>Un sondage (forage carotté) avec suivi du bureau d’études</v>
      </c>
      <c r="D24" s="9" t="str">
        <f>BPU!D22</f>
        <v>ML de forage</v>
      </c>
      <c r="E24" s="9">
        <v>1500</v>
      </c>
      <c r="F24" s="16">
        <f>BPU!E22</f>
        <v>0</v>
      </c>
      <c r="G24" s="16">
        <f t="shared" si="1"/>
        <v>0</v>
      </c>
    </row>
    <row r="25" spans="2:7" s="1" customFormat="1" ht="13">
      <c r="B25" s="11" t="str">
        <f>BPU!B23</f>
        <v>2.8</v>
      </c>
      <c r="C25" s="6" t="str">
        <f>BPU!C23</f>
        <v>Plus-value au prix 2.7 pour la mise en place d’un piézomètre</v>
      </c>
      <c r="D25" s="9" t="str">
        <f>BPU!D23</f>
        <v>ML de forage</v>
      </c>
      <c r="E25" s="9">
        <v>80</v>
      </c>
      <c r="F25" s="16">
        <f>BPU!E23</f>
        <v>0</v>
      </c>
      <c r="G25" s="16">
        <f t="shared" si="1"/>
        <v>0</v>
      </c>
    </row>
    <row r="26" spans="2:7" s="1" customFormat="1" ht="26">
      <c r="B26" s="11" t="str">
        <f>BPU!B24</f>
        <v>2.9</v>
      </c>
      <c r="C26" s="6" t="str">
        <f>BPU!C24</f>
        <v>Plus value au prix 2.7 pour la réalisation de sondages avec carottage sous gaine</v>
      </c>
      <c r="D26" s="9" t="str">
        <f>BPU!D24</f>
        <v>ML de forage</v>
      </c>
      <c r="E26" s="9">
        <v>1200</v>
      </c>
      <c r="F26" s="16">
        <f>BPU!E24</f>
        <v>0</v>
      </c>
      <c r="G26" s="16">
        <f t="shared" si="1"/>
        <v>0</v>
      </c>
    </row>
    <row r="27" spans="2:7" s="1" customFormat="1" ht="26">
      <c r="B27" s="11" t="str">
        <f>BPU!B25</f>
        <v>2.10</v>
      </c>
      <c r="C27" s="6" t="str">
        <f>BPU!C25</f>
        <v>SONDAGES GAZ DU SOL - Prélèvements à partir de sondages manuels (profondeur 1 m maxi) y compris réalisation du sondage avec canne gaz</v>
      </c>
      <c r="D27" s="9" t="str">
        <f>BPU!D25</f>
        <v>Unité</v>
      </c>
      <c r="E27" s="9">
        <v>10</v>
      </c>
      <c r="F27" s="16">
        <f>BPU!E25</f>
        <v>0</v>
      </c>
      <c r="G27" s="16">
        <f t="shared" si="1"/>
        <v>0</v>
      </c>
    </row>
    <row r="28" spans="2:7" s="1" customFormat="1" ht="26">
      <c r="B28" s="11" t="str">
        <f>BPU!B26</f>
        <v>2.11</v>
      </c>
      <c r="C28" s="6" t="str">
        <f>BPU!C26</f>
        <v>SONDAGES GAZ DU SOL - Prélèvements à partir de sondages réalisées à la foreuse (profondeur 3 m maxi) y compris réalisation du piezair</v>
      </c>
      <c r="D28" s="9" t="str">
        <f>BPU!D26</f>
        <v>Unité</v>
      </c>
      <c r="E28" s="9">
        <v>20</v>
      </c>
      <c r="F28" s="16">
        <f>BPU!E26</f>
        <v>0</v>
      </c>
      <c r="G28" s="16">
        <f t="shared" si="1"/>
        <v>0</v>
      </c>
    </row>
    <row r="29" spans="2:7" s="1" customFormat="1" ht="13.5" customHeight="1">
      <c r="B29" s="26" t="s">
        <v>39</v>
      </c>
      <c r="C29" s="26"/>
      <c r="D29" s="26"/>
      <c r="E29" s="26"/>
      <c r="F29" s="26"/>
      <c r="G29" s="26"/>
    </row>
    <row r="30" spans="2:7" s="1" customFormat="1" ht="13">
      <c r="B30" s="11" t="str">
        <f>BPU!B28</f>
        <v>3.1</v>
      </c>
      <c r="C30" s="6" t="str">
        <f>BPU!C28</f>
        <v>Réalisation d'une Etude de Sécurité Pyrotechnique</v>
      </c>
      <c r="D30" s="9" t="str">
        <f>BPU!D28</f>
        <v>Unité</v>
      </c>
      <c r="E30" s="9">
        <v>2</v>
      </c>
      <c r="F30" s="16">
        <f>BPU!E28</f>
        <v>0</v>
      </c>
      <c r="G30" s="16">
        <f t="shared" ref="G30:G33" si="2">E30*F30</f>
        <v>0</v>
      </c>
    </row>
    <row r="31" spans="2:7" s="1" customFormat="1" ht="26">
      <c r="B31" s="11" t="str">
        <f>BPU!B29</f>
        <v>3.2</v>
      </c>
      <c r="C31" s="6" t="str">
        <f>BPU!C29</f>
        <v>Détection magnétométrique ou électromagnétique en surface et contrôle visuel préalables</v>
      </c>
      <c r="D31" s="9" t="str">
        <f>BPU!D29</f>
        <v>Unité</v>
      </c>
      <c r="E31" s="9">
        <v>50</v>
      </c>
      <c r="F31" s="16">
        <f>BPU!E29</f>
        <v>0</v>
      </c>
      <c r="G31" s="16">
        <f t="shared" si="2"/>
        <v>0</v>
      </c>
    </row>
    <row r="32" spans="2:7" ht="26">
      <c r="B32" s="11" t="str">
        <f>BPU!B30</f>
        <v>3.3</v>
      </c>
      <c r="C32" s="6" t="str">
        <f>BPU!C30</f>
        <v>Accompagnement et contrôle visuel, par détection magnétométrique ou électromagnétique pendant la réalisation d’un sondage carotté</v>
      </c>
      <c r="D32" s="9" t="str">
        <f>BPU!D30</f>
        <v>Unité</v>
      </c>
      <c r="E32" s="9">
        <v>50</v>
      </c>
      <c r="F32" s="16">
        <f>BPU!E30</f>
        <v>0</v>
      </c>
      <c r="G32" s="16">
        <f t="shared" si="2"/>
        <v>0</v>
      </c>
    </row>
    <row r="33" spans="2:7" ht="26">
      <c r="B33" s="11" t="str">
        <f>BPU!B31</f>
        <v>3.4</v>
      </c>
      <c r="C33" s="6" t="str">
        <f>BPU!C31</f>
        <v>Accompagnement et contrôle visuel, par détection magnétométrique ou électromagnétique pendant la réalisation d’un sondage à la pelle</v>
      </c>
      <c r="D33" s="9" t="str">
        <f>BPU!D31</f>
        <v>Unité</v>
      </c>
      <c r="E33" s="9">
        <v>5</v>
      </c>
      <c r="F33" s="16">
        <f>BPU!E31</f>
        <v>0</v>
      </c>
      <c r="G33" s="16">
        <f t="shared" si="2"/>
        <v>0</v>
      </c>
    </row>
    <row r="34" spans="2:7" ht="13.5" customHeight="1">
      <c r="B34" s="26" t="s">
        <v>48</v>
      </c>
      <c r="C34" s="26"/>
      <c r="D34" s="26"/>
      <c r="E34" s="26"/>
      <c r="F34" s="26"/>
      <c r="G34" s="26"/>
    </row>
    <row r="35" spans="2:7" ht="13.5" customHeight="1">
      <c r="B35" s="22" t="s">
        <v>49</v>
      </c>
      <c r="C35" s="22"/>
      <c r="D35" s="22"/>
      <c r="E35" s="22"/>
      <c r="F35" s="22"/>
      <c r="G35" s="22"/>
    </row>
    <row r="36" spans="2:7" ht="13">
      <c r="B36" s="11" t="str">
        <f>BPU!B34</f>
        <v>4.1.1</v>
      </c>
      <c r="C36" s="6" t="str">
        <f>BPU!C34</f>
        <v>HCT / 16HAP / 8 métaux</v>
      </c>
      <c r="D36" s="9" t="str">
        <f>BPU!D34</f>
        <v>Unité</v>
      </c>
      <c r="E36" s="9">
        <v>100</v>
      </c>
      <c r="F36" s="16">
        <f>BPU!E34</f>
        <v>0</v>
      </c>
      <c r="G36" s="16">
        <f t="shared" ref="G36:G47" si="3">E36*F36</f>
        <v>0</v>
      </c>
    </row>
    <row r="37" spans="2:7" ht="13">
      <c r="B37" s="11" t="str">
        <f>BPU!B35</f>
        <v>4.1.2</v>
      </c>
      <c r="C37" s="6" t="str">
        <f>BPU!C35</f>
        <v>HCT / 16HAP / 8 métaux / BTEX</v>
      </c>
      <c r="D37" s="9" t="str">
        <f>BPU!D35</f>
        <v>Unité</v>
      </c>
      <c r="E37" s="9">
        <v>100</v>
      </c>
      <c r="F37" s="16">
        <f>BPU!E35</f>
        <v>0</v>
      </c>
      <c r="G37" s="16">
        <f t="shared" si="3"/>
        <v>0</v>
      </c>
    </row>
    <row r="38" spans="2:7" ht="13">
      <c r="B38" s="11" t="str">
        <f>BPU!B36</f>
        <v>4.1.3</v>
      </c>
      <c r="C38" s="6" t="str">
        <f>BPU!C36</f>
        <v>HCT / 16HAP / 8 métaux / BTEX / COHV</v>
      </c>
      <c r="D38" s="9" t="str">
        <f>BPU!D36</f>
        <v>Unité</v>
      </c>
      <c r="E38" s="9">
        <v>100</v>
      </c>
      <c r="F38" s="16">
        <f>BPU!E36</f>
        <v>0</v>
      </c>
      <c r="G38" s="16">
        <f t="shared" si="3"/>
        <v>0</v>
      </c>
    </row>
    <row r="39" spans="2:7" ht="13">
      <c r="B39" s="11" t="str">
        <f>BPU!B37</f>
        <v>4.1.4</v>
      </c>
      <c r="C39" s="6" t="str">
        <f>BPU!C37</f>
        <v>HCT / 16HAP / 8 métaux / BTEX / COHV / PCB</v>
      </c>
      <c r="D39" s="9" t="str">
        <f>BPU!D37</f>
        <v>Unité</v>
      </c>
      <c r="E39" s="9">
        <v>100</v>
      </c>
      <c r="F39" s="16">
        <f>BPU!E37</f>
        <v>0</v>
      </c>
      <c r="G39" s="16">
        <f t="shared" si="3"/>
        <v>0</v>
      </c>
    </row>
    <row r="40" spans="2:7" ht="13">
      <c r="B40" s="11" t="str">
        <f>BPU!B38</f>
        <v>4.1.5</v>
      </c>
      <c r="C40" s="6" t="str">
        <f>BPU!C38</f>
        <v>HCT / 16HAP / 8 métaux / BTEX / COHV / PCB / Phénols et dérivés</v>
      </c>
      <c r="D40" s="9" t="str">
        <f>BPU!D38</f>
        <v>Unité</v>
      </c>
      <c r="E40" s="9">
        <v>100</v>
      </c>
      <c r="F40" s="16">
        <f>BPU!E38</f>
        <v>0</v>
      </c>
      <c r="G40" s="16">
        <f t="shared" si="3"/>
        <v>0</v>
      </c>
    </row>
    <row r="41" spans="2:7" ht="13">
      <c r="B41" s="11" t="str">
        <f>BPU!B39</f>
        <v>4.1.6</v>
      </c>
      <c r="C41" s="6" t="str">
        <f>BPU!C39</f>
        <v>Dioxine et furanes (PCDD/PCDL)</v>
      </c>
      <c r="D41" s="9" t="str">
        <f>BPU!D39</f>
        <v>Unité</v>
      </c>
      <c r="E41" s="9">
        <v>20</v>
      </c>
      <c r="F41" s="16">
        <f>BPU!E39</f>
        <v>0</v>
      </c>
      <c r="G41" s="16">
        <f t="shared" si="3"/>
        <v>0</v>
      </c>
    </row>
    <row r="42" spans="2:7" ht="13">
      <c r="B42" s="11" t="str">
        <f>BPU!B40</f>
        <v>4.1.7</v>
      </c>
      <c r="C42" s="6" t="str">
        <f>BPU!C40</f>
        <v>Pack ISDI (conformément à l’arrêté du 12/12/2014)</v>
      </c>
      <c r="D42" s="9" t="str">
        <f>BPU!D40</f>
        <v>Unité</v>
      </c>
      <c r="E42" s="9">
        <v>200</v>
      </c>
      <c r="F42" s="16">
        <f>BPU!E40</f>
        <v>0</v>
      </c>
      <c r="G42" s="16">
        <f t="shared" si="3"/>
        <v>0</v>
      </c>
    </row>
    <row r="43" spans="2:7" ht="13">
      <c r="B43" s="11" t="str">
        <f>BPU!B41</f>
        <v>4.1.8</v>
      </c>
      <c r="C43" s="6" t="str">
        <f>BPU!C41</f>
        <v>Pack ISDI (conformément à l’arrêté du 12/12/2014) en urgence (48h)</v>
      </c>
      <c r="D43" s="9" t="str">
        <f>BPU!D41</f>
        <v>Unité</v>
      </c>
      <c r="E43" s="9">
        <v>200</v>
      </c>
      <c r="F43" s="16">
        <f>BPU!E41</f>
        <v>0</v>
      </c>
      <c r="G43" s="16">
        <f t="shared" si="3"/>
        <v>0</v>
      </c>
    </row>
    <row r="44" spans="2:7" ht="13">
      <c r="B44" s="11" t="str">
        <f>BPU!B42</f>
        <v>4.1.9</v>
      </c>
      <c r="C44" s="6" t="str">
        <f>BPU!C42</f>
        <v>Pack ISDI (conformément à l’arrêté du 12/12/2014) + 8ML</v>
      </c>
      <c r="D44" s="9" t="str">
        <f>BPU!D42</f>
        <v>Unité</v>
      </c>
      <c r="E44" s="9">
        <v>1000</v>
      </c>
      <c r="F44" s="16">
        <f>BPU!E42</f>
        <v>0</v>
      </c>
      <c r="G44" s="16">
        <f t="shared" si="3"/>
        <v>0</v>
      </c>
    </row>
    <row r="45" spans="2:7" ht="26">
      <c r="B45" s="11" t="str">
        <f>BPU!B43</f>
        <v>4.1.10</v>
      </c>
      <c r="C45" s="6" t="str">
        <f>BPU!C43</f>
        <v>Pack ISDI (conformément à l’arrêté du 12/12/2014) + 8ML en urgence (48h)</v>
      </c>
      <c r="D45" s="9" t="str">
        <f>BPU!D43</f>
        <v>Unité</v>
      </c>
      <c r="E45" s="9">
        <v>200</v>
      </c>
      <c r="F45" s="16">
        <f>BPU!E43</f>
        <v>0</v>
      </c>
      <c r="G45" s="16">
        <f t="shared" si="3"/>
        <v>0</v>
      </c>
    </row>
    <row r="46" spans="2:7" ht="13">
      <c r="B46" s="11" t="str">
        <f>BPU!B44</f>
        <v>4.1.11</v>
      </c>
      <c r="C46" s="6" t="str">
        <f>BPU!C44</f>
        <v>Analyse selon le guide BRGM de réutilisation des terres excavées</v>
      </c>
      <c r="D46" s="9" t="str">
        <f>BPU!D44</f>
        <v>Unité</v>
      </c>
      <c r="E46" s="9">
        <v>15</v>
      </c>
      <c r="F46" s="16">
        <f>BPU!E44</f>
        <v>0</v>
      </c>
      <c r="G46" s="16">
        <f t="shared" si="3"/>
        <v>0</v>
      </c>
    </row>
    <row r="47" spans="2:7" ht="13">
      <c r="B47" s="11" t="str">
        <f>BPU!B45</f>
        <v>4.1.12</v>
      </c>
      <c r="C47" s="6" t="str">
        <f>BPU!C45</f>
        <v>Test d’agressivité vis-à-vis du béton</v>
      </c>
      <c r="D47" s="9" t="str">
        <f>BPU!D45</f>
        <v>Unité</v>
      </c>
      <c r="E47" s="9">
        <v>10</v>
      </c>
      <c r="F47" s="16">
        <f>BPU!E45</f>
        <v>0</v>
      </c>
      <c r="G47" s="16">
        <f t="shared" si="3"/>
        <v>0</v>
      </c>
    </row>
    <row r="48" spans="2:7" ht="13.5" customHeight="1">
      <c r="B48" s="22" t="s">
        <v>74</v>
      </c>
      <c r="C48" s="22"/>
      <c r="D48" s="22"/>
      <c r="E48" s="22"/>
      <c r="F48" s="22"/>
      <c r="G48" s="22"/>
    </row>
    <row r="49" spans="2:7" ht="13">
      <c r="B49" s="11" t="str">
        <f>BPU!B47</f>
        <v>4.2.1</v>
      </c>
      <c r="C49" s="6" t="str">
        <f>BPU!C47</f>
        <v>Analyse agro-pédologique</v>
      </c>
      <c r="D49" s="9" t="str">
        <f>BPU!D47</f>
        <v>Unité</v>
      </c>
      <c r="E49" s="9">
        <v>50</v>
      </c>
      <c r="F49" s="16">
        <f>BPU!E47</f>
        <v>0</v>
      </c>
      <c r="G49" s="16">
        <f t="shared" ref="G49:G50" si="4">E49*F49</f>
        <v>0</v>
      </c>
    </row>
    <row r="50" spans="2:7" ht="13">
      <c r="B50" s="11" t="str">
        <f>BPU!B48</f>
        <v>4.2.2</v>
      </c>
      <c r="C50" s="6" t="str">
        <f>BPU!C48</f>
        <v>Analyse de terres fertiles</v>
      </c>
      <c r="D50" s="9" t="str">
        <f>BPU!D48</f>
        <v>Unité</v>
      </c>
      <c r="E50" s="9">
        <v>30</v>
      </c>
      <c r="F50" s="16">
        <f>BPU!E48</f>
        <v>0</v>
      </c>
      <c r="G50" s="16">
        <f t="shared" si="4"/>
        <v>0</v>
      </c>
    </row>
    <row r="51" spans="2:7" ht="13.5" customHeight="1">
      <c r="B51" s="22" t="s">
        <v>79</v>
      </c>
      <c r="C51" s="22"/>
      <c r="D51" s="22"/>
      <c r="E51" s="22"/>
      <c r="F51" s="22"/>
      <c r="G51" s="22"/>
    </row>
    <row r="52" spans="2:7" ht="13">
      <c r="B52" s="11" t="str">
        <f>BPU!B50</f>
        <v>4.3.1</v>
      </c>
      <c r="C52" s="6" t="str">
        <f>BPU!C50</f>
        <v>Test présence Amiante et HAP</v>
      </c>
      <c r="D52" s="9" t="str">
        <f>BPU!D50</f>
        <v>Unité</v>
      </c>
      <c r="E52" s="9">
        <v>80</v>
      </c>
      <c r="F52" s="16">
        <f>BPU!E50</f>
        <v>0</v>
      </c>
      <c r="G52" s="16">
        <f>E52*F52</f>
        <v>0</v>
      </c>
    </row>
    <row r="53" spans="2:7" ht="13.5" customHeight="1">
      <c r="B53" s="22" t="s">
        <v>81</v>
      </c>
      <c r="C53" s="22"/>
      <c r="D53" s="22"/>
      <c r="E53" s="22"/>
      <c r="F53" s="22"/>
      <c r="G53" s="22"/>
    </row>
    <row r="54" spans="2:7" ht="13">
      <c r="B54" s="11" t="str">
        <f>BPU!B52</f>
        <v>4.4.1</v>
      </c>
      <c r="C54" s="6" t="str">
        <f>BPU!C52</f>
        <v>Analyses propriété du sol – Pack GTR</v>
      </c>
      <c r="D54" s="9" t="str">
        <f>BPU!D52</f>
        <v>Unité</v>
      </c>
      <c r="E54" s="9">
        <v>10</v>
      </c>
      <c r="F54" s="16">
        <f>BPU!E52</f>
        <v>0</v>
      </c>
      <c r="G54" s="16">
        <f t="shared" ref="G54:G58" si="5">E54*F54</f>
        <v>0</v>
      </c>
    </row>
    <row r="55" spans="2:7" ht="13">
      <c r="B55" s="11" t="str">
        <f>BPU!B53</f>
        <v>4.4.2</v>
      </c>
      <c r="C55" s="6" t="str">
        <f>BPU!C53</f>
        <v>Essai de portance CBR</v>
      </c>
      <c r="D55" s="9" t="str">
        <f>BPU!D53</f>
        <v>Unité</v>
      </c>
      <c r="E55" s="9">
        <v>10</v>
      </c>
      <c r="F55" s="16">
        <f>BPU!E53</f>
        <v>0</v>
      </c>
      <c r="G55" s="16">
        <f t="shared" si="5"/>
        <v>0</v>
      </c>
    </row>
    <row r="56" spans="2:7" ht="13">
      <c r="B56" s="11" t="str">
        <f>BPU!B54</f>
        <v>4.4.3</v>
      </c>
      <c r="C56" s="6" t="str">
        <f>BPU!C54</f>
        <v>Essai de portance immédiat (IPI)</v>
      </c>
      <c r="D56" s="9" t="str">
        <f>BPU!D54</f>
        <v>Unité</v>
      </c>
      <c r="E56" s="9">
        <v>10</v>
      </c>
      <c r="F56" s="16">
        <f>BPU!E54</f>
        <v>0</v>
      </c>
      <c r="G56" s="16">
        <f t="shared" si="5"/>
        <v>0</v>
      </c>
    </row>
    <row r="57" spans="2:7" ht="13">
      <c r="B57" s="11" t="str">
        <f>BPU!B55</f>
        <v>4.4.4</v>
      </c>
      <c r="C57" s="6" t="str">
        <f>BPU!C55</f>
        <v>Essai Proctor</v>
      </c>
      <c r="D57" s="9" t="str">
        <f>BPU!D55</f>
        <v>Unité</v>
      </c>
      <c r="E57" s="9">
        <v>10</v>
      </c>
      <c r="F57" s="16">
        <f>BPU!E55</f>
        <v>0</v>
      </c>
      <c r="G57" s="16">
        <f t="shared" si="5"/>
        <v>0</v>
      </c>
    </row>
    <row r="58" spans="2:7" ht="13">
      <c r="B58" s="11" t="str">
        <f>BPU!B56</f>
        <v>4.4.5</v>
      </c>
      <c r="C58" s="6" t="str">
        <f>BPU!C56</f>
        <v>Teneur en eau</v>
      </c>
      <c r="D58" s="9" t="str">
        <f>BPU!D56</f>
        <v>Unité</v>
      </c>
      <c r="E58" s="9">
        <v>10</v>
      </c>
      <c r="F58" s="16">
        <f>BPU!E56</f>
        <v>0</v>
      </c>
      <c r="G58" s="16">
        <f t="shared" si="5"/>
        <v>0</v>
      </c>
    </row>
    <row r="59" spans="2:7" ht="13.5" customHeight="1">
      <c r="B59" s="22" t="s">
        <v>87</v>
      </c>
      <c r="C59" s="22"/>
      <c r="D59" s="22"/>
      <c r="E59" s="22"/>
      <c r="F59" s="22"/>
      <c r="G59" s="22"/>
    </row>
    <row r="60" spans="2:7" ht="13">
      <c r="B60" s="11" t="str">
        <f>BPU!B58</f>
        <v>4.5.1</v>
      </c>
      <c r="C60" s="6" t="str">
        <f>BPU!C58</f>
        <v>Préparation et prélèvements d'eau sur site</v>
      </c>
      <c r="D60" s="9" t="str">
        <f>BPU!D58</f>
        <v>Unité</v>
      </c>
      <c r="E60" s="9">
        <v>30</v>
      </c>
      <c r="F60" s="16">
        <f>BPU!E58</f>
        <v>0</v>
      </c>
      <c r="G60" s="16">
        <f t="shared" ref="G60:G68" si="6">E60*F60</f>
        <v>0</v>
      </c>
    </row>
    <row r="61" spans="2:7" ht="26">
      <c r="B61" s="11" t="str">
        <f>BPU!B59</f>
        <v>4.5.2</v>
      </c>
      <c r="C61" s="6" t="str">
        <f>BPU!C59</f>
        <v>DIAGNOSTIC – ANALYSE DES EAUX
HCT / HAP / 8 métaux</v>
      </c>
      <c r="D61" s="9" t="str">
        <f>BPU!D59</f>
        <v>Unité</v>
      </c>
      <c r="E61" s="9">
        <v>10</v>
      </c>
      <c r="F61" s="16">
        <f>BPU!E59</f>
        <v>0</v>
      </c>
      <c r="G61" s="16">
        <f t="shared" si="6"/>
        <v>0</v>
      </c>
    </row>
    <row r="62" spans="2:7" ht="26">
      <c r="B62" s="11" t="str">
        <f>BPU!B60</f>
        <v>4.5.3</v>
      </c>
      <c r="C62" s="6" t="str">
        <f>BPU!C60</f>
        <v>DIAGNOSTIC – ANALYSE DES EAUX
HCT / HAP / 8 métaux / BTEX / COHV / PCB</v>
      </c>
      <c r="D62" s="9" t="str">
        <f>BPU!D60</f>
        <v>Unité</v>
      </c>
      <c r="E62" s="9">
        <v>10</v>
      </c>
      <c r="F62" s="16">
        <f>BPU!E60</f>
        <v>0</v>
      </c>
      <c r="G62" s="16">
        <f t="shared" si="6"/>
        <v>0</v>
      </c>
    </row>
    <row r="63" spans="2:7" ht="26">
      <c r="B63" s="11" t="str">
        <f>BPU!B61</f>
        <v>4.5.4</v>
      </c>
      <c r="C63" s="6" t="str">
        <f>BPU!C61</f>
        <v>DIAGNOSTIC – ANALYSE DES EAUX
HCT / HAP / 8 métaux / BTEX / COHV / PCB / HC volatiles C5-C10</v>
      </c>
      <c r="D63" s="9" t="str">
        <f>BPU!D61</f>
        <v>Unité</v>
      </c>
      <c r="E63" s="9">
        <v>10</v>
      </c>
      <c r="F63" s="16">
        <f>BPU!E61</f>
        <v>0</v>
      </c>
      <c r="G63" s="16">
        <f t="shared" si="6"/>
        <v>0</v>
      </c>
    </row>
    <row r="64" spans="2:7" ht="13">
      <c r="B64" s="11" t="str">
        <f>BPU!B62</f>
        <v>4.5.5</v>
      </c>
      <c r="C64" s="6" t="str">
        <f>BPU!C62</f>
        <v>Screening des différents composés (type Terratest ou équivalant)</v>
      </c>
      <c r="D64" s="9" t="str">
        <f>BPU!D62</f>
        <v>Unité</v>
      </c>
      <c r="E64" s="9">
        <v>10</v>
      </c>
      <c r="F64" s="16">
        <f>BPU!E62</f>
        <v>0</v>
      </c>
      <c r="G64" s="16">
        <f t="shared" si="6"/>
        <v>0</v>
      </c>
    </row>
    <row r="65" spans="2:7" ht="26">
      <c r="B65" s="11" t="str">
        <f>BPU!B63</f>
        <v>4.5.6</v>
      </c>
      <c r="C65" s="6" t="str">
        <f>BPU!C63</f>
        <v>Prélèvement et analyse conformément à l’arrêté du 09/08/06 (Police de l’Eau)</v>
      </c>
      <c r="D65" s="9" t="str">
        <f>BPU!D63</f>
        <v>Unité</v>
      </c>
      <c r="E65" s="9">
        <v>10</v>
      </c>
      <c r="F65" s="16">
        <f>BPU!E63</f>
        <v>0</v>
      </c>
      <c r="G65" s="16">
        <f t="shared" si="6"/>
        <v>0</v>
      </c>
    </row>
    <row r="66" spans="2:7" ht="26">
      <c r="B66" s="11" t="str">
        <f>BPU!B64</f>
        <v>4.5.7</v>
      </c>
      <c r="C66" s="6" t="str">
        <f>BPU!C64</f>
        <v>Analyse des substances prioritaires Directive Cadre sur l’Eau (circulaire 07/05/2007)</v>
      </c>
      <c r="D66" s="9" t="str">
        <f>BPU!D64</f>
        <v>Unité</v>
      </c>
      <c r="E66" s="9">
        <v>10</v>
      </c>
      <c r="F66" s="16">
        <f>BPU!E64</f>
        <v>0</v>
      </c>
      <c r="G66" s="16">
        <f t="shared" si="6"/>
        <v>0</v>
      </c>
    </row>
    <row r="67" spans="2:7" ht="13">
      <c r="B67" s="11" t="str">
        <f>BPU!B65</f>
        <v>4.5.8</v>
      </c>
      <c r="C67" s="6" t="str">
        <f>BPU!C65</f>
        <v>Analyse de la teneur en MES</v>
      </c>
      <c r="D67" s="9" t="str">
        <f>BPU!D65</f>
        <v>Unité</v>
      </c>
      <c r="E67" s="9">
        <v>10</v>
      </c>
      <c r="F67" s="16">
        <f>BPU!E65</f>
        <v>0</v>
      </c>
      <c r="G67" s="16">
        <f t="shared" si="6"/>
        <v>0</v>
      </c>
    </row>
    <row r="68" spans="2:7" ht="13">
      <c r="B68" s="11" t="str">
        <f>BPU!B66</f>
        <v>4.5.9</v>
      </c>
      <c r="C68" s="6" t="str">
        <f>BPU!C66</f>
        <v>Analyse de l’agressivité des eaux vis-à-vis du béton</v>
      </c>
      <c r="D68" s="9" t="str">
        <f>BPU!D66</f>
        <v>Unité</v>
      </c>
      <c r="E68" s="9">
        <v>10</v>
      </c>
      <c r="F68" s="16">
        <f>BPU!E66</f>
        <v>0</v>
      </c>
      <c r="G68" s="16">
        <f t="shared" si="6"/>
        <v>0</v>
      </c>
    </row>
    <row r="69" spans="2:7" ht="13.5" customHeight="1">
      <c r="B69" s="22" t="s">
        <v>97</v>
      </c>
      <c r="C69" s="22"/>
      <c r="D69" s="22"/>
      <c r="E69" s="22"/>
      <c r="F69" s="22"/>
      <c r="G69" s="22"/>
    </row>
    <row r="70" spans="2:7" ht="13">
      <c r="B70" s="11" t="str">
        <f>BPU!B68</f>
        <v>4.6.1</v>
      </c>
      <c r="C70" s="6" t="str">
        <f>BPU!C68</f>
        <v>Prélèvement et analyse gaz de sol (TPH, naphtalène)</v>
      </c>
      <c r="D70" s="9" t="str">
        <f>BPU!D68</f>
        <v>Unité</v>
      </c>
      <c r="E70" s="9">
        <v>40</v>
      </c>
      <c r="F70" s="16">
        <f>BPU!E68</f>
        <v>0</v>
      </c>
      <c r="G70" s="16">
        <f t="shared" ref="G70:G72" si="7">E70*F70</f>
        <v>0</v>
      </c>
    </row>
    <row r="71" spans="2:7" ht="13">
      <c r="B71" s="11" t="str">
        <f>BPU!B69</f>
        <v>4.6.2</v>
      </c>
      <c r="C71" s="6" t="str">
        <f>BPU!C69</f>
        <v>Prélèvement et analyse d’air ambiant (TPH, naphtalène)</v>
      </c>
      <c r="D71" s="9" t="str">
        <f>BPU!D69</f>
        <v>Unité</v>
      </c>
      <c r="E71" s="9">
        <v>10</v>
      </c>
      <c r="F71" s="16">
        <f>BPU!E69</f>
        <v>0</v>
      </c>
      <c r="G71" s="16">
        <f t="shared" si="7"/>
        <v>0</v>
      </c>
    </row>
    <row r="72" spans="2:7" ht="26">
      <c r="B72" s="11" t="str">
        <f>BPU!B70</f>
        <v>4.6.3</v>
      </c>
      <c r="C72" s="6" t="str">
        <f>BPU!C70</f>
        <v>Complément de prélèvement et analyse des formes volatiles des métaux (plomb, arsenic, mercure, COHV…) pour gaz du sol ou air ambiant.</v>
      </c>
      <c r="D72" s="9" t="str">
        <f>BPU!D70</f>
        <v>Unité</v>
      </c>
      <c r="E72" s="9">
        <v>10</v>
      </c>
      <c r="F72" s="16">
        <f>BPU!E70</f>
        <v>0</v>
      </c>
      <c r="G72" s="16">
        <f t="shared" si="7"/>
        <v>0</v>
      </c>
    </row>
    <row r="73" spans="2:7" ht="13.5" customHeight="1">
      <c r="B73" s="22" t="s">
        <v>101</v>
      </c>
      <c r="C73" s="22"/>
      <c r="D73" s="22"/>
      <c r="E73" s="22"/>
      <c r="F73" s="22"/>
      <c r="G73" s="22"/>
    </row>
    <row r="74" spans="2:7" ht="13">
      <c r="B74" s="11" t="str">
        <f>BPU!B72</f>
        <v>4.7.1</v>
      </c>
      <c r="C74" s="6" t="str">
        <f>BPU!C72</f>
        <v>HCT</v>
      </c>
      <c r="D74" s="9" t="str">
        <f>BPU!D72</f>
        <v>Unité</v>
      </c>
      <c r="E74" s="9">
        <v>10</v>
      </c>
      <c r="F74" s="16">
        <f>BPU!E72</f>
        <v>0</v>
      </c>
      <c r="G74" s="16">
        <f t="shared" ref="G74:G79" si="8">E74*F74</f>
        <v>0</v>
      </c>
    </row>
    <row r="75" spans="2:7" ht="13">
      <c r="B75" s="11" t="str">
        <f>BPU!B73</f>
        <v>4.7.2</v>
      </c>
      <c r="C75" s="6" t="str">
        <f>BPU!C73</f>
        <v>BTEX</v>
      </c>
      <c r="D75" s="9" t="str">
        <f>BPU!D73</f>
        <v>Unité</v>
      </c>
      <c r="E75" s="9">
        <v>10</v>
      </c>
      <c r="F75" s="16">
        <f>BPU!E73</f>
        <v>0</v>
      </c>
      <c r="G75" s="16">
        <f t="shared" si="8"/>
        <v>0</v>
      </c>
    </row>
    <row r="76" spans="2:7" ht="13">
      <c r="B76" s="11" t="str">
        <f>BPU!B74</f>
        <v>4.7.3</v>
      </c>
      <c r="C76" s="6" t="str">
        <f>BPU!C74</f>
        <v>COHV</v>
      </c>
      <c r="D76" s="9" t="str">
        <f>BPU!D74</f>
        <v>Unité</v>
      </c>
      <c r="E76" s="9">
        <v>10</v>
      </c>
      <c r="F76" s="16">
        <f>BPU!E74</f>
        <v>0</v>
      </c>
      <c r="G76" s="16">
        <f t="shared" si="8"/>
        <v>0</v>
      </c>
    </row>
    <row r="77" spans="2:7" ht="13">
      <c r="B77" s="11" t="str">
        <f>BPU!B75</f>
        <v>4.7.4</v>
      </c>
      <c r="C77" s="6" t="str">
        <f>BPU!C75</f>
        <v>HAP</v>
      </c>
      <c r="D77" s="9" t="str">
        <f>BPU!D75</f>
        <v>Unité</v>
      </c>
      <c r="E77" s="9">
        <v>10</v>
      </c>
      <c r="F77" s="16">
        <f>BPU!E75</f>
        <v>0</v>
      </c>
      <c r="G77" s="16">
        <f t="shared" si="8"/>
        <v>0</v>
      </c>
    </row>
    <row r="78" spans="2:7" ht="13">
      <c r="B78" s="11" t="str">
        <f>BPU!B76</f>
        <v>4.7.5</v>
      </c>
      <c r="C78" s="6" t="str">
        <f>BPU!C76</f>
        <v>8 métaux</v>
      </c>
      <c r="D78" s="9" t="str">
        <f>BPU!D76</f>
        <v>Unité</v>
      </c>
      <c r="E78" s="9">
        <v>10</v>
      </c>
      <c r="F78" s="16">
        <f>BPU!E76</f>
        <v>0</v>
      </c>
      <c r="G78" s="16">
        <f t="shared" si="8"/>
        <v>0</v>
      </c>
    </row>
    <row r="79" spans="2:7" ht="13">
      <c r="B79" s="11" t="str">
        <f>BPU!B77</f>
        <v>4.7.6</v>
      </c>
      <c r="C79" s="6" t="str">
        <f>BPU!C77</f>
        <v>MTBE</v>
      </c>
      <c r="D79" s="9" t="str">
        <f>BPU!D77</f>
        <v>Unité</v>
      </c>
      <c r="E79" s="9">
        <v>10</v>
      </c>
      <c r="F79" s="16">
        <f>BPU!E77</f>
        <v>0</v>
      </c>
      <c r="G79" s="16">
        <f t="shared" si="8"/>
        <v>0</v>
      </c>
    </row>
    <row r="80" spans="2:7" ht="13.5" customHeight="1">
      <c r="B80" s="22" t="s">
        <v>108</v>
      </c>
      <c r="C80" s="22"/>
      <c r="D80" s="22"/>
      <c r="E80" s="22"/>
      <c r="F80" s="22"/>
      <c r="G80" s="22"/>
    </row>
    <row r="81" spans="2:7" ht="26">
      <c r="B81" s="11" t="str">
        <f>BPU!B79</f>
        <v>4.8.1</v>
      </c>
      <c r="C81" s="6" t="str">
        <f>BPU!C79</f>
        <v>RAPPORT DE DIAGNOSTIC Sur prélèvement et analyse de sol, d’eau ou d’air.</v>
      </c>
      <c r="D81" s="9" t="str">
        <f>BPU!D79</f>
        <v>Unité</v>
      </c>
      <c r="E81" s="9">
        <v>40</v>
      </c>
      <c r="F81" s="16">
        <f>BPU!E79</f>
        <v>0</v>
      </c>
      <c r="G81" s="16">
        <f t="shared" ref="G81:G85" si="9">E81*F81</f>
        <v>0</v>
      </c>
    </row>
    <row r="82" spans="2:7" ht="13">
      <c r="B82" s="11" t="str">
        <f>BPU!B80</f>
        <v>4.8.2</v>
      </c>
      <c r="C82" s="6" t="str">
        <f>BPU!C80</f>
        <v>Plus-value au prix 4.8.1 (nombre de sondages &gt; 25 unités)</v>
      </c>
      <c r="D82" s="9" t="str">
        <f>BPU!D80</f>
        <v>Unité</v>
      </c>
      <c r="E82" s="9">
        <v>5</v>
      </c>
      <c r="F82" s="16">
        <f>BPU!E80</f>
        <v>0</v>
      </c>
      <c r="G82" s="16">
        <f t="shared" si="9"/>
        <v>0</v>
      </c>
    </row>
    <row r="83" spans="2:7" ht="13">
      <c r="B83" s="11" t="str">
        <f>BPU!B81</f>
        <v>4.8.3</v>
      </c>
      <c r="C83" s="6" t="str">
        <f>BPU!C81</f>
        <v>RAPPORT DE DIAGNOSTIC Agro-pédologique</v>
      </c>
      <c r="D83" s="9" t="str">
        <f>BPU!D81</f>
        <v>Unité</v>
      </c>
      <c r="E83" s="9">
        <v>5</v>
      </c>
      <c r="F83" s="16">
        <f>BPU!E81</f>
        <v>0</v>
      </c>
      <c r="G83" s="16">
        <f t="shared" si="9"/>
        <v>0</v>
      </c>
    </row>
    <row r="84" spans="2:7" ht="13">
      <c r="B84" s="11" t="str">
        <f>BPU!B82</f>
        <v>4.8.4</v>
      </c>
      <c r="C84" s="6" t="str">
        <f>BPU!C82</f>
        <v>RAPPORT DE DIAGNOSTIC Pyrotechnique</v>
      </c>
      <c r="D84" s="9" t="str">
        <f>BPU!D82</f>
        <v>Unité</v>
      </c>
      <c r="E84" s="9">
        <v>5</v>
      </c>
      <c r="F84" s="16">
        <f>BPU!E82</f>
        <v>0</v>
      </c>
      <c r="G84" s="16">
        <f t="shared" si="9"/>
        <v>0</v>
      </c>
    </row>
    <row r="85" spans="2:7" ht="26">
      <c r="B85" s="11" t="str">
        <f>BPU!B83</f>
        <v>4.8.5</v>
      </c>
      <c r="C85" s="6" t="str">
        <f>BPU!C83</f>
        <v>RAPPORT DE DIAGNOSTIC SUR ANALYSE D'ENROBES
(recherche amiante et HAP)</v>
      </c>
      <c r="D85" s="9" t="str">
        <f>BPU!D83</f>
        <v>Unité</v>
      </c>
      <c r="E85" s="9">
        <v>10</v>
      </c>
      <c r="F85" s="16">
        <f>BPU!E83</f>
        <v>0</v>
      </c>
      <c r="G85" s="16">
        <f t="shared" si="9"/>
        <v>0</v>
      </c>
    </row>
    <row r="86" spans="2:7" ht="13.5" customHeight="1">
      <c r="B86" s="26" t="s">
        <v>113</v>
      </c>
      <c r="C86" s="26"/>
      <c r="D86" s="26"/>
      <c r="E86" s="26"/>
      <c r="F86" s="26"/>
      <c r="G86" s="26"/>
    </row>
    <row r="87" spans="2:7" ht="13">
      <c r="B87" s="11" t="str">
        <f>BPU!B85</f>
        <v>5.1</v>
      </c>
      <c r="C87" s="6" t="str">
        <f>BPU!C85</f>
        <v>PLAN DE TERRASSEMENT Hors EQRS</v>
      </c>
      <c r="D87" s="9" t="str">
        <f>BPU!D85</f>
        <v>Unité</v>
      </c>
      <c r="E87" s="9">
        <v>4</v>
      </c>
      <c r="F87" s="16">
        <f>BPU!E85</f>
        <v>0</v>
      </c>
      <c r="G87" s="16">
        <f t="shared" ref="G87:G94" si="10">E87*F87</f>
        <v>0</v>
      </c>
    </row>
    <row r="88" spans="2:7" ht="13">
      <c r="B88" s="11" t="str">
        <f>BPU!B86</f>
        <v>5.2</v>
      </c>
      <c r="C88" s="6" t="str">
        <f>BPU!C86</f>
        <v>Plus-value au prix 5.1 pour une emprise d'étude &gt; 1ha</v>
      </c>
      <c r="D88" s="9" t="str">
        <f>BPU!D86</f>
        <v>Unité</v>
      </c>
      <c r="E88" s="9">
        <v>2</v>
      </c>
      <c r="F88" s="16">
        <f>BPU!E86</f>
        <v>0</v>
      </c>
      <c r="G88" s="16">
        <f t="shared" si="10"/>
        <v>0</v>
      </c>
    </row>
    <row r="89" spans="2:7" ht="13">
      <c r="B89" s="11" t="str">
        <f>BPU!B87</f>
        <v>5.3</v>
      </c>
      <c r="C89" s="6" t="str">
        <f>BPU!C87</f>
        <v>PLAN DE GESTION Hors EQRS</v>
      </c>
      <c r="D89" s="9" t="str">
        <f>BPU!D87</f>
        <v>Unité</v>
      </c>
      <c r="E89" s="9">
        <v>10</v>
      </c>
      <c r="F89" s="16">
        <f>BPU!E87</f>
        <v>0</v>
      </c>
      <c r="G89" s="16">
        <f t="shared" si="10"/>
        <v>0</v>
      </c>
    </row>
    <row r="90" spans="2:7" ht="13">
      <c r="B90" s="11" t="str">
        <f>BPU!B88</f>
        <v>5.4</v>
      </c>
      <c r="C90" s="6" t="str">
        <f>BPU!C88</f>
        <v>Plus-value au prix 5.3 pour une emprise d'étude &gt; 1ha</v>
      </c>
      <c r="D90" s="9" t="str">
        <f>BPU!D88</f>
        <v>Unité</v>
      </c>
      <c r="E90" s="9">
        <v>2</v>
      </c>
      <c r="F90" s="16">
        <f>BPU!E88</f>
        <v>0</v>
      </c>
      <c r="G90" s="16">
        <f t="shared" si="10"/>
        <v>0</v>
      </c>
    </row>
    <row r="91" spans="2:7" ht="13">
      <c r="B91" s="11" t="str">
        <f>BPU!B89</f>
        <v>5.5</v>
      </c>
      <c r="C91" s="6" t="str">
        <f>BPU!C89</f>
        <v>EQRS simple (1 seule voie d’exposition)</v>
      </c>
      <c r="D91" s="9" t="str">
        <f>BPU!D89</f>
        <v>Unité</v>
      </c>
      <c r="E91" s="9">
        <v>10</v>
      </c>
      <c r="F91" s="16">
        <f>BPU!E89</f>
        <v>0</v>
      </c>
      <c r="G91" s="16">
        <f t="shared" si="10"/>
        <v>0</v>
      </c>
    </row>
    <row r="92" spans="2:7" ht="13">
      <c r="B92" s="11" t="str">
        <f>BPU!B90</f>
        <v>5.6</v>
      </c>
      <c r="C92" s="6" t="str">
        <f>BPU!C90</f>
        <v>Plus-value au prix 5.5 pour une emprise d'étude &gt; 1ha</v>
      </c>
      <c r="D92" s="9" t="str">
        <f>BPU!D90</f>
        <v>Unité</v>
      </c>
      <c r="E92" s="9">
        <v>2</v>
      </c>
      <c r="F92" s="16">
        <f>BPU!E90</f>
        <v>0</v>
      </c>
      <c r="G92" s="16">
        <f t="shared" si="10"/>
        <v>0</v>
      </c>
    </row>
    <row r="93" spans="2:7" ht="26">
      <c r="B93" s="11" t="str">
        <f>BPU!B91</f>
        <v>5.7</v>
      </c>
      <c r="C93" s="6" t="str">
        <f>BPU!C91</f>
        <v>EQRS complète (sur toute les expositions : inhalation, ingestion, transfert )</v>
      </c>
      <c r="D93" s="9" t="str">
        <f>BPU!D91</f>
        <v>Unité</v>
      </c>
      <c r="E93" s="9">
        <v>5</v>
      </c>
      <c r="F93" s="16">
        <f>BPU!E91</f>
        <v>0</v>
      </c>
      <c r="G93" s="16">
        <f t="shared" si="10"/>
        <v>0</v>
      </c>
    </row>
    <row r="94" spans="2:7" ht="13">
      <c r="B94" s="11" t="str">
        <f>BPU!B92</f>
        <v>5.8</v>
      </c>
      <c r="C94" s="6" t="str">
        <f>BPU!C92</f>
        <v>Plus-value au prix 5.7 pour une emprise d'étude &gt; 1ha</v>
      </c>
      <c r="D94" s="9" t="str">
        <f>BPU!D92</f>
        <v>Unité</v>
      </c>
      <c r="E94" s="9">
        <v>1</v>
      </c>
      <c r="F94" s="16">
        <f>BPU!E92</f>
        <v>0</v>
      </c>
      <c r="G94" s="16">
        <f t="shared" si="10"/>
        <v>0</v>
      </c>
    </row>
    <row r="95" spans="2:7" ht="13.5" customHeight="1">
      <c r="B95" s="26" t="s">
        <v>118</v>
      </c>
      <c r="C95" s="26"/>
      <c r="D95" s="26"/>
      <c r="E95" s="26"/>
      <c r="F95" s="26"/>
      <c r="G95" s="26"/>
    </row>
    <row r="96" spans="2:7" ht="13">
      <c r="B96" s="11" t="str">
        <f>BPU!B94</f>
        <v>6.1</v>
      </c>
      <c r="C96" s="6" t="str">
        <f>BPU!C94</f>
        <v xml:space="preserve">Réalisation d’un bilan des terres excavées </v>
      </c>
      <c r="D96" s="9" t="str">
        <f>BPU!D94</f>
        <v>Unité</v>
      </c>
      <c r="E96" s="9">
        <v>1</v>
      </c>
      <c r="F96" s="16">
        <f>BPU!E94</f>
        <v>0</v>
      </c>
      <c r="G96" s="16">
        <f t="shared" ref="G96:G99" si="11">E96*F96</f>
        <v>0</v>
      </c>
    </row>
    <row r="97" spans="2:7" ht="13">
      <c r="B97" s="11" t="str">
        <f>BPU!B95</f>
        <v>6.2</v>
      </c>
      <c r="C97" s="6" t="str">
        <f>BPU!C95</f>
        <v>Mise à jour du bilan des terres excavées</v>
      </c>
      <c r="D97" s="9" t="str">
        <f>BPU!D95</f>
        <v>Unité</v>
      </c>
      <c r="E97" s="9">
        <v>3</v>
      </c>
      <c r="F97" s="16">
        <f>BPU!E95</f>
        <v>0</v>
      </c>
      <c r="G97" s="16">
        <f t="shared" si="11"/>
        <v>0</v>
      </c>
    </row>
    <row r="98" spans="2:7" ht="13.5" customHeight="1">
      <c r="B98" s="26" t="s">
        <v>172</v>
      </c>
      <c r="C98" s="26"/>
      <c r="D98" s="26"/>
      <c r="E98" s="26"/>
      <c r="F98" s="26"/>
      <c r="G98" s="26"/>
    </row>
    <row r="99" spans="2:7" ht="26">
      <c r="B99" s="11" t="str">
        <f>BPU!B97</f>
        <v>7.1</v>
      </c>
      <c r="C99" s="6" t="str">
        <f>BPU!C97</f>
        <v>Demi-journée suivi de travaux de dépollution Ingénieur (incluant les frais de déplacement)</v>
      </c>
      <c r="D99" s="9" t="str">
        <f>BPU!D97</f>
        <v>Demi-journée</v>
      </c>
      <c r="E99" s="9">
        <v>30</v>
      </c>
      <c r="F99" s="16">
        <f>BPU!E97</f>
        <v>0</v>
      </c>
      <c r="G99" s="16">
        <f t="shared" si="11"/>
        <v>0</v>
      </c>
    </row>
    <row r="100" spans="2:7" ht="13.5" customHeight="1">
      <c r="B100" s="26" t="s">
        <v>121</v>
      </c>
      <c r="C100" s="26"/>
      <c r="D100" s="26"/>
      <c r="E100" s="26"/>
      <c r="F100" s="26"/>
      <c r="G100" s="26"/>
    </row>
    <row r="101" spans="2:7" ht="26">
      <c r="B101" s="11" t="str">
        <f>BPU!B99</f>
        <v>8.1</v>
      </c>
      <c r="C101" s="6" t="str">
        <f>BPU!C99</f>
        <v>Demi-journée pour expertise, évaluation et présentation des données.
Expert (incluant les frais de déplacement et la participation à réunion)</v>
      </c>
      <c r="D101" s="9" t="str">
        <f>BPU!D99</f>
        <v>Demi-journée</v>
      </c>
      <c r="E101" s="9">
        <v>80</v>
      </c>
      <c r="F101" s="16">
        <f>BPU!E99</f>
        <v>0</v>
      </c>
      <c r="G101" s="16">
        <f t="shared" ref="G101:G103" si="12">E101*F101</f>
        <v>0</v>
      </c>
    </row>
    <row r="102" spans="2:7" ht="26">
      <c r="B102" s="11" t="str">
        <f>BPU!B100</f>
        <v>8.2</v>
      </c>
      <c r="C102" s="6" t="str">
        <f>BPU!C100</f>
        <v>Demi-journée pour expertise, évaluation et présentation des données.
Ingénieur (incluant les frais de déplacement et la participatio réunion)</v>
      </c>
      <c r="D102" s="9" t="str">
        <f>BPU!D100</f>
        <v>Demi-journée</v>
      </c>
      <c r="E102" s="9">
        <v>40</v>
      </c>
      <c r="F102" s="16">
        <f>BPU!E100</f>
        <v>0</v>
      </c>
      <c r="G102" s="16">
        <f t="shared" si="12"/>
        <v>0</v>
      </c>
    </row>
    <row r="103" spans="2:7" ht="26">
      <c r="B103" s="11" t="str">
        <f>BPU!B101</f>
        <v>8.3</v>
      </c>
      <c r="C103" s="6" t="str">
        <f>BPU!C101</f>
        <v>Demi-journée vacation Technicien supérieur (incluant les frais de déplacement)</v>
      </c>
      <c r="D103" s="9" t="str">
        <f>BPU!D101</f>
        <v>Demi-journée</v>
      </c>
      <c r="E103" s="9">
        <v>40</v>
      </c>
      <c r="F103" s="16">
        <f>BPU!E101</f>
        <v>0</v>
      </c>
      <c r="G103" s="16">
        <f t="shared" si="12"/>
        <v>0</v>
      </c>
    </row>
    <row r="104" spans="2:7" ht="20.25" customHeight="1">
      <c r="B104" s="23" t="s">
        <v>170</v>
      </c>
      <c r="C104" s="24"/>
      <c r="D104" s="24"/>
      <c r="E104" s="24"/>
      <c r="F104" s="25"/>
      <c r="G104" s="17">
        <f>SUM(G101:G103,G96:G97,G87:G94,G81:G85,G74:G79,G70:G72,G60:G68,G54:G58,G49:G50,G52,G36:G47,G30:G33,G18:G28,G99,G12:G16)</f>
        <v>0</v>
      </c>
    </row>
  </sheetData>
  <mergeCells count="21">
    <mergeCell ref="B6:G6"/>
    <mergeCell ref="B5:G5"/>
    <mergeCell ref="B1:G1"/>
    <mergeCell ref="B8:G8"/>
    <mergeCell ref="B73:G73"/>
    <mergeCell ref="B69:G69"/>
    <mergeCell ref="B59:G59"/>
    <mergeCell ref="B48:G48"/>
    <mergeCell ref="B53:G53"/>
    <mergeCell ref="B51:G51"/>
    <mergeCell ref="B34:G34"/>
    <mergeCell ref="B35:G35"/>
    <mergeCell ref="B11:G11"/>
    <mergeCell ref="B17:G17"/>
    <mergeCell ref="B29:G29"/>
    <mergeCell ref="B104:F104"/>
    <mergeCell ref="B86:G86"/>
    <mergeCell ref="B95:G95"/>
    <mergeCell ref="B100:G100"/>
    <mergeCell ref="B80:G80"/>
    <mergeCell ref="B98:G98"/>
  </mergeCells>
  <phoneticPr fontId="6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38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EDF628242BE124BA3E64340338C8AFE" ma:contentTypeVersion="13" ma:contentTypeDescription="Crée un document." ma:contentTypeScope="" ma:versionID="e3fa667e913707b48df70999d7f08286">
  <xsd:schema xmlns:xsd="http://www.w3.org/2001/XMLSchema" xmlns:xs="http://www.w3.org/2001/XMLSchema" xmlns:p="http://schemas.microsoft.com/office/2006/metadata/properties" xmlns:ns2="d64e428f-a604-4ab4-a76f-0d535b5e42a6" xmlns:ns3="f050c1af-32bb-4813-a83e-7edf209bee23" targetNamespace="http://schemas.microsoft.com/office/2006/metadata/properties" ma:root="true" ma:fieldsID="cc0d4fcb60ea5c581a908f5b330d6a5e" ns2:_="" ns3:_="">
    <xsd:import namespace="d64e428f-a604-4ab4-a76f-0d535b5e42a6"/>
    <xsd:import namespace="f050c1af-32bb-4813-a83e-7edf209bee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4e428f-a604-4ab4-a76f-0d535b5e42a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aba44a8f-0b61-4b82-a97d-a3ed47a2d64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50c1af-32bb-4813-a83e-7edf209bee2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6a202988-6f9b-407f-a4f6-d7b6fc106c5b}" ma:internalName="TaxCatchAll" ma:showField="CatchAllData" ma:web="f050c1af-32bb-4813-a83e-7edf209bee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4e428f-a604-4ab4-a76f-0d535b5e42a6">
      <Terms xmlns="http://schemas.microsoft.com/office/infopath/2007/PartnerControls"/>
    </lcf76f155ced4ddcb4097134ff3c332f>
    <TaxCatchAll xmlns="f050c1af-32bb-4813-a83e-7edf209bee23" xsi:nil="true"/>
  </documentManagement>
</p:properties>
</file>

<file path=customXml/itemProps1.xml><?xml version="1.0" encoding="utf-8"?>
<ds:datastoreItem xmlns:ds="http://schemas.openxmlformats.org/officeDocument/2006/customXml" ds:itemID="{134D2839-40B1-4DCC-8174-1448B1EED77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EF0EDC7-EA24-48DF-B2C9-E40D48A2E9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64e428f-a604-4ab4-a76f-0d535b5e42a6"/>
    <ds:schemaRef ds:uri="f050c1af-32bb-4813-a83e-7edf209bee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8B203F7-CBF9-4FAC-BF83-29644102BE6A}">
  <ds:schemaRefs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f050c1af-32bb-4813-a83e-7edf209bee23"/>
    <ds:schemaRef ds:uri="d64e428f-a604-4ab4-a76f-0d535b5e42a6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BPU</vt:lpstr>
      <vt:lpstr>BPU_SIFOW</vt:lpstr>
      <vt:lpstr>DQE</vt:lpstr>
      <vt:lpstr>BPU!Zone_d_impression</vt:lpstr>
      <vt:lpstr>BPU_SIFOW!Zone_d_impression</vt:lpstr>
      <vt:lpstr>DQE!Zone_d_impression</vt:lpstr>
    </vt:vector>
  </TitlesOfParts>
  <Company>Ingérop Méditerranée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 Janny</dc:creator>
  <cp:lastModifiedBy>Magali PERNIN</cp:lastModifiedBy>
  <cp:lastPrinted>2020-02-27T15:47:25Z</cp:lastPrinted>
  <dcterms:created xsi:type="dcterms:W3CDTF">2006-01-03T14:52:19Z</dcterms:created>
  <dcterms:modified xsi:type="dcterms:W3CDTF">2025-01-31T08:29:53Z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0x0101008EDF628242BE124BA3E64340338C8AFE</vt:lpwstr>
  </property>
  <property fmtid="{D5CDD505-2E9C-101B-9397-08002B2CF9AE}" pid="3" name="MediaServiceImageTags">
    <vt:lpwstr/>
  </property>
</Properties>
</file>