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31 - Parc immobilier de rapport\07 - Etangs de Commelles\02 - Travaux\07 - AREA\02 - V2\"/>
    </mc:Choice>
  </mc:AlternateContent>
  <xr:revisionPtr revIDLastSave="0" documentId="8_{F7441112-3F0F-4109-ABB5-82DF373BF792}" xr6:coauthVersionLast="47" xr6:coauthVersionMax="47" xr10:uidLastSave="{00000000-0000-0000-0000-000000000000}"/>
  <bookViews>
    <workbookView xWindow="57480" yWindow="-120" windowWidth="29040" windowHeight="15720" tabRatio="933" xr2:uid="{00000000-000D-0000-FFFF-FFFF00000000}"/>
  </bookViews>
  <sheets>
    <sheet name="DQE" sheetId="15" r:id="rId1"/>
  </sheets>
  <definedNames>
    <definedName name="_xlnm.Print_Titles" localSheetId="0">DQE!$A:$F,DQE!$1:$4</definedName>
    <definedName name="_xlnm.Print_Area" localSheetId="0">DQE!$A$1:$AT$125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S104" i="15" l="1"/>
  <c r="AT104" i="15" s="1"/>
  <c r="AS103" i="15"/>
  <c r="AO104" i="15"/>
  <c r="AP104" i="15" s="1"/>
  <c r="AO103" i="15"/>
  <c r="AK104" i="15"/>
  <c r="AL104" i="15" s="1"/>
  <c r="AK103" i="15"/>
  <c r="AL103" i="15" s="1"/>
  <c r="AG104" i="15"/>
  <c r="AG103" i="15"/>
  <c r="AH103" i="15" s="1"/>
  <c r="AC104" i="15"/>
  <c r="AC103" i="15"/>
  <c r="Y104" i="15"/>
  <c r="Y103" i="15"/>
  <c r="Z103" i="15" s="1"/>
  <c r="U104" i="15"/>
  <c r="V104" i="15" s="1"/>
  <c r="U103" i="15"/>
  <c r="Q104" i="15"/>
  <c r="Q103" i="15"/>
  <c r="R103" i="15" s="1"/>
  <c r="R105" i="15" s="1"/>
  <c r="AS88" i="15"/>
  <c r="AS87" i="15"/>
  <c r="AS86" i="15"/>
  <c r="AT86" i="15" s="1"/>
  <c r="AS85" i="15"/>
  <c r="AT85" i="15" s="1"/>
  <c r="AS84" i="15"/>
  <c r="AT84" i="15" s="1"/>
  <c r="AS83" i="15"/>
  <c r="AT83" i="15" s="1"/>
  <c r="AS82" i="15"/>
  <c r="AT82" i="15" s="1"/>
  <c r="AS81" i="15"/>
  <c r="AS80" i="15"/>
  <c r="AS79" i="15"/>
  <c r="AT79" i="15" s="1"/>
  <c r="AS78" i="15"/>
  <c r="AT78" i="15" s="1"/>
  <c r="AS77" i="15"/>
  <c r="AT77" i="15" s="1"/>
  <c r="AS76" i="15"/>
  <c r="AT76" i="15" s="1"/>
  <c r="AS75" i="15"/>
  <c r="AS74" i="15"/>
  <c r="AT74" i="15" s="1"/>
  <c r="AS73" i="15"/>
  <c r="AT73" i="15" s="1"/>
  <c r="AS72" i="15"/>
  <c r="AS71" i="15"/>
  <c r="AT71" i="15" s="1"/>
  <c r="AS70" i="15"/>
  <c r="AT70" i="15" s="1"/>
  <c r="AS69" i="15"/>
  <c r="AT69" i="15" s="1"/>
  <c r="AS68" i="15"/>
  <c r="AT68" i="15" s="1"/>
  <c r="AS67" i="15"/>
  <c r="AS63" i="15"/>
  <c r="AS62" i="15"/>
  <c r="AS60" i="15"/>
  <c r="AS59" i="15"/>
  <c r="AS58" i="15"/>
  <c r="AT58" i="15" s="1"/>
  <c r="AS57" i="15"/>
  <c r="AS56" i="15"/>
  <c r="AS55" i="15"/>
  <c r="AS53" i="15"/>
  <c r="AS52" i="15"/>
  <c r="AT52" i="15" s="1"/>
  <c r="AS51" i="15"/>
  <c r="AT51" i="15" s="1"/>
  <c r="AS50" i="15"/>
  <c r="AT50" i="15" s="1"/>
  <c r="AS49" i="15"/>
  <c r="AT49" i="15" s="1"/>
  <c r="AS48" i="15"/>
  <c r="AT48" i="15" s="1"/>
  <c r="AS47" i="15"/>
  <c r="AT47" i="15" s="1"/>
  <c r="AS45" i="15"/>
  <c r="AS44" i="15"/>
  <c r="AS43" i="15"/>
  <c r="AT43" i="15" s="1"/>
  <c r="AS42" i="15"/>
  <c r="AS40" i="15"/>
  <c r="AS39" i="15"/>
  <c r="AS38" i="15"/>
  <c r="AT38" i="15" s="1"/>
  <c r="AS37" i="15"/>
  <c r="AT37" i="15" s="1"/>
  <c r="AS36" i="15"/>
  <c r="AT36" i="15" s="1"/>
  <c r="AS35" i="15"/>
  <c r="AT35" i="15" s="1"/>
  <c r="AS34" i="15"/>
  <c r="AS28" i="15"/>
  <c r="AS27" i="15"/>
  <c r="AT27" i="15" s="1"/>
  <c r="AS26" i="15"/>
  <c r="AS25" i="15"/>
  <c r="AT25" i="15" s="1"/>
  <c r="AS24" i="15"/>
  <c r="AT24" i="15" s="1"/>
  <c r="AS23" i="15"/>
  <c r="AS22" i="15"/>
  <c r="AS18" i="15"/>
  <c r="AS17" i="15"/>
  <c r="AS16" i="15"/>
  <c r="AS15" i="15"/>
  <c r="AT15" i="15" s="1"/>
  <c r="AS14" i="15"/>
  <c r="AT14" i="15" s="1"/>
  <c r="AS13" i="15"/>
  <c r="AT13" i="15" s="1"/>
  <c r="AS12" i="15"/>
  <c r="AT12" i="15" s="1"/>
  <c r="AS11" i="15"/>
  <c r="AS10" i="15"/>
  <c r="AT10" i="15" s="1"/>
  <c r="AS9" i="15"/>
  <c r="AS8" i="15"/>
  <c r="AS7" i="15"/>
  <c r="AT7" i="15" s="1"/>
  <c r="AO88" i="15"/>
  <c r="AP88" i="15" s="1"/>
  <c r="AO87" i="15"/>
  <c r="AP87" i="15" s="1"/>
  <c r="AO86" i="15"/>
  <c r="AP86" i="15" s="1"/>
  <c r="AO85" i="15"/>
  <c r="AO84" i="15"/>
  <c r="AO83" i="15"/>
  <c r="AO82" i="15"/>
  <c r="AP82" i="15" s="1"/>
  <c r="AO81" i="15"/>
  <c r="AO80" i="15"/>
  <c r="AO79" i="15"/>
  <c r="AP79" i="15" s="1"/>
  <c r="AO78" i="15"/>
  <c r="AP78" i="15" s="1"/>
  <c r="AO77" i="15"/>
  <c r="AO76" i="15"/>
  <c r="AP76" i="15" s="1"/>
  <c r="AO75" i="15"/>
  <c r="AP75" i="15" s="1"/>
  <c r="AO74" i="15"/>
  <c r="AO73" i="15"/>
  <c r="AP73" i="15" s="1"/>
  <c r="AO72" i="15"/>
  <c r="AP72" i="15" s="1"/>
  <c r="AO71" i="15"/>
  <c r="AP71" i="15" s="1"/>
  <c r="AO70" i="15"/>
  <c r="AP70" i="15" s="1"/>
  <c r="AO69" i="15"/>
  <c r="AO68" i="15"/>
  <c r="AP68" i="15" s="1"/>
  <c r="AO67" i="15"/>
  <c r="AO63" i="15"/>
  <c r="AO62" i="15"/>
  <c r="AP62" i="15" s="1"/>
  <c r="AO60" i="15"/>
  <c r="AP60" i="15" s="1"/>
  <c r="AO59" i="15"/>
  <c r="AO58" i="15"/>
  <c r="AO57" i="15"/>
  <c r="AP57" i="15" s="1"/>
  <c r="AO56" i="15"/>
  <c r="AO55" i="15"/>
  <c r="AO53" i="15"/>
  <c r="AP53" i="15" s="1"/>
  <c r="AO52" i="15"/>
  <c r="AP52" i="15" s="1"/>
  <c r="AO51" i="15"/>
  <c r="AO50" i="15"/>
  <c r="AO49" i="15"/>
  <c r="AP49" i="15" s="1"/>
  <c r="AO48" i="15"/>
  <c r="AO47" i="15"/>
  <c r="AO45" i="15"/>
  <c r="AP45" i="15" s="1"/>
  <c r="AO44" i="15"/>
  <c r="AO43" i="15"/>
  <c r="AO42" i="15"/>
  <c r="AP42" i="15" s="1"/>
  <c r="AO40" i="15"/>
  <c r="AP40" i="15" s="1"/>
  <c r="AO39" i="15"/>
  <c r="AO38" i="15"/>
  <c r="AP38" i="15" s="1"/>
  <c r="AO37" i="15"/>
  <c r="AP37" i="15" s="1"/>
  <c r="AO36" i="15"/>
  <c r="AO35" i="15"/>
  <c r="AP35" i="15" s="1"/>
  <c r="AO34" i="15"/>
  <c r="AO28" i="15"/>
  <c r="AO27" i="15"/>
  <c r="AP27" i="15" s="1"/>
  <c r="AO26" i="15"/>
  <c r="AO25" i="15"/>
  <c r="AP25" i="15" s="1"/>
  <c r="AO24" i="15"/>
  <c r="AO23" i="15"/>
  <c r="AO22" i="15"/>
  <c r="AO18" i="15"/>
  <c r="AO17" i="15"/>
  <c r="AO16" i="15"/>
  <c r="AO15" i="15"/>
  <c r="AP15" i="15" s="1"/>
  <c r="AO14" i="15"/>
  <c r="AP14" i="15" s="1"/>
  <c r="AO13" i="15"/>
  <c r="AO12" i="15"/>
  <c r="AO11" i="15"/>
  <c r="AP11" i="15" s="1"/>
  <c r="AO10" i="15"/>
  <c r="AP10" i="15" s="1"/>
  <c r="AO9" i="15"/>
  <c r="AP9" i="15" s="1"/>
  <c r="AO8" i="15"/>
  <c r="AO7" i="15"/>
  <c r="AP7" i="15" s="1"/>
  <c r="AK88" i="15"/>
  <c r="AK87" i="15"/>
  <c r="AK86" i="15"/>
  <c r="AK85" i="15"/>
  <c r="AK84" i="15"/>
  <c r="AL84" i="15" s="1"/>
  <c r="AK83" i="15"/>
  <c r="AK82" i="15"/>
  <c r="AK81" i="15"/>
  <c r="AK80" i="15"/>
  <c r="AK79" i="15"/>
  <c r="AL79" i="15" s="1"/>
  <c r="AK78" i="15"/>
  <c r="AK77" i="15"/>
  <c r="AL77" i="15" s="1"/>
  <c r="AK76" i="15"/>
  <c r="AK75" i="15"/>
  <c r="AK74" i="15"/>
  <c r="AK73" i="15"/>
  <c r="AK72" i="15"/>
  <c r="AK71" i="15"/>
  <c r="AK70" i="15"/>
  <c r="AK69" i="15"/>
  <c r="AK68" i="15"/>
  <c r="AK67" i="15"/>
  <c r="AK63" i="15"/>
  <c r="AK62" i="15"/>
  <c r="AK60" i="15"/>
  <c r="AK59" i="15"/>
  <c r="AK58" i="15"/>
  <c r="AK57" i="15"/>
  <c r="AK56" i="15"/>
  <c r="AK55" i="15"/>
  <c r="AK53" i="15"/>
  <c r="AL53" i="15" s="1"/>
  <c r="AK52" i="15"/>
  <c r="AL52" i="15" s="1"/>
  <c r="AK51" i="15"/>
  <c r="AK50" i="15"/>
  <c r="AK49" i="15"/>
  <c r="AK48" i="15"/>
  <c r="AL48" i="15" s="1"/>
  <c r="AK47" i="15"/>
  <c r="AL47" i="15" s="1"/>
  <c r="AK45" i="15"/>
  <c r="AK44" i="15"/>
  <c r="AL44" i="15" s="1"/>
  <c r="AK43" i="15"/>
  <c r="AK42" i="15"/>
  <c r="AL42" i="15" s="1"/>
  <c r="AK40" i="15"/>
  <c r="AK39" i="15"/>
  <c r="AK38" i="15"/>
  <c r="AK37" i="15"/>
  <c r="AK36" i="15"/>
  <c r="AK35" i="15"/>
  <c r="AK34" i="15"/>
  <c r="AK28" i="15"/>
  <c r="AK27" i="15"/>
  <c r="AK26" i="15"/>
  <c r="AK25" i="15"/>
  <c r="AK24" i="15"/>
  <c r="AK23" i="15"/>
  <c r="AK22" i="15"/>
  <c r="AK18" i="15"/>
  <c r="AK17" i="15"/>
  <c r="AK16" i="15"/>
  <c r="AK15" i="15"/>
  <c r="AK14" i="15"/>
  <c r="AK13" i="15"/>
  <c r="AK12" i="15"/>
  <c r="AK11" i="15"/>
  <c r="AK10" i="15"/>
  <c r="AK9" i="15"/>
  <c r="AK8" i="15"/>
  <c r="AK7" i="15"/>
  <c r="AG88" i="15"/>
  <c r="AG87" i="15"/>
  <c r="AH87" i="15" s="1"/>
  <c r="AG86" i="15"/>
  <c r="AH86" i="15" s="1"/>
  <c r="AG85" i="15"/>
  <c r="AH85" i="15" s="1"/>
  <c r="AG84" i="15"/>
  <c r="AG83" i="15"/>
  <c r="AG82" i="15"/>
  <c r="AG81" i="15"/>
  <c r="AG80" i="15"/>
  <c r="AG79" i="15"/>
  <c r="AG78" i="15"/>
  <c r="AG77" i="15"/>
  <c r="AG76" i="15"/>
  <c r="AH76" i="15" s="1"/>
  <c r="AG75" i="15"/>
  <c r="AG74" i="15"/>
  <c r="AG73" i="15"/>
  <c r="AH73" i="15" s="1"/>
  <c r="AG72" i="15"/>
  <c r="AH72" i="15" s="1"/>
  <c r="AG71" i="15"/>
  <c r="AG70" i="15"/>
  <c r="AG69" i="15"/>
  <c r="AG68" i="15"/>
  <c r="AG67" i="15"/>
  <c r="AG63" i="15"/>
  <c r="AG62" i="15"/>
  <c r="AG60" i="15"/>
  <c r="AG59" i="15"/>
  <c r="AG58" i="15"/>
  <c r="AG57" i="15"/>
  <c r="AH57" i="15" s="1"/>
  <c r="AG56" i="15"/>
  <c r="AG55" i="15"/>
  <c r="AH55" i="15" s="1"/>
  <c r="AG53" i="15"/>
  <c r="AG52" i="15"/>
  <c r="AH52" i="15" s="1"/>
  <c r="AG51" i="15"/>
  <c r="AG50" i="15"/>
  <c r="AH50" i="15" s="1"/>
  <c r="AG49" i="15"/>
  <c r="AG48" i="15"/>
  <c r="AH48" i="15" s="1"/>
  <c r="AG47" i="15"/>
  <c r="AG45" i="15"/>
  <c r="AG44" i="15"/>
  <c r="AG43" i="15"/>
  <c r="AG42" i="15"/>
  <c r="AG40" i="15"/>
  <c r="AG39" i="15"/>
  <c r="AG38" i="15"/>
  <c r="AG37" i="15"/>
  <c r="AG36" i="15"/>
  <c r="AG35" i="15"/>
  <c r="AG34" i="15"/>
  <c r="AG28" i="15"/>
  <c r="AG27" i="15"/>
  <c r="AG26" i="15"/>
  <c r="AG25" i="15"/>
  <c r="AG24" i="15"/>
  <c r="AG23" i="15"/>
  <c r="AG22" i="15"/>
  <c r="AG18" i="15"/>
  <c r="AG17" i="15"/>
  <c r="AG16" i="15"/>
  <c r="AG15" i="15"/>
  <c r="AH15" i="15" s="1"/>
  <c r="AG14" i="15"/>
  <c r="AG13" i="15"/>
  <c r="AG12" i="15"/>
  <c r="AG11" i="15"/>
  <c r="AH11" i="15" s="1"/>
  <c r="AG10" i="15"/>
  <c r="AG9" i="15"/>
  <c r="AG8" i="15"/>
  <c r="AG7" i="15"/>
  <c r="AC88" i="15"/>
  <c r="AC87" i="15"/>
  <c r="AC86" i="15"/>
  <c r="AC85" i="15"/>
  <c r="AC84" i="15"/>
  <c r="AC83" i="15"/>
  <c r="AD83" i="15" s="1"/>
  <c r="AC82" i="15"/>
  <c r="AC81" i="15"/>
  <c r="AC80" i="15"/>
  <c r="AD80" i="15" s="1"/>
  <c r="AC79" i="15"/>
  <c r="AD79" i="15" s="1"/>
  <c r="AC78" i="15"/>
  <c r="AD78" i="15" s="1"/>
  <c r="AC77" i="15"/>
  <c r="AD77" i="15" s="1"/>
  <c r="AC76" i="15"/>
  <c r="AD76" i="15" s="1"/>
  <c r="AC75" i="15"/>
  <c r="AC74" i="15"/>
  <c r="AC73" i="15"/>
  <c r="AC72" i="15"/>
  <c r="AC71" i="15"/>
  <c r="AC70" i="15"/>
  <c r="AC69" i="15"/>
  <c r="AC68" i="15"/>
  <c r="AC67" i="15"/>
  <c r="AC63" i="15"/>
  <c r="AC62" i="15"/>
  <c r="AC60" i="15"/>
  <c r="AC59" i="15"/>
  <c r="AC58" i="15"/>
  <c r="AC57" i="15"/>
  <c r="AC56" i="15"/>
  <c r="AC55" i="15"/>
  <c r="AC53" i="15"/>
  <c r="AC52" i="15"/>
  <c r="AC51" i="15"/>
  <c r="AC50" i="15"/>
  <c r="AC49" i="15"/>
  <c r="AC48" i="15"/>
  <c r="AC47" i="15"/>
  <c r="AC45" i="15"/>
  <c r="AC44" i="15"/>
  <c r="AC43" i="15"/>
  <c r="AC42" i="15"/>
  <c r="AC40" i="15"/>
  <c r="AC39" i="15"/>
  <c r="AC38" i="15"/>
  <c r="AC37" i="15"/>
  <c r="AC36" i="15"/>
  <c r="AC35" i="15"/>
  <c r="AC34" i="15"/>
  <c r="AC28" i="15"/>
  <c r="AC27" i="15"/>
  <c r="AC26" i="15"/>
  <c r="AC25" i="15"/>
  <c r="AC24" i="15"/>
  <c r="AC23" i="15"/>
  <c r="AC22" i="15"/>
  <c r="AC18" i="15"/>
  <c r="AC17" i="15"/>
  <c r="AC16" i="15"/>
  <c r="AC15" i="15"/>
  <c r="AC14" i="15"/>
  <c r="AC13" i="15"/>
  <c r="AC12" i="15"/>
  <c r="AC11" i="15"/>
  <c r="AC10" i="15"/>
  <c r="AC9" i="15"/>
  <c r="AC8" i="15"/>
  <c r="AC7" i="15"/>
  <c r="Y88" i="15"/>
  <c r="Y87" i="15"/>
  <c r="Y86" i="15"/>
  <c r="Y85" i="15"/>
  <c r="Y84" i="15"/>
  <c r="Y83" i="15"/>
  <c r="Z83" i="15" s="1"/>
  <c r="Y82" i="15"/>
  <c r="Y81" i="15"/>
  <c r="Z81" i="15" s="1"/>
  <c r="Y80" i="15"/>
  <c r="Y79" i="15"/>
  <c r="Y78" i="15"/>
  <c r="Y77" i="15"/>
  <c r="Y76" i="15"/>
  <c r="Y75" i="15"/>
  <c r="Z75" i="15" s="1"/>
  <c r="Y74" i="15"/>
  <c r="Y73" i="15"/>
  <c r="Y72" i="15"/>
  <c r="Y71" i="15"/>
  <c r="Y70" i="15"/>
  <c r="Y69" i="15"/>
  <c r="Y68" i="15"/>
  <c r="Y67" i="15"/>
  <c r="Y63" i="15"/>
  <c r="Y62" i="15"/>
  <c r="Y60" i="15"/>
  <c r="Y59" i="15"/>
  <c r="Y58" i="15"/>
  <c r="Y57" i="15"/>
  <c r="Y56" i="15"/>
  <c r="Y55" i="15"/>
  <c r="Y53" i="15"/>
  <c r="Y52" i="15"/>
  <c r="Y51" i="15"/>
  <c r="Y50" i="15"/>
  <c r="Y49" i="15"/>
  <c r="Y48" i="15"/>
  <c r="Y47" i="15"/>
  <c r="Y45" i="15"/>
  <c r="Y44" i="15"/>
  <c r="Y43" i="15"/>
  <c r="Y42" i="15"/>
  <c r="Y40" i="15"/>
  <c r="Y39" i="15"/>
  <c r="Y38" i="15"/>
  <c r="Y37" i="15"/>
  <c r="Y36" i="15"/>
  <c r="Y35" i="15"/>
  <c r="Y34" i="15"/>
  <c r="Y28" i="15"/>
  <c r="Y27" i="15"/>
  <c r="Y26" i="15"/>
  <c r="Y25" i="15"/>
  <c r="Y24" i="15"/>
  <c r="Y23" i="15"/>
  <c r="Y22" i="15"/>
  <c r="Y18" i="15"/>
  <c r="Y17" i="15"/>
  <c r="Y16" i="15"/>
  <c r="Y15" i="15"/>
  <c r="Y14" i="15"/>
  <c r="Y13" i="15"/>
  <c r="Y12" i="15"/>
  <c r="Y11" i="15"/>
  <c r="Y10" i="15"/>
  <c r="Y9" i="15"/>
  <c r="Y8" i="15"/>
  <c r="Y7" i="15"/>
  <c r="U88" i="15"/>
  <c r="U87" i="15"/>
  <c r="U86" i="15"/>
  <c r="U85" i="15"/>
  <c r="U84" i="15"/>
  <c r="V84" i="15" s="1"/>
  <c r="U83" i="15"/>
  <c r="U82" i="15"/>
  <c r="V82" i="15" s="1"/>
  <c r="U81" i="15"/>
  <c r="U80" i="15"/>
  <c r="U79" i="15"/>
  <c r="V79" i="15" s="1"/>
  <c r="U78" i="15"/>
  <c r="U77" i="15"/>
  <c r="U76" i="15"/>
  <c r="U75" i="15"/>
  <c r="U74" i="15"/>
  <c r="V74" i="15" s="1"/>
  <c r="U73" i="15"/>
  <c r="U72" i="15"/>
  <c r="U71" i="15"/>
  <c r="U70" i="15"/>
  <c r="V70" i="15" s="1"/>
  <c r="U69" i="15"/>
  <c r="U68" i="15"/>
  <c r="U67" i="15"/>
  <c r="U63" i="15"/>
  <c r="U62" i="15"/>
  <c r="U60" i="15"/>
  <c r="U59" i="15"/>
  <c r="U58" i="15"/>
  <c r="U57" i="15"/>
  <c r="U56" i="15"/>
  <c r="U55" i="15"/>
  <c r="V55" i="15" s="1"/>
  <c r="U53" i="15"/>
  <c r="U52" i="15"/>
  <c r="U51" i="15"/>
  <c r="U50" i="15"/>
  <c r="U49" i="15"/>
  <c r="U48" i="15"/>
  <c r="V48" i="15" s="1"/>
  <c r="U47" i="15"/>
  <c r="V47" i="15" s="1"/>
  <c r="U45" i="15"/>
  <c r="U44" i="15"/>
  <c r="V44" i="15" s="1"/>
  <c r="U43" i="15"/>
  <c r="U42" i="15"/>
  <c r="U40" i="15"/>
  <c r="U39" i="15"/>
  <c r="U38" i="15"/>
  <c r="U37" i="15"/>
  <c r="U36" i="15"/>
  <c r="U35" i="15"/>
  <c r="U34" i="15"/>
  <c r="U28" i="15"/>
  <c r="V28" i="15" s="1"/>
  <c r="U27" i="15"/>
  <c r="U26" i="15"/>
  <c r="U25" i="15"/>
  <c r="U24" i="15"/>
  <c r="U23" i="15"/>
  <c r="U22" i="15"/>
  <c r="U18" i="15"/>
  <c r="U17" i="15"/>
  <c r="U16" i="15"/>
  <c r="U15" i="15"/>
  <c r="U14" i="15"/>
  <c r="U13" i="15"/>
  <c r="U12" i="15"/>
  <c r="U11" i="15"/>
  <c r="U10" i="15"/>
  <c r="U9" i="15"/>
  <c r="U8" i="15"/>
  <c r="U7" i="15"/>
  <c r="M88" i="15"/>
  <c r="N88" i="15" s="1"/>
  <c r="M87" i="15"/>
  <c r="M86" i="15"/>
  <c r="M85" i="15"/>
  <c r="N85" i="15" s="1"/>
  <c r="M84" i="15"/>
  <c r="M83" i="15"/>
  <c r="M82" i="15"/>
  <c r="M81" i="15"/>
  <c r="M80" i="15"/>
  <c r="M79" i="15"/>
  <c r="M78" i="15"/>
  <c r="M77" i="15"/>
  <c r="M76" i="15"/>
  <c r="M75" i="15"/>
  <c r="M74" i="15"/>
  <c r="M73" i="15"/>
  <c r="M72" i="15"/>
  <c r="M71" i="15"/>
  <c r="M70" i="15"/>
  <c r="M69" i="15"/>
  <c r="M68" i="15"/>
  <c r="M67" i="15"/>
  <c r="M63" i="15"/>
  <c r="M62" i="15"/>
  <c r="M60" i="15"/>
  <c r="M59" i="15"/>
  <c r="M58" i="15"/>
  <c r="M57" i="15"/>
  <c r="M56" i="15"/>
  <c r="M55" i="15"/>
  <c r="M53" i="15"/>
  <c r="M52" i="15"/>
  <c r="M51" i="15"/>
  <c r="M50" i="15"/>
  <c r="M49" i="15"/>
  <c r="M48" i="15"/>
  <c r="M47" i="15"/>
  <c r="M45" i="15"/>
  <c r="M44" i="15"/>
  <c r="M43" i="15"/>
  <c r="M42" i="15"/>
  <c r="M40" i="15"/>
  <c r="M39" i="15"/>
  <c r="M38" i="15"/>
  <c r="M37" i="15"/>
  <c r="N37" i="15" s="1"/>
  <c r="M36" i="15"/>
  <c r="M35" i="15"/>
  <c r="M34" i="15"/>
  <c r="M28" i="15"/>
  <c r="M27" i="15"/>
  <c r="M26" i="15"/>
  <c r="M25" i="15"/>
  <c r="M24" i="15"/>
  <c r="M23" i="15"/>
  <c r="M22" i="15"/>
  <c r="M18" i="15"/>
  <c r="M17" i="15"/>
  <c r="M16" i="15"/>
  <c r="M15" i="15"/>
  <c r="M14" i="15"/>
  <c r="M13" i="15"/>
  <c r="M12" i="15"/>
  <c r="M11" i="15"/>
  <c r="M10" i="15"/>
  <c r="M9" i="15"/>
  <c r="M8" i="15"/>
  <c r="M7" i="15"/>
  <c r="I88" i="15"/>
  <c r="I87" i="15"/>
  <c r="I86" i="15"/>
  <c r="I85" i="15"/>
  <c r="I84" i="15"/>
  <c r="I83" i="15"/>
  <c r="I82" i="15"/>
  <c r="I81" i="15"/>
  <c r="I80" i="15"/>
  <c r="I79" i="15"/>
  <c r="I78" i="15"/>
  <c r="I77" i="15"/>
  <c r="I76" i="15"/>
  <c r="I75" i="15"/>
  <c r="I74" i="15"/>
  <c r="I73" i="15"/>
  <c r="I72" i="15"/>
  <c r="I71" i="15"/>
  <c r="I70" i="15"/>
  <c r="I69" i="15"/>
  <c r="I68" i="15"/>
  <c r="I67" i="15"/>
  <c r="I63" i="15"/>
  <c r="I62" i="15"/>
  <c r="I60" i="15"/>
  <c r="I59" i="15"/>
  <c r="I58" i="15"/>
  <c r="I57" i="15"/>
  <c r="J57" i="15" s="1"/>
  <c r="I56" i="15"/>
  <c r="I55" i="15"/>
  <c r="I53" i="15"/>
  <c r="I52" i="15"/>
  <c r="I51" i="15"/>
  <c r="I50" i="15"/>
  <c r="I49" i="15"/>
  <c r="I48" i="15"/>
  <c r="I47" i="15"/>
  <c r="J47" i="15" s="1"/>
  <c r="I45" i="15"/>
  <c r="I44" i="15"/>
  <c r="I43" i="15"/>
  <c r="J43" i="15" s="1"/>
  <c r="I42" i="15"/>
  <c r="J42" i="15" s="1"/>
  <c r="I40" i="15"/>
  <c r="I39" i="15"/>
  <c r="I38" i="15"/>
  <c r="I37" i="15"/>
  <c r="I36" i="15"/>
  <c r="I35" i="15"/>
  <c r="I34" i="15"/>
  <c r="I28" i="15"/>
  <c r="I27" i="15"/>
  <c r="I26" i="15"/>
  <c r="I25" i="15"/>
  <c r="I24" i="15"/>
  <c r="I23" i="15"/>
  <c r="I22" i="15"/>
  <c r="I18" i="15"/>
  <c r="I17" i="15"/>
  <c r="I16" i="15"/>
  <c r="I15" i="15"/>
  <c r="I14" i="15"/>
  <c r="I13" i="15"/>
  <c r="I12" i="15"/>
  <c r="I11" i="15"/>
  <c r="I10" i="15"/>
  <c r="I9" i="15"/>
  <c r="I8" i="15"/>
  <c r="I7" i="15"/>
  <c r="Q69" i="15"/>
  <c r="Q70" i="15"/>
  <c r="Q71" i="15"/>
  <c r="Q72" i="15"/>
  <c r="Q73" i="15"/>
  <c r="Q74" i="15"/>
  <c r="Q75" i="15"/>
  <c r="Q76" i="15"/>
  <c r="Q77" i="15"/>
  <c r="Q78" i="15"/>
  <c r="Q79" i="15"/>
  <c r="Q80" i="15"/>
  <c r="Q81" i="15"/>
  <c r="Q82" i="15"/>
  <c r="Q83" i="15"/>
  <c r="Q84" i="15"/>
  <c r="Q85" i="15"/>
  <c r="Q86" i="15"/>
  <c r="Q87" i="15"/>
  <c r="Q68" i="15"/>
  <c r="R68" i="15" s="1"/>
  <c r="Q62" i="15"/>
  <c r="R62" i="15" s="1"/>
  <c r="Q56" i="15"/>
  <c r="Q57" i="15"/>
  <c r="Q58" i="15"/>
  <c r="Q59" i="15"/>
  <c r="Q60" i="15"/>
  <c r="R60" i="15" s="1"/>
  <c r="Q55" i="15"/>
  <c r="R55" i="15" s="1"/>
  <c r="Q48" i="15"/>
  <c r="R48" i="15" s="1"/>
  <c r="Q49" i="15"/>
  <c r="Q50" i="15"/>
  <c r="Q51" i="15"/>
  <c r="Q52" i="15"/>
  <c r="R52" i="15" s="1"/>
  <c r="Q47" i="15"/>
  <c r="Q43" i="15"/>
  <c r="R43" i="15" s="1"/>
  <c r="Q44" i="15"/>
  <c r="R44" i="15" s="1"/>
  <c r="Q45" i="15"/>
  <c r="R45" i="15" s="1"/>
  <c r="Q42" i="15"/>
  <c r="Q35" i="15"/>
  <c r="Q36" i="15"/>
  <c r="Q37" i="15"/>
  <c r="R37" i="15" s="1"/>
  <c r="Q38" i="15"/>
  <c r="Q39" i="15"/>
  <c r="Q40" i="15"/>
  <c r="R40" i="15" s="1"/>
  <c r="Q34" i="15"/>
  <c r="Q24" i="15"/>
  <c r="Q25" i="15"/>
  <c r="Q26" i="15"/>
  <c r="Q27" i="15"/>
  <c r="R27" i="15" s="1"/>
  <c r="Q28" i="15"/>
  <c r="Q23" i="15"/>
  <c r="Q8" i="15"/>
  <c r="R8" i="15" s="1"/>
  <c r="Q9" i="15"/>
  <c r="R9" i="15" s="1"/>
  <c r="Q10" i="15"/>
  <c r="R10" i="15" s="1"/>
  <c r="Q11" i="15"/>
  <c r="Q12" i="15"/>
  <c r="Q13" i="15"/>
  <c r="R13" i="15" s="1"/>
  <c r="Q14" i="15"/>
  <c r="Q15" i="15"/>
  <c r="R15" i="15" s="1"/>
  <c r="Q16" i="15"/>
  <c r="Q17" i="15"/>
  <c r="R17" i="15" s="1"/>
  <c r="Q18" i="15"/>
  <c r="F56" i="15"/>
  <c r="F59" i="15"/>
  <c r="F60" i="15"/>
  <c r="F52" i="15"/>
  <c r="F53" i="15"/>
  <c r="F43" i="15"/>
  <c r="F35" i="15"/>
  <c r="F36" i="15"/>
  <c r="F37" i="15"/>
  <c r="F39" i="15"/>
  <c r="F40" i="15"/>
  <c r="F74" i="15"/>
  <c r="F79" i="15"/>
  <c r="F80" i="15"/>
  <c r="F81" i="15"/>
  <c r="F82" i="15"/>
  <c r="F83" i="15"/>
  <c r="F84" i="15"/>
  <c r="F23" i="15"/>
  <c r="F24" i="15"/>
  <c r="F103" i="15"/>
  <c r="F105" i="15" s="1"/>
  <c r="F72" i="15"/>
  <c r="F73" i="15"/>
  <c r="F75" i="15"/>
  <c r="F76" i="15"/>
  <c r="F77" i="15"/>
  <c r="F78" i="15"/>
  <c r="F86" i="15"/>
  <c r="F87" i="15"/>
  <c r="F88" i="15"/>
  <c r="F62" i="15"/>
  <c r="F55" i="15"/>
  <c r="F45" i="15"/>
  <c r="F42" i="15"/>
  <c r="F25" i="15"/>
  <c r="F28" i="15"/>
  <c r="AT88" i="15"/>
  <c r="AT72" i="15"/>
  <c r="AT62" i="15"/>
  <c r="AT60" i="15"/>
  <c r="AT42" i="15"/>
  <c r="AT40" i="15"/>
  <c r="AT17" i="15"/>
  <c r="AT9" i="15"/>
  <c r="AP103" i="15"/>
  <c r="AP84" i="15"/>
  <c r="AP83" i="15"/>
  <c r="AP69" i="15"/>
  <c r="AP48" i="15"/>
  <c r="AP24" i="15"/>
  <c r="AD104" i="15"/>
  <c r="Z104" i="15"/>
  <c r="M104" i="15"/>
  <c r="N104" i="15" s="1"/>
  <c r="I104" i="15"/>
  <c r="J104" i="15" s="1"/>
  <c r="F104" i="15"/>
  <c r="AD103" i="15"/>
  <c r="AD105" i="15" s="1"/>
  <c r="M103" i="15"/>
  <c r="N103" i="15" s="1"/>
  <c r="I103" i="15"/>
  <c r="J103" i="15" s="1"/>
  <c r="J105" i="15" s="1"/>
  <c r="F71" i="15"/>
  <c r="F18" i="15"/>
  <c r="F68" i="15"/>
  <c r="F69" i="15"/>
  <c r="F70" i="15"/>
  <c r="F85" i="15"/>
  <c r="F48" i="15"/>
  <c r="F47" i="15"/>
  <c r="F44" i="15"/>
  <c r="F26" i="15"/>
  <c r="F27" i="15"/>
  <c r="F8" i="15"/>
  <c r="F9" i="15"/>
  <c r="F10" i="15"/>
  <c r="F11" i="15"/>
  <c r="F12" i="15"/>
  <c r="F13" i="15"/>
  <c r="F14" i="15"/>
  <c r="F15" i="15"/>
  <c r="F16" i="15"/>
  <c r="F17" i="15"/>
  <c r="Q88" i="15"/>
  <c r="R88" i="15" s="1"/>
  <c r="Q67" i="15"/>
  <c r="Q63" i="15"/>
  <c r="R63" i="15" s="1"/>
  <c r="Q53" i="15"/>
  <c r="R53" i="15" s="1"/>
  <c r="R35" i="15"/>
  <c r="R24" i="15"/>
  <c r="Q22" i="15"/>
  <c r="R11" i="15"/>
  <c r="Q7" i="15"/>
  <c r="R7" i="15" s="1"/>
  <c r="AH56" i="15"/>
  <c r="AL80" i="15"/>
  <c r="V42" i="15"/>
  <c r="V17" i="15"/>
  <c r="N84" i="15"/>
  <c r="Z47" i="15"/>
  <c r="AT63" i="15" l="1"/>
  <c r="Z80" i="15"/>
  <c r="AP17" i="15"/>
  <c r="AT75" i="15"/>
  <c r="AT11" i="15"/>
  <c r="AT53" i="15"/>
  <c r="AP8" i="15"/>
  <c r="AP85" i="15"/>
  <c r="AP36" i="15"/>
  <c r="AT44" i="15"/>
  <c r="AP77" i="15"/>
  <c r="AP51" i="15"/>
  <c r="AP63" i="15"/>
  <c r="AP80" i="15"/>
  <c r="AP58" i="15"/>
  <c r="AP44" i="15"/>
  <c r="AP12" i="15"/>
  <c r="F38" i="15"/>
  <c r="AT87" i="15"/>
  <c r="R49" i="15"/>
  <c r="AT8" i="15"/>
  <c r="AT80" i="15"/>
  <c r="AP13" i="15"/>
  <c r="AP50" i="15"/>
  <c r="AT81" i="15"/>
  <c r="AT103" i="15"/>
  <c r="AT105" i="15" s="1"/>
  <c r="AT109" i="15" s="1"/>
  <c r="AP43" i="15"/>
  <c r="AP74" i="15"/>
  <c r="AP81" i="15"/>
  <c r="AP47" i="15"/>
  <c r="F49" i="15"/>
  <c r="AT29" i="15"/>
  <c r="AT45" i="15"/>
  <c r="AT57" i="15"/>
  <c r="AP105" i="15"/>
  <c r="AP109" i="15" s="1"/>
  <c r="AP29" i="15"/>
  <c r="AH16" i="15"/>
  <c r="AH13" i="15"/>
  <c r="AH12" i="15"/>
  <c r="V16" i="15"/>
  <c r="AH14" i="15"/>
  <c r="J109" i="15"/>
  <c r="F109" i="15"/>
  <c r="N39" i="15"/>
  <c r="AD109" i="15"/>
  <c r="N105" i="15"/>
  <c r="N109" i="15" s="1"/>
  <c r="Z105" i="15"/>
  <c r="Z109" i="15" s="1"/>
  <c r="Z78" i="15"/>
  <c r="AH105" i="15"/>
  <c r="AL105" i="15"/>
  <c r="AL109" i="15" s="1"/>
  <c r="V78" i="15"/>
  <c r="AL78" i="15"/>
  <c r="V103" i="15"/>
  <c r="R104" i="15"/>
  <c r="R109" i="15" s="1"/>
  <c r="V77" i="15"/>
  <c r="AH104" i="15"/>
  <c r="AL76" i="15"/>
  <c r="AH71" i="15"/>
  <c r="Z79" i="15"/>
  <c r="R38" i="15"/>
  <c r="Z76" i="15"/>
  <c r="AL75" i="15"/>
  <c r="AH70" i="15"/>
  <c r="N87" i="15"/>
  <c r="AL74" i="15"/>
  <c r="AH69" i="15"/>
  <c r="N86" i="15"/>
  <c r="AL73" i="15"/>
  <c r="AH68" i="15"/>
  <c r="AL72" i="15"/>
  <c r="AL71" i="15"/>
  <c r="AH81" i="15"/>
  <c r="V27" i="15"/>
  <c r="AH80" i="15"/>
  <c r="AH79" i="15"/>
  <c r="V76" i="15"/>
  <c r="AH78" i="15"/>
  <c r="AL82" i="15"/>
  <c r="AH77" i="15"/>
  <c r="AL81" i="15"/>
  <c r="AH75" i="15"/>
  <c r="AH74" i="15"/>
  <c r="R79" i="15"/>
  <c r="R78" i="15"/>
  <c r="Z77" i="15"/>
  <c r="R77" i="15"/>
  <c r="R76" i="15"/>
  <c r="V72" i="15"/>
  <c r="F57" i="15"/>
  <c r="F58" i="15"/>
  <c r="R80" i="15"/>
  <c r="N38" i="15"/>
  <c r="R87" i="15"/>
  <c r="R86" i="15"/>
  <c r="R36" i="15"/>
  <c r="V80" i="15"/>
  <c r="R12" i="15"/>
  <c r="V73" i="15"/>
  <c r="R56" i="15"/>
  <c r="R74" i="15"/>
  <c r="V26" i="15"/>
  <c r="R57" i="15"/>
  <c r="R83" i="15"/>
  <c r="R58" i="15"/>
  <c r="R82" i="15"/>
  <c r="N11" i="15"/>
  <c r="J45" i="15"/>
  <c r="R29" i="15"/>
  <c r="R75" i="15"/>
  <c r="AH84" i="15"/>
  <c r="R73" i="15"/>
  <c r="R14" i="15"/>
  <c r="AH82" i="15"/>
  <c r="R70" i="15"/>
  <c r="V51" i="15"/>
  <c r="R50" i="15"/>
  <c r="AH42" i="15"/>
  <c r="R42" i="15"/>
  <c r="R51" i="15"/>
  <c r="AH45" i="15"/>
  <c r="R85" i="15"/>
  <c r="Z48" i="15"/>
  <c r="AH43" i="15"/>
  <c r="R84" i="15"/>
  <c r="R72" i="15"/>
  <c r="Z68" i="15"/>
  <c r="AL43" i="15"/>
  <c r="AH47" i="15"/>
  <c r="J52" i="15"/>
  <c r="AL45" i="15"/>
  <c r="J48" i="15"/>
  <c r="R71" i="15"/>
  <c r="V86" i="15"/>
  <c r="R47" i="15"/>
  <c r="V85" i="15"/>
  <c r="AL85" i="15"/>
  <c r="R81" i="15"/>
  <c r="R69" i="15"/>
  <c r="Z69" i="15"/>
  <c r="N13" i="15"/>
  <c r="V83" i="15"/>
  <c r="AL49" i="15"/>
  <c r="AL87" i="15"/>
  <c r="AH49" i="15"/>
  <c r="V71" i="15"/>
  <c r="J44" i="15"/>
  <c r="Z70" i="15"/>
  <c r="AL86" i="15"/>
  <c r="AH44" i="15"/>
  <c r="AH83" i="15"/>
  <c r="V88" i="15"/>
  <c r="V81" i="15"/>
  <c r="V69" i="15"/>
  <c r="V53" i="15"/>
  <c r="AL83" i="15"/>
  <c r="AH53" i="15"/>
  <c r="J56" i="15"/>
  <c r="N12" i="15"/>
  <c r="V52" i="15"/>
  <c r="V87" i="15"/>
  <c r="V75" i="15"/>
  <c r="Z87" i="15"/>
  <c r="J55" i="15"/>
  <c r="J49" i="15"/>
  <c r="AH51" i="15"/>
  <c r="Z82" i="15"/>
  <c r="V43" i="15"/>
  <c r="Z86" i="15"/>
  <c r="Z74" i="15"/>
  <c r="N16" i="15"/>
  <c r="Z85" i="15"/>
  <c r="Z73" i="15"/>
  <c r="N15" i="15"/>
  <c r="Z84" i="15"/>
  <c r="Z72" i="15"/>
  <c r="N14" i="15"/>
  <c r="Z71" i="15"/>
  <c r="N17" i="15"/>
  <c r="AT19" i="15" l="1"/>
  <c r="AP19" i="15"/>
  <c r="AT89" i="15"/>
  <c r="AT64" i="15"/>
  <c r="AP89" i="15"/>
  <c r="AP64" i="15"/>
  <c r="AT113" i="15"/>
  <c r="AT111" i="15"/>
  <c r="AP113" i="15"/>
  <c r="AP111" i="15"/>
  <c r="AH109" i="15"/>
  <c r="V105" i="15"/>
  <c r="V109" i="15" s="1"/>
  <c r="R19" i="15"/>
  <c r="R89" i="15"/>
  <c r="R64" i="15"/>
  <c r="AT93" i="15" l="1"/>
  <c r="AT97" i="15" s="1"/>
  <c r="AP93" i="15"/>
  <c r="AP97" i="15" s="1"/>
  <c r="R93" i="15"/>
  <c r="R97" i="15" s="1"/>
  <c r="Z25" i="15"/>
  <c r="N25" i="15"/>
  <c r="AL25" i="15"/>
  <c r="AH25" i="15"/>
  <c r="AD62" i="15"/>
  <c r="AD63" i="15"/>
  <c r="AD57" i="15"/>
  <c r="AD60" i="15"/>
  <c r="AD48" i="15"/>
  <c r="AD44" i="15"/>
  <c r="AD45" i="15"/>
  <c r="AD42" i="15"/>
  <c r="AD35" i="15"/>
  <c r="AD36" i="15"/>
  <c r="AD40" i="15"/>
  <c r="AD24" i="15"/>
  <c r="AD27" i="15"/>
  <c r="AD9" i="15"/>
  <c r="AD10" i="15"/>
  <c r="AD11" i="15"/>
  <c r="AD12" i="15"/>
  <c r="AD13" i="15"/>
  <c r="AD15" i="15"/>
  <c r="AD7" i="15"/>
  <c r="Z88" i="15"/>
  <c r="Z63" i="15"/>
  <c r="Z62" i="15"/>
  <c r="Z60" i="15"/>
  <c r="Z58" i="15"/>
  <c r="Z57" i="15"/>
  <c r="Z53" i="15"/>
  <c r="Z49" i="15"/>
  <c r="Z45" i="15"/>
  <c r="Z40" i="15"/>
  <c r="Z38" i="15"/>
  <c r="Z37" i="15"/>
  <c r="Z36" i="15"/>
  <c r="Z35" i="15"/>
  <c r="Z27" i="15"/>
  <c r="Z24" i="15"/>
  <c r="Z17" i="15"/>
  <c r="Z15" i="15"/>
  <c r="Z14" i="15"/>
  <c r="Z13" i="15"/>
  <c r="Z12" i="15"/>
  <c r="Z11" i="15"/>
  <c r="Z10" i="15"/>
  <c r="Z9" i="15"/>
  <c r="Z8" i="15"/>
  <c r="Z7" i="15"/>
  <c r="N74" i="15"/>
  <c r="N73" i="15"/>
  <c r="N72" i="15"/>
  <c r="N70" i="15"/>
  <c r="N69" i="15"/>
  <c r="N68" i="15"/>
  <c r="N63" i="15"/>
  <c r="N62" i="15"/>
  <c r="N60" i="15"/>
  <c r="N58" i="15"/>
  <c r="N57" i="15"/>
  <c r="N53" i="15"/>
  <c r="N49" i="15"/>
  <c r="N40" i="15"/>
  <c r="N36" i="15"/>
  <c r="N35" i="15"/>
  <c r="N27" i="15"/>
  <c r="N24" i="15"/>
  <c r="N10" i="15"/>
  <c r="N9" i="15"/>
  <c r="N8" i="15"/>
  <c r="N7" i="15"/>
  <c r="AP95" i="15" l="1"/>
  <c r="AT95" i="15"/>
  <c r="AD75" i="15"/>
  <c r="AD82" i="15"/>
  <c r="AD81" i="15"/>
  <c r="AD74" i="15"/>
  <c r="AD73" i="15"/>
  <c r="AD70" i="15"/>
  <c r="AD71" i="15"/>
  <c r="AD69" i="15"/>
  <c r="AD72" i="15"/>
  <c r="AD68" i="15"/>
  <c r="R95" i="15"/>
  <c r="AD49" i="15"/>
  <c r="AD47" i="15"/>
  <c r="AD52" i="15"/>
  <c r="AD86" i="15"/>
  <c r="AD85" i="15"/>
  <c r="AD84" i="15"/>
  <c r="AD53" i="15"/>
  <c r="AD25" i="15"/>
  <c r="AD29" i="15" s="1"/>
  <c r="AD16" i="15"/>
  <c r="N51" i="15"/>
  <c r="AD38" i="15"/>
  <c r="AD43" i="15"/>
  <c r="AD37" i="15"/>
  <c r="AD17" i="15"/>
  <c r="AD88" i="15"/>
  <c r="Z50" i="15"/>
  <c r="AD58" i="15"/>
  <c r="AD8" i="15"/>
  <c r="AD51" i="15"/>
  <c r="AD14" i="15"/>
  <c r="Z51" i="15"/>
  <c r="Z29" i="15"/>
  <c r="AD50" i="15"/>
  <c r="Z89" i="15"/>
  <c r="Z19" i="15"/>
  <c r="N89" i="15"/>
  <c r="N29" i="15"/>
  <c r="N19" i="15"/>
  <c r="N50" i="15"/>
  <c r="V68" i="15"/>
  <c r="V63" i="15"/>
  <c r="V62" i="15"/>
  <c r="V60" i="15"/>
  <c r="V58" i="15"/>
  <c r="V57" i="15"/>
  <c r="V49" i="15"/>
  <c r="V45" i="15"/>
  <c r="V40" i="15"/>
  <c r="V38" i="15"/>
  <c r="V37" i="15"/>
  <c r="V36" i="15"/>
  <c r="V35" i="15"/>
  <c r="V15" i="15"/>
  <c r="V14" i="15"/>
  <c r="V13" i="15"/>
  <c r="V12" i="15"/>
  <c r="V11" i="15"/>
  <c r="V10" i="15"/>
  <c r="V9" i="15"/>
  <c r="V8" i="15"/>
  <c r="V7" i="15"/>
  <c r="AL88" i="15"/>
  <c r="AL70" i="15"/>
  <c r="AL69" i="15"/>
  <c r="AL68" i="15"/>
  <c r="AL63" i="15"/>
  <c r="AL62" i="15"/>
  <c r="AL60" i="15"/>
  <c r="AL58" i="15"/>
  <c r="AL57" i="15"/>
  <c r="AL40" i="15"/>
  <c r="AL38" i="15"/>
  <c r="AL37" i="15"/>
  <c r="AL36" i="15"/>
  <c r="AL35" i="15"/>
  <c r="AL27" i="15"/>
  <c r="AL24" i="15"/>
  <c r="AL17" i="15"/>
  <c r="AL15" i="15"/>
  <c r="AL14" i="15"/>
  <c r="AL13" i="15"/>
  <c r="AL12" i="15"/>
  <c r="AL11" i="15"/>
  <c r="AL10" i="15"/>
  <c r="AL9" i="15"/>
  <c r="AL8" i="15"/>
  <c r="AL7" i="15"/>
  <c r="AH88" i="15"/>
  <c r="AH63" i="15"/>
  <c r="AH62" i="15"/>
  <c r="AH60" i="15"/>
  <c r="AH58" i="15"/>
  <c r="AH40" i="15"/>
  <c r="AH38" i="15"/>
  <c r="AH37" i="15"/>
  <c r="AH36" i="15"/>
  <c r="AH35" i="15"/>
  <c r="AH27" i="15"/>
  <c r="AH24" i="15"/>
  <c r="AH17" i="15"/>
  <c r="AH10" i="15"/>
  <c r="AH9" i="15"/>
  <c r="AH8" i="15"/>
  <c r="AH7" i="15"/>
  <c r="J88" i="15"/>
  <c r="J74" i="15"/>
  <c r="J73" i="15"/>
  <c r="J72" i="15"/>
  <c r="J70" i="15"/>
  <c r="J69" i="15"/>
  <c r="J68" i="15"/>
  <c r="J63" i="15"/>
  <c r="J62" i="15"/>
  <c r="J60" i="15"/>
  <c r="J58" i="15"/>
  <c r="J53" i="15"/>
  <c r="J40" i="15"/>
  <c r="J38" i="15"/>
  <c r="J37" i="15"/>
  <c r="J36" i="15"/>
  <c r="J35" i="15"/>
  <c r="J27" i="15"/>
  <c r="J24" i="15"/>
  <c r="J17" i="15"/>
  <c r="J15" i="15"/>
  <c r="J14" i="15"/>
  <c r="J13" i="15"/>
  <c r="J12" i="15"/>
  <c r="J11" i="15"/>
  <c r="J10" i="15"/>
  <c r="J9" i="15"/>
  <c r="J8" i="15"/>
  <c r="J7" i="15"/>
  <c r="AD19" i="15" l="1"/>
  <c r="AD89" i="15"/>
  <c r="N64" i="15"/>
  <c r="N93" i="15" s="1"/>
  <c r="N95" i="15" s="1"/>
  <c r="Z64" i="15"/>
  <c r="Z93" i="15" s="1"/>
  <c r="Z97" i="15" s="1"/>
  <c r="AD64" i="15"/>
  <c r="AL29" i="15"/>
  <c r="V89" i="15"/>
  <c r="V50" i="15"/>
  <c r="V29" i="15"/>
  <c r="AL19" i="15"/>
  <c r="V19" i="15"/>
  <c r="AL89" i="15"/>
  <c r="AH29" i="15"/>
  <c r="AH89" i="15"/>
  <c r="AH19" i="15"/>
  <c r="J89" i="15"/>
  <c r="J51" i="15"/>
  <c r="J29" i="15"/>
  <c r="J19" i="15"/>
  <c r="J50" i="15"/>
  <c r="R111" i="15" l="1"/>
  <c r="R113" i="15"/>
  <c r="AL51" i="15"/>
  <c r="F51" i="15"/>
  <c r="AL50" i="15"/>
  <c r="F50" i="15"/>
  <c r="AD93" i="15"/>
  <c r="Z95" i="15"/>
  <c r="N97" i="15"/>
  <c r="V64" i="15"/>
  <c r="AH64" i="15"/>
  <c r="AH93" i="15" s="1"/>
  <c r="J64" i="15"/>
  <c r="J93" i="15" s="1"/>
  <c r="V93" i="15" l="1"/>
  <c r="V95" i="15" s="1"/>
  <c r="AL64" i="15"/>
  <c r="AL93" i="15" s="1"/>
  <c r="AL97" i="15" s="1"/>
  <c r="N113" i="15"/>
  <c r="N111" i="15"/>
  <c r="AD97" i="15"/>
  <c r="AD95" i="15"/>
  <c r="AH95" i="15"/>
  <c r="AH97" i="15"/>
  <c r="J97" i="15"/>
  <c r="J95" i="15"/>
  <c r="V97" i="15" l="1"/>
  <c r="AL95" i="15"/>
  <c r="AL111" i="15"/>
  <c r="Z113" i="15"/>
  <c r="Z111" i="15"/>
  <c r="J113" i="15"/>
  <c r="V113" i="15"/>
  <c r="V111" i="15"/>
  <c r="AH113" i="15"/>
  <c r="AH111" i="15"/>
  <c r="F63" i="15"/>
  <c r="F64" i="15" s="1"/>
  <c r="F7" i="15"/>
  <c r="AL113" i="15" l="1"/>
  <c r="J111" i="15"/>
  <c r="AD113" i="15"/>
  <c r="AD111" i="15"/>
  <c r="F89" i="15"/>
  <c r="F19" i="15"/>
  <c r="F29" i="15"/>
  <c r="F93" i="15" l="1"/>
  <c r="F95" i="15" l="1"/>
  <c r="F97" i="15"/>
  <c r="F113" i="15" l="1"/>
  <c r="F111" i="15"/>
</calcChain>
</file>

<file path=xl/sharedStrings.xml><?xml version="1.0" encoding="utf-8"?>
<sst xmlns="http://schemas.openxmlformats.org/spreadsheetml/2006/main" count="364" uniqueCount="173">
  <si>
    <t>N° de prix</t>
  </si>
  <si>
    <t>Désignation</t>
  </si>
  <si>
    <t>Unité</t>
  </si>
  <si>
    <t>Prix unitaire</t>
  </si>
  <si>
    <t>Forfait</t>
  </si>
  <si>
    <t>m²</t>
  </si>
  <si>
    <t>ml</t>
  </si>
  <si>
    <t>101.1</t>
  </si>
  <si>
    <t>101.2</t>
  </si>
  <si>
    <t>unité</t>
  </si>
  <si>
    <t>103.1</t>
  </si>
  <si>
    <t>103.1.1</t>
  </si>
  <si>
    <t>103.1.2</t>
  </si>
  <si>
    <t>103.2</t>
  </si>
  <si>
    <t>m³</t>
  </si>
  <si>
    <t>103.3</t>
  </si>
  <si>
    <t>u</t>
  </si>
  <si>
    <t>TVA 20 %</t>
  </si>
  <si>
    <t xml:space="preserve">Matériaux pour les structures </t>
  </si>
  <si>
    <t>Fourniture et mise en œuvre de sable de remblai</t>
  </si>
  <si>
    <t xml:space="preserve">Total HT </t>
  </si>
  <si>
    <t>PREPARATION DE CHANTIER - SIGNALISATION DE CHANTIER - TRAVAUX PREPARATOIRES</t>
  </si>
  <si>
    <t>SOUS TOTAL</t>
  </si>
  <si>
    <t xml:space="preserve">Réalisation de la signalisation provisoire de chantier </t>
  </si>
  <si>
    <t>BORDURATION - LIGNAGE</t>
  </si>
  <si>
    <t>T</t>
  </si>
  <si>
    <t>TOTAL VRD - € TTC</t>
  </si>
  <si>
    <t>Réalisation d'un plan d'exécution spécifique VRD</t>
  </si>
  <si>
    <t>CS1</t>
  </si>
  <si>
    <t>Reprise de rive</t>
  </si>
  <si>
    <t>TOTAL travaux - € HT</t>
  </si>
  <si>
    <t xml:space="preserve">Installation, préparation de chantier, implantation, communication </t>
  </si>
  <si>
    <t xml:space="preserve">Décapage, terrassement </t>
  </si>
  <si>
    <t xml:space="preserve">Fourniture et pose de géotextile </t>
  </si>
  <si>
    <t>Démolition / rabottage</t>
  </si>
  <si>
    <t>Partie voirie légère - VC, parkings</t>
  </si>
  <si>
    <t>Réalisation d’un dossier des ouvrages exécutés (DOE)</t>
  </si>
  <si>
    <t>m3</t>
  </si>
  <si>
    <t>P1</t>
  </si>
  <si>
    <t>CREATION DE VOIRIE et CHEMINEMENTS</t>
  </si>
  <si>
    <t xml:space="preserve">     démolition de bordure</t>
  </si>
  <si>
    <t>Dépose de mobilier</t>
  </si>
  <si>
    <t>CC1</t>
  </si>
  <si>
    <t>Decapage de terre végétale</t>
  </si>
  <si>
    <t>Création de noue</t>
  </si>
  <si>
    <t>Terrassement pour création d'espaces verts</t>
  </si>
  <si>
    <t>Fourniture et mise en œuvre de grave 20/40</t>
  </si>
  <si>
    <t xml:space="preserve">    dépose de panneau de signalisation</t>
  </si>
  <si>
    <t>103.1.3</t>
  </si>
  <si>
    <t>103.1.4</t>
  </si>
  <si>
    <t>100.1</t>
  </si>
  <si>
    <t>100.2</t>
  </si>
  <si>
    <t>100.3</t>
  </si>
  <si>
    <t>100.4</t>
  </si>
  <si>
    <t>100.5</t>
  </si>
  <si>
    <t>100.6</t>
  </si>
  <si>
    <t>100.7</t>
  </si>
  <si>
    <t>100.7.1</t>
  </si>
  <si>
    <t>100.8</t>
  </si>
  <si>
    <t>Réalisation d'un constat d'huissier et d'un journal chantier</t>
  </si>
  <si>
    <t>Terrassement d'encoffrement des voiries</t>
  </si>
  <si>
    <t>Réglage et compactage du fond de forme</t>
  </si>
  <si>
    <t>Fourniture et mise en œuvre de GNT A 0/31.5 calcaire dur</t>
  </si>
  <si>
    <t>Fourniture et mise en œuvre de GNT B 0/20 calcaire dur</t>
  </si>
  <si>
    <t>Passage piéton, y compris bande de contraste tactile</t>
  </si>
  <si>
    <t>Stop, cédez le passage, zébras, dents de requin</t>
  </si>
  <si>
    <t>Marquage des emplacements de stationnement PMR</t>
  </si>
  <si>
    <t>Délimitation ligne, résine blanche</t>
  </si>
  <si>
    <t xml:space="preserve">Partie voirie </t>
  </si>
  <si>
    <t xml:space="preserve">T2 </t>
  </si>
  <si>
    <t>AB4 (stop)</t>
  </si>
  <si>
    <t xml:space="preserve">Rabotage sur épaisseur de 6 cm </t>
  </si>
  <si>
    <t>Domaine de Chantilly - Fondation d'Aumale</t>
  </si>
  <si>
    <t>Travaux d'aménagement du stationnement pour l'amélioration de l'acceuil aux étangs de Comelles</t>
  </si>
  <si>
    <t>Quantité</t>
  </si>
  <si>
    <t>Parking n°2</t>
  </si>
  <si>
    <t>découpe des enrobés</t>
  </si>
  <si>
    <t>Terrassement espaces verts</t>
  </si>
  <si>
    <t>Conservation de structure en place / reprofilage</t>
  </si>
  <si>
    <t>Fourniture et mise en œuvre de grave 40/80</t>
  </si>
  <si>
    <t>Parking n°13</t>
  </si>
  <si>
    <t>SIGNALISATION / MOBILIER</t>
  </si>
  <si>
    <t>Mobilier</t>
  </si>
  <si>
    <t>Revêtement de sols : Parking, en gravillonnage</t>
  </si>
  <si>
    <t>purge</t>
  </si>
  <si>
    <t>Parking n°14</t>
  </si>
  <si>
    <t>Parking n°05</t>
  </si>
  <si>
    <t>CC2</t>
  </si>
  <si>
    <t>Parking n°03</t>
  </si>
  <si>
    <t>Terrassement talus</t>
  </si>
  <si>
    <t>Parking n°11</t>
  </si>
  <si>
    <t>Parking n°12</t>
  </si>
  <si>
    <t xml:space="preserve">    dépose de barrière bois</t>
  </si>
  <si>
    <t>100.7.2</t>
  </si>
  <si>
    <t>100.5.1</t>
  </si>
  <si>
    <t>101.1.2</t>
  </si>
  <si>
    <t>101.1.3</t>
  </si>
  <si>
    <t>101.1.4</t>
  </si>
  <si>
    <t xml:space="preserve">Revêtement de sols : voirie couche de roulement en BBSG 0/10 Porphyre voirie </t>
  </si>
  <si>
    <t>Fourniture et pose de barrière type chemin forestier</t>
  </si>
  <si>
    <t>démolition de structure en place, y compris évacuation des déblais</t>
  </si>
  <si>
    <t>Mise en œuvre de terre végétale</t>
  </si>
  <si>
    <t>Parking n°4</t>
  </si>
  <si>
    <t>B15 (sens non prioritaire)</t>
  </si>
  <si>
    <t>C18 (sens prioritaire)</t>
  </si>
  <si>
    <t>B6d (arrêt et stationnement interdit)</t>
  </si>
  <si>
    <t>C50 (aire de retournement)</t>
  </si>
  <si>
    <t>Reprofilage de talus</t>
  </si>
  <si>
    <t>Repose de barrière type chemin forestier</t>
  </si>
  <si>
    <t>Rondin délimitation de stationnement</t>
  </si>
  <si>
    <t>Rondin en butée de parking</t>
  </si>
  <si>
    <t>Borne bois</t>
  </si>
  <si>
    <t>Repose de panneaux</t>
  </si>
  <si>
    <t xml:space="preserve">OPTION </t>
  </si>
  <si>
    <t>B0 (Circulation intertdite à tout véhicules) + panonceau sauf</t>
  </si>
  <si>
    <t>Parking n°15</t>
  </si>
  <si>
    <t>Parking n°16</t>
  </si>
  <si>
    <t>102.1</t>
  </si>
  <si>
    <t>102.1.1</t>
  </si>
  <si>
    <t>102.1.2</t>
  </si>
  <si>
    <t>102.1.3</t>
  </si>
  <si>
    <t>102.1.4</t>
  </si>
  <si>
    <t>102.1.5</t>
  </si>
  <si>
    <t>102.2</t>
  </si>
  <si>
    <t>103.2.1</t>
  </si>
  <si>
    <t>103.2.2</t>
  </si>
  <si>
    <t>103.2.3</t>
  </si>
  <si>
    <t>103.3.1</t>
  </si>
  <si>
    <t>103.3.2</t>
  </si>
  <si>
    <t>103.3.3</t>
  </si>
  <si>
    <t>103.3.4</t>
  </si>
  <si>
    <t>103.3.5</t>
  </si>
  <si>
    <t>103.3.6</t>
  </si>
  <si>
    <t>Démolition de bordure, revêtement</t>
  </si>
  <si>
    <t xml:space="preserve">Supression d'espaces verts </t>
  </si>
  <si>
    <t>101.1.1</t>
  </si>
  <si>
    <t>101.1.5</t>
  </si>
  <si>
    <t>102.1.6</t>
  </si>
  <si>
    <t>102.2.1</t>
  </si>
  <si>
    <t>102.2.2</t>
  </si>
  <si>
    <t>102.2.3</t>
  </si>
  <si>
    <t>102.3</t>
  </si>
  <si>
    <t>102.3.1</t>
  </si>
  <si>
    <t>102.3.2</t>
  </si>
  <si>
    <t>102.3.3</t>
  </si>
  <si>
    <t>102.3.4</t>
  </si>
  <si>
    <t>102.3.5</t>
  </si>
  <si>
    <t>102.3.6</t>
  </si>
  <si>
    <t>102.4</t>
  </si>
  <si>
    <t>102.4.1</t>
  </si>
  <si>
    <t>102.4.2</t>
  </si>
  <si>
    <t>102.4.3</t>
  </si>
  <si>
    <t>102.4.4</t>
  </si>
  <si>
    <t>102.4.5</t>
  </si>
  <si>
    <t>102.5</t>
  </si>
  <si>
    <t>102.5.1</t>
  </si>
  <si>
    <t>103.2.4</t>
  </si>
  <si>
    <t>103.2.5</t>
  </si>
  <si>
    <t>103.2.6</t>
  </si>
  <si>
    <t>PSE</t>
  </si>
  <si>
    <t>PSE1</t>
  </si>
  <si>
    <t>PSE 1,1</t>
  </si>
  <si>
    <t>Prix pour mémoire</t>
  </si>
  <si>
    <t>prix avec indice TP 09</t>
  </si>
  <si>
    <t>prix avec indice TP 01</t>
  </si>
  <si>
    <t>Complété par l'entrepreneur soussigné,</t>
  </si>
  <si>
    <t>A ….........................., le …..............................</t>
  </si>
  <si>
    <t>Accepté par le Maître d'ouvrage soussigné,</t>
  </si>
  <si>
    <t xml:space="preserve">Fourniture et pose d'éléments en béton U+D 100 Bars </t>
  </si>
  <si>
    <t>Plus-value au prix 102.2.2 pour évacuation d’enrobé amianté ou à forte valeur de HAP en CET de classe 1</t>
  </si>
  <si>
    <t>Signalisation horizontale en résine</t>
  </si>
  <si>
    <t>forfait</t>
  </si>
  <si>
    <t xml:space="preserve">Fourniture et pose de panneaux de signalisation verticale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</si>
</sst>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[$€]_-;\-* #,##0.00\ [$€]_-;_-* &quot;-&quot;??\ [$€]_-;_-@_-"/>
    <numFmt numFmtId="165" formatCode="#,##0.00_ ;\-#,##0.00\ "/>
    <numFmt numFmtId="166" formatCode="#,##0_ ;\-#,##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1"/>
      <color indexed="8"/>
      <name val="Calibri"/>
      <family val="2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3">
    <xf numFmtId="0" fontId="0" fillId="0" borderId="0" xfId="0"/>
    <xf numFmtId="0" fontId="8" fillId="0" borderId="5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5" fontId="8" fillId="2" borderId="3" xfId="1" applyNumberFormat="1" applyFont="1" applyFill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29" xfId="0" applyFont="1" applyBorder="1" applyAlignment="1">
      <alignment vertical="center"/>
    </xf>
    <xf numFmtId="0" fontId="8" fillId="0" borderId="28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2" fontId="7" fillId="0" borderId="24" xfId="0" applyNumberFormat="1" applyFont="1" applyBorder="1" applyAlignment="1">
      <alignment vertical="center"/>
    </xf>
    <xf numFmtId="4" fontId="7" fillId="0" borderId="7" xfId="0" applyNumberFormat="1" applyFont="1" applyBorder="1" applyAlignment="1">
      <alignment horizontal="right" vertical="center"/>
    </xf>
    <xf numFmtId="0" fontId="8" fillId="0" borderId="14" xfId="0" applyFont="1" applyBorder="1" applyAlignment="1">
      <alignment horizontal="left" vertical="center" wrapText="1"/>
    </xf>
    <xf numFmtId="0" fontId="8" fillId="3" borderId="5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2" fontId="8" fillId="3" borderId="24" xfId="0" applyNumberFormat="1" applyFont="1" applyFill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8" fillId="0" borderId="20" xfId="0" applyFont="1" applyBorder="1" applyAlignment="1">
      <alignment horizontal="center" vertical="center"/>
    </xf>
    <xf numFmtId="2" fontId="8" fillId="0" borderId="24" xfId="0" applyNumberFormat="1" applyFont="1" applyBorder="1" applyAlignment="1">
      <alignment horizontal="right" vertical="center"/>
    </xf>
    <xf numFmtId="4" fontId="8" fillId="0" borderId="26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6" fillId="3" borderId="20" xfId="0" applyFont="1" applyFill="1" applyBorder="1" applyAlignment="1">
      <alignment horizontal="center"/>
    </xf>
    <xf numFmtId="4" fontId="7" fillId="3" borderId="7" xfId="0" applyNumberFormat="1" applyFont="1" applyFill="1" applyBorder="1" applyAlignment="1">
      <alignment horizontal="right" vertical="center"/>
    </xf>
    <xf numFmtId="0" fontId="7" fillId="0" borderId="14" xfId="0" applyFont="1" applyBorder="1" applyAlignment="1">
      <alignment horizontal="left" vertical="center" wrapText="1"/>
    </xf>
    <xf numFmtId="0" fontId="8" fillId="3" borderId="29" xfId="0" applyFont="1" applyFill="1" applyBorder="1" applyAlignment="1">
      <alignment horizontal="center" vertical="center"/>
    </xf>
    <xf numFmtId="2" fontId="6" fillId="3" borderId="29" xfId="0" applyNumberFormat="1" applyFont="1" applyFill="1" applyBorder="1"/>
    <xf numFmtId="0" fontId="7" fillId="0" borderId="2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/>
    </xf>
    <xf numFmtId="0" fontId="6" fillId="0" borderId="7" xfId="0" applyFont="1" applyBorder="1" applyAlignment="1">
      <alignment horizontal="left" vertical="center" wrapText="1"/>
    </xf>
    <xf numFmtId="0" fontId="7" fillId="3" borderId="20" xfId="0" applyFont="1" applyFill="1" applyBorder="1" applyAlignment="1">
      <alignment horizontal="center"/>
    </xf>
    <xf numFmtId="4" fontId="9" fillId="3" borderId="29" xfId="0" applyNumberFormat="1" applyFont="1" applyFill="1" applyBorder="1"/>
    <xf numFmtId="2" fontId="8" fillId="3" borderId="24" xfId="0" applyNumberFormat="1" applyFont="1" applyFill="1" applyBorder="1" applyAlignment="1">
      <alignment vertical="center"/>
    </xf>
    <xf numFmtId="4" fontId="8" fillId="3" borderId="7" xfId="0" applyNumberFormat="1" applyFont="1" applyFill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2" fontId="6" fillId="0" borderId="24" xfId="0" applyNumberFormat="1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2" fontId="7" fillId="0" borderId="25" xfId="0" applyNumberFormat="1" applyFont="1" applyBorder="1" applyAlignment="1">
      <alignment vertical="center"/>
    </xf>
    <xf numFmtId="4" fontId="7" fillId="0" borderId="9" xfId="0" applyNumberFormat="1" applyFont="1" applyBorder="1" applyAlignment="1">
      <alignment horizontal="right" vertical="center"/>
    </xf>
    <xf numFmtId="0" fontId="7" fillId="0" borderId="12" xfId="0" applyFont="1" applyBorder="1" applyAlignment="1">
      <alignment horizontal="center" vertical="center"/>
    </xf>
    <xf numFmtId="2" fontId="7" fillId="0" borderId="12" xfId="0" applyNumberFormat="1" applyFont="1" applyBorder="1" applyAlignment="1">
      <alignment vertical="center"/>
    </xf>
    <xf numFmtId="165" fontId="8" fillId="0" borderId="12" xfId="1" applyNumberFormat="1" applyFont="1" applyBorder="1" applyAlignment="1">
      <alignment vertical="center"/>
    </xf>
    <xf numFmtId="4" fontId="7" fillId="0" borderId="12" xfId="0" applyNumberFormat="1" applyFont="1" applyBorder="1" applyAlignment="1">
      <alignment horizontal="right" vertical="center"/>
    </xf>
    <xf numFmtId="0" fontId="3" fillId="0" borderId="20" xfId="0" applyFont="1" applyBorder="1" applyAlignment="1">
      <alignment horizontal="right" vertical="center"/>
    </xf>
    <xf numFmtId="0" fontId="6" fillId="0" borderId="24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4" fontId="8" fillId="0" borderId="7" xfId="0" applyNumberFormat="1" applyFont="1" applyBorder="1" applyAlignment="1">
      <alignment horizontal="right" vertical="center"/>
    </xf>
    <xf numFmtId="0" fontId="8" fillId="2" borderId="5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right" vertical="center"/>
    </xf>
    <xf numFmtId="0" fontId="3" fillId="2" borderId="20" xfId="0" applyFont="1" applyFill="1" applyBorder="1" applyAlignment="1">
      <alignment horizontal="right" vertical="center"/>
    </xf>
    <xf numFmtId="0" fontId="3" fillId="2" borderId="24" xfId="0" applyFont="1" applyFill="1" applyBorder="1" applyAlignment="1">
      <alignment horizontal="right" vertical="center"/>
    </xf>
    <xf numFmtId="0" fontId="7" fillId="2" borderId="5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right" vertical="center"/>
    </xf>
    <xf numFmtId="0" fontId="7" fillId="2" borderId="8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right" vertical="center"/>
    </xf>
    <xf numFmtId="0" fontId="3" fillId="2" borderId="21" xfId="0" applyFont="1" applyFill="1" applyBorder="1" applyAlignment="1">
      <alignment horizontal="right" vertical="center"/>
    </xf>
    <xf numFmtId="0" fontId="6" fillId="2" borderId="25" xfId="0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2" fontId="7" fillId="0" borderId="0" xfId="0" applyNumberFormat="1" applyFont="1" applyAlignment="1">
      <alignment vertical="center"/>
    </xf>
    <xf numFmtId="165" fontId="8" fillId="0" borderId="0" xfId="1" applyNumberFormat="1" applyFont="1" applyAlignment="1">
      <alignment vertical="center"/>
    </xf>
    <xf numFmtId="4" fontId="7" fillId="0" borderId="0" xfId="0" applyNumberFormat="1" applyFont="1" applyAlignment="1">
      <alignment horizontal="right" vertical="center"/>
    </xf>
    <xf numFmtId="10" fontId="7" fillId="0" borderId="0" xfId="7" applyNumberFormat="1" applyFont="1" applyAlignment="1">
      <alignment horizontal="right" vertical="center"/>
    </xf>
    <xf numFmtId="10" fontId="7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7" xfId="0" applyFont="1" applyFill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3" fillId="0" borderId="14" xfId="0" applyFont="1" applyBorder="1" applyAlignment="1">
      <alignment horizontal="left" vertical="center" wrapText="1"/>
    </xf>
    <xf numFmtId="0" fontId="10" fillId="3" borderId="14" xfId="0" applyFont="1" applyFill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right" vertical="center" wrapText="1"/>
    </xf>
    <xf numFmtId="0" fontId="3" fillId="2" borderId="14" xfId="0" applyFont="1" applyFill="1" applyBorder="1" applyAlignment="1">
      <alignment horizontal="right" vertical="center" wrapText="1"/>
    </xf>
    <xf numFmtId="0" fontId="3" fillId="2" borderId="18" xfId="0" applyFont="1" applyFill="1" applyBorder="1" applyAlignment="1">
      <alignment horizontal="right" vertical="center" wrapText="1"/>
    </xf>
    <xf numFmtId="165" fontId="3" fillId="0" borderId="0" xfId="1" applyNumberFormat="1" applyFont="1" applyAlignment="1">
      <alignment horizontal="right" vertical="center" wrapText="1"/>
    </xf>
    <xf numFmtId="4" fontId="8" fillId="5" borderId="1" xfId="0" applyNumberFormat="1" applyFont="1" applyFill="1" applyBorder="1" applyAlignment="1">
      <alignment horizontal="right" vertical="center"/>
    </xf>
    <xf numFmtId="2" fontId="8" fillId="2" borderId="22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7" fillId="7" borderId="5" xfId="0" applyFont="1" applyFill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 wrapText="1"/>
    </xf>
    <xf numFmtId="0" fontId="3" fillId="4" borderId="30" xfId="0" applyFont="1" applyFill="1" applyBorder="1" applyAlignment="1">
      <alignment horizontal="center" vertical="center"/>
    </xf>
    <xf numFmtId="0" fontId="3" fillId="4" borderId="27" xfId="0" applyFont="1" applyFill="1" applyBorder="1" applyAlignment="1">
      <alignment horizontal="left" vertical="center" wrapText="1"/>
    </xf>
    <xf numFmtId="2" fontId="6" fillId="4" borderId="23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right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left" vertical="center" wrapText="1"/>
    </xf>
    <xf numFmtId="0" fontId="3" fillId="4" borderId="20" xfId="0" applyFont="1" applyFill="1" applyBorder="1" applyAlignment="1">
      <alignment horizontal="center" vertical="center"/>
    </xf>
    <xf numFmtId="2" fontId="6" fillId="4" borderId="24" xfId="0" applyNumberFormat="1" applyFont="1" applyFill="1" applyBorder="1" applyAlignment="1">
      <alignment vertical="center"/>
    </xf>
    <xf numFmtId="4" fontId="3" fillId="4" borderId="7" xfId="0" applyNumberFormat="1" applyFont="1" applyFill="1" applyBorder="1" applyAlignment="1">
      <alignment horizontal="right" vertical="center"/>
    </xf>
    <xf numFmtId="2" fontId="6" fillId="4" borderId="24" xfId="0" applyNumberFormat="1" applyFont="1" applyFill="1" applyBorder="1" applyAlignment="1">
      <alignment horizontal="center" vertical="center"/>
    </xf>
    <xf numFmtId="2" fontId="3" fillId="4" borderId="24" xfId="0" applyNumberFormat="1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2" fontId="6" fillId="4" borderId="30" xfId="0" applyNumberFormat="1" applyFont="1" applyFill="1" applyBorder="1" applyAlignment="1">
      <alignment horizontal="center" vertical="center"/>
    </xf>
    <xf numFmtId="2" fontId="7" fillId="0" borderId="5" xfId="0" applyNumberFormat="1" applyFont="1" applyBorder="1" applyAlignment="1">
      <alignment vertical="center"/>
    </xf>
    <xf numFmtId="2" fontId="8" fillId="3" borderId="5" xfId="0" applyNumberFormat="1" applyFont="1" applyFill="1" applyBorder="1" applyAlignment="1">
      <alignment horizontal="right" vertical="center"/>
    </xf>
    <xf numFmtId="2" fontId="8" fillId="0" borderId="5" xfId="0" applyNumberFormat="1" applyFont="1" applyBorder="1" applyAlignment="1">
      <alignment horizontal="right" vertical="center"/>
    </xf>
    <xf numFmtId="2" fontId="7" fillId="0" borderId="5" xfId="0" applyNumberFormat="1" applyFont="1" applyBorder="1" applyAlignment="1">
      <alignment horizontal="center" vertical="center"/>
    </xf>
    <xf numFmtId="2" fontId="6" fillId="4" borderId="5" xfId="0" applyNumberFormat="1" applyFont="1" applyFill="1" applyBorder="1" applyAlignment="1">
      <alignment vertical="center"/>
    </xf>
    <xf numFmtId="2" fontId="6" fillId="4" borderId="5" xfId="0" applyNumberFormat="1" applyFont="1" applyFill="1" applyBorder="1" applyAlignment="1">
      <alignment horizontal="center" vertical="center"/>
    </xf>
    <xf numFmtId="2" fontId="3" fillId="4" borderId="5" xfId="0" applyNumberFormat="1" applyFont="1" applyFill="1" applyBorder="1" applyAlignment="1">
      <alignment horizontal="center" vertical="center"/>
    </xf>
    <xf numFmtId="2" fontId="8" fillId="3" borderId="5" xfId="0" applyNumberFormat="1" applyFont="1" applyFill="1" applyBorder="1" applyAlignment="1">
      <alignment vertical="center"/>
    </xf>
    <xf numFmtId="2" fontId="6" fillId="0" borderId="5" xfId="0" applyNumberFormat="1" applyFont="1" applyBorder="1" applyAlignment="1">
      <alignment horizontal="center" vertical="center"/>
    </xf>
    <xf numFmtId="2" fontId="7" fillId="0" borderId="8" xfId="0" applyNumberFormat="1" applyFont="1" applyBorder="1" applyAlignment="1">
      <alignment vertical="center"/>
    </xf>
    <xf numFmtId="0" fontId="6" fillId="0" borderId="30" xfId="0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4" fontId="8" fillId="0" borderId="11" xfId="0" applyNumberFormat="1" applyFont="1" applyBorder="1" applyAlignment="1">
      <alignment horizontal="right" vertical="center"/>
    </xf>
    <xf numFmtId="0" fontId="3" fillId="2" borderId="5" xfId="0" applyFont="1" applyFill="1" applyBorder="1" applyAlignment="1">
      <alignment horizontal="right" vertical="center"/>
    </xf>
    <xf numFmtId="0" fontId="6" fillId="0" borderId="5" xfId="0" applyFont="1" applyBorder="1" applyAlignment="1">
      <alignment horizontal="right" vertical="center"/>
    </xf>
    <xf numFmtId="0" fontId="6" fillId="2" borderId="5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  <xf numFmtId="2" fontId="6" fillId="0" borderId="29" xfId="0" applyNumberFormat="1" applyFont="1" applyBorder="1"/>
    <xf numFmtId="0" fontId="7" fillId="0" borderId="7" xfId="0" applyFont="1" applyBorder="1" applyAlignment="1">
      <alignment horizontal="left" wrapText="1"/>
    </xf>
    <xf numFmtId="4" fontId="9" fillId="0" borderId="29" xfId="0" applyNumberFormat="1" applyFont="1" applyBorder="1"/>
    <xf numFmtId="165" fontId="8" fillId="0" borderId="20" xfId="1" applyNumberFormat="1" applyFont="1" applyBorder="1" applyAlignment="1">
      <alignment vertical="center"/>
    </xf>
    <xf numFmtId="166" fontId="8" fillId="3" borderId="20" xfId="1" applyNumberFormat="1" applyFont="1" applyFill="1" applyBorder="1" applyAlignment="1">
      <alignment horizontal="center" vertical="center"/>
    </xf>
    <xf numFmtId="166" fontId="8" fillId="0" borderId="20" xfId="1" applyNumberFormat="1" applyFont="1" applyFill="1" applyBorder="1" applyAlignment="1">
      <alignment horizontal="center" vertical="center"/>
    </xf>
    <xf numFmtId="165" fontId="3" fillId="4" borderId="20" xfId="1" applyNumberFormat="1" applyFont="1" applyFill="1" applyBorder="1" applyAlignment="1">
      <alignment vertical="center"/>
    </xf>
    <xf numFmtId="2" fontId="3" fillId="3" borderId="20" xfId="0" applyNumberFormat="1" applyFont="1" applyFill="1" applyBorder="1"/>
    <xf numFmtId="165" fontId="3" fillId="3" borderId="20" xfId="1" applyNumberFormat="1" applyFont="1" applyFill="1" applyBorder="1"/>
    <xf numFmtId="165" fontId="8" fillId="3" borderId="20" xfId="1" applyNumberFormat="1" applyFont="1" applyFill="1" applyBorder="1" applyAlignment="1">
      <alignment vertical="center"/>
    </xf>
    <xf numFmtId="165" fontId="8" fillId="0" borderId="21" xfId="1" applyNumberFormat="1" applyFont="1" applyFill="1" applyBorder="1" applyAlignment="1">
      <alignment vertical="center"/>
    </xf>
    <xf numFmtId="4" fontId="6" fillId="0" borderId="29" xfId="0" applyNumberFormat="1" applyFont="1" applyBorder="1"/>
    <xf numFmtId="2" fontId="6" fillId="0" borderId="5" xfId="0" applyNumberFormat="1" applyFont="1" applyBorder="1" applyAlignment="1">
      <alignment vertical="center"/>
    </xf>
    <xf numFmtId="2" fontId="6" fillId="3" borderId="29" xfId="0" applyNumberFormat="1" applyFont="1" applyFill="1" applyBorder="1" applyAlignment="1">
      <alignment vertical="center"/>
    </xf>
    <xf numFmtId="2" fontId="6" fillId="0" borderId="29" xfId="0" applyNumberFormat="1" applyFont="1" applyBorder="1" applyAlignment="1">
      <alignment vertical="center"/>
    </xf>
    <xf numFmtId="2" fontId="9" fillId="3" borderId="29" xfId="0" applyNumberFormat="1" applyFont="1" applyFill="1" applyBorder="1" applyAlignment="1">
      <alignment vertical="center"/>
    </xf>
    <xf numFmtId="2" fontId="8" fillId="2" borderId="22" xfId="0" applyNumberFormat="1" applyFont="1" applyFill="1" applyBorder="1" applyAlignment="1">
      <alignment vertical="center" wrapText="1"/>
    </xf>
    <xf numFmtId="2" fontId="8" fillId="0" borderId="28" xfId="0" applyNumberFormat="1" applyFont="1" applyBorder="1" applyAlignment="1">
      <alignment vertical="center"/>
    </xf>
    <xf numFmtId="2" fontId="6" fillId="4" borderId="30" xfId="0" applyNumberFormat="1" applyFont="1" applyFill="1" applyBorder="1" applyAlignment="1">
      <alignment vertical="center"/>
    </xf>
    <xf numFmtId="2" fontId="8" fillId="0" borderId="5" xfId="0" applyNumberFormat="1" applyFont="1" applyBorder="1" applyAlignment="1">
      <alignment vertical="center"/>
    </xf>
    <xf numFmtId="2" fontId="3" fillId="4" borderId="5" xfId="0" applyNumberFormat="1" applyFont="1" applyFill="1" applyBorder="1" applyAlignment="1">
      <alignment vertical="center"/>
    </xf>
    <xf numFmtId="2" fontId="6" fillId="0" borderId="30" xfId="0" applyNumberFormat="1" applyFont="1" applyBorder="1" applyAlignment="1">
      <alignment vertical="center"/>
    </xf>
    <xf numFmtId="2" fontId="3" fillId="2" borderId="5" xfId="0" applyNumberFormat="1" applyFont="1" applyFill="1" applyBorder="1" applyAlignment="1">
      <alignment vertical="center"/>
    </xf>
    <xf numFmtId="2" fontId="6" fillId="2" borderId="5" xfId="0" applyNumberFormat="1" applyFont="1" applyFill="1" applyBorder="1" applyAlignment="1">
      <alignment vertical="center"/>
    </xf>
    <xf numFmtId="2" fontId="6" fillId="2" borderId="8" xfId="0" applyNumberFormat="1" applyFont="1" applyFill="1" applyBorder="1" applyAlignment="1">
      <alignment vertical="center"/>
    </xf>
    <xf numFmtId="0" fontId="8" fillId="0" borderId="28" xfId="0" applyFont="1" applyBorder="1" applyAlignment="1">
      <alignment vertical="center"/>
    </xf>
    <xf numFmtId="0" fontId="6" fillId="0" borderId="30" xfId="0" applyFont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8" xfId="0" applyFont="1" applyFill="1" applyBorder="1" applyAlignment="1">
      <alignment vertical="center"/>
    </xf>
    <xf numFmtId="4" fontId="9" fillId="3" borderId="29" xfId="0" applyNumberFormat="1" applyFont="1" applyFill="1" applyBorder="1" applyAlignment="1">
      <alignment vertical="center"/>
    </xf>
    <xf numFmtId="4" fontId="6" fillId="0" borderId="29" xfId="0" applyNumberFormat="1" applyFont="1" applyBorder="1" applyAlignment="1">
      <alignment vertical="center"/>
    </xf>
    <xf numFmtId="165" fontId="8" fillId="0" borderId="20" xfId="1" applyNumberFormat="1" applyFont="1" applyFill="1" applyBorder="1" applyAlignment="1">
      <alignment vertical="center"/>
    </xf>
    <xf numFmtId="2" fontId="3" fillId="0" borderId="20" xfId="0" applyNumberFormat="1" applyFont="1" applyBorder="1"/>
    <xf numFmtId="165" fontId="3" fillId="0" borderId="20" xfId="1" applyNumberFormat="1" applyFont="1" applyFill="1" applyBorder="1"/>
    <xf numFmtId="0" fontId="8" fillId="0" borderId="30" xfId="0" applyFont="1" applyBorder="1" applyAlignment="1">
      <alignment horizontal="center" vertical="center"/>
    </xf>
    <xf numFmtId="0" fontId="8" fillId="0" borderId="27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center" vertical="center"/>
    </xf>
    <xf numFmtId="2" fontId="8" fillId="0" borderId="23" xfId="0" applyNumberFormat="1" applyFont="1" applyBorder="1" applyAlignment="1">
      <alignment horizontal="right" vertical="center"/>
    </xf>
    <xf numFmtId="166" fontId="8" fillId="0" borderId="19" xfId="1" applyNumberFormat="1" applyFont="1" applyFill="1" applyBorder="1" applyAlignment="1">
      <alignment horizontal="center" vertical="center"/>
    </xf>
    <xf numFmtId="4" fontId="8" fillId="0" borderId="31" xfId="0" applyNumberFormat="1" applyFont="1" applyBorder="1" applyAlignment="1">
      <alignment horizontal="right" vertical="center"/>
    </xf>
    <xf numFmtId="2" fontId="8" fillId="0" borderId="30" xfId="0" applyNumberFormat="1" applyFont="1" applyBorder="1" applyAlignment="1">
      <alignment horizontal="right" vertical="center"/>
    </xf>
    <xf numFmtId="2" fontId="8" fillId="0" borderId="30" xfId="0" applyNumberFormat="1" applyFont="1" applyBorder="1" applyAlignment="1">
      <alignment vertical="center"/>
    </xf>
    <xf numFmtId="2" fontId="8" fillId="2" borderId="22" xfId="0" applyNumberFormat="1" applyFont="1" applyFill="1" applyBorder="1" applyAlignment="1">
      <alignment horizontal="right" vertical="center" wrapText="1"/>
    </xf>
    <xf numFmtId="0" fontId="8" fillId="0" borderId="28" xfId="0" applyFont="1" applyBorder="1" applyAlignment="1">
      <alignment horizontal="right" vertical="center"/>
    </xf>
    <xf numFmtId="2" fontId="6" fillId="4" borderId="30" xfId="0" applyNumberFormat="1" applyFont="1" applyFill="1" applyBorder="1" applyAlignment="1">
      <alignment horizontal="right" vertical="center"/>
    </xf>
    <xf numFmtId="2" fontId="7" fillId="0" borderId="5" xfId="0" applyNumberFormat="1" applyFont="1" applyBorder="1" applyAlignment="1">
      <alignment horizontal="right" vertical="center"/>
    </xf>
    <xf numFmtId="2" fontId="6" fillId="4" borderId="5" xfId="0" applyNumberFormat="1" applyFont="1" applyFill="1" applyBorder="1" applyAlignment="1">
      <alignment horizontal="right" vertical="center"/>
    </xf>
    <xf numFmtId="2" fontId="3" fillId="4" borderId="5" xfId="0" applyNumberFormat="1" applyFont="1" applyFill="1" applyBorder="1" applyAlignment="1">
      <alignment horizontal="right" vertical="center"/>
    </xf>
    <xf numFmtId="2" fontId="6" fillId="3" borderId="29" xfId="0" applyNumberFormat="1" applyFont="1" applyFill="1" applyBorder="1" applyAlignment="1">
      <alignment horizontal="right"/>
    </xf>
    <xf numFmtId="2" fontId="6" fillId="0" borderId="29" xfId="0" applyNumberFormat="1" applyFont="1" applyBorder="1" applyAlignment="1">
      <alignment horizontal="right"/>
    </xf>
    <xf numFmtId="4" fontId="6" fillId="3" borderId="29" xfId="0" applyNumberFormat="1" applyFont="1" applyFill="1" applyBorder="1" applyAlignment="1">
      <alignment horizontal="right"/>
    </xf>
    <xf numFmtId="4" fontId="6" fillId="0" borderId="29" xfId="0" applyNumberFormat="1" applyFont="1" applyBorder="1" applyAlignment="1">
      <alignment horizontal="right"/>
    </xf>
    <xf numFmtId="2" fontId="6" fillId="0" borderId="5" xfId="0" applyNumberFormat="1" applyFont="1" applyBorder="1" applyAlignment="1">
      <alignment horizontal="right" vertical="center"/>
    </xf>
    <xf numFmtId="4" fontId="9" fillId="3" borderId="29" xfId="0" applyNumberFormat="1" applyFont="1" applyFill="1" applyBorder="1" applyAlignment="1">
      <alignment horizontal="right"/>
    </xf>
    <xf numFmtId="2" fontId="7" fillId="0" borderId="8" xfId="0" applyNumberFormat="1" applyFont="1" applyBorder="1" applyAlignment="1">
      <alignment horizontal="right" vertical="center"/>
    </xf>
    <xf numFmtId="2" fontId="7" fillId="0" borderId="12" xfId="0" applyNumberFormat="1" applyFont="1" applyBorder="1" applyAlignment="1">
      <alignment horizontal="right" vertical="center"/>
    </xf>
    <xf numFmtId="2" fontId="7" fillId="0" borderId="0" xfId="0" applyNumberFormat="1" applyFont="1" applyAlignment="1">
      <alignment horizontal="right" vertical="center"/>
    </xf>
    <xf numFmtId="2" fontId="7" fillId="3" borderId="5" xfId="0" applyNumberFormat="1" applyFont="1" applyFill="1" applyBorder="1" applyAlignment="1">
      <alignment vertical="center"/>
    </xf>
    <xf numFmtId="2" fontId="7" fillId="3" borderId="5" xfId="0" applyNumberFormat="1" applyFont="1" applyFill="1" applyBorder="1" applyAlignment="1">
      <alignment horizontal="right" vertical="center"/>
    </xf>
    <xf numFmtId="2" fontId="7" fillId="8" borderId="24" xfId="0" applyNumberFormat="1" applyFont="1" applyFill="1" applyBorder="1" applyAlignment="1">
      <alignment vertical="center"/>
    </xf>
    <xf numFmtId="0" fontId="7" fillId="0" borderId="32" xfId="0" applyFont="1" applyBorder="1" applyAlignment="1">
      <alignment horizontal="center" vertical="center"/>
    </xf>
    <xf numFmtId="0" fontId="7" fillId="7" borderId="32" xfId="0" applyFont="1" applyFill="1" applyBorder="1" applyAlignment="1">
      <alignment horizontal="center" vertical="center"/>
    </xf>
    <xf numFmtId="0" fontId="7" fillId="8" borderId="32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6" fillId="0" borderId="20" xfId="0" applyFont="1" applyBorder="1" applyAlignment="1">
      <alignment horizontal="center"/>
    </xf>
    <xf numFmtId="0" fontId="12" fillId="6" borderId="15" xfId="0" applyFont="1" applyFill="1" applyBorder="1" applyAlignment="1">
      <alignment horizontal="center" vertical="center" wrapText="1"/>
    </xf>
    <xf numFmtId="0" fontId="12" fillId="6" borderId="16" xfId="0" applyFont="1" applyFill="1" applyBorder="1" applyAlignment="1">
      <alignment horizontal="center" vertical="center" wrapText="1"/>
    </xf>
    <xf numFmtId="0" fontId="12" fillId="6" borderId="17" xfId="0" applyFont="1" applyFill="1" applyBorder="1" applyAlignment="1">
      <alignment horizontal="center" vertical="center" wrapText="1"/>
    </xf>
    <xf numFmtId="0" fontId="13" fillId="6" borderId="15" xfId="0" applyFont="1" applyFill="1" applyBorder="1" applyAlignment="1">
      <alignment horizontal="center" vertical="center"/>
    </xf>
    <xf numFmtId="0" fontId="13" fillId="6" borderId="16" xfId="0" applyFont="1" applyFill="1" applyBorder="1" applyAlignment="1">
      <alignment horizontal="center" vertical="center"/>
    </xf>
    <xf numFmtId="0" fontId="13" fillId="6" borderId="17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7" fillId="6" borderId="17" xfId="0" applyFont="1" applyFill="1" applyBorder="1" applyAlignment="1">
      <alignment horizontal="center" vertical="center"/>
    </xf>
  </cellXfs>
  <cellStyles count="8">
    <cellStyle name="Euro" xfId="3" xr:uid="{00000000-0005-0000-0000-000000000000}"/>
    <cellStyle name="Monétaire" xfId="1" builtinId="4"/>
    <cellStyle name="Normal" xfId="0" builtinId="0"/>
    <cellStyle name="Normal 16" xfId="4" xr:uid="{00000000-0005-0000-0000-000004000000}"/>
    <cellStyle name="Normal 2" xfId="2" xr:uid="{00000000-0005-0000-0000-000005000000}"/>
    <cellStyle name="Normal 2 2" xfId="5" xr:uid="{00000000-0005-0000-0000-000006000000}"/>
    <cellStyle name="Pourcentage" xfId="7" builtinId="5"/>
    <cellStyle name="Pourcentage 2" xfId="6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2060"/>
    <pageSetUpPr fitToPage="1"/>
  </sheetPr>
  <dimension ref="A1:AT124"/>
  <sheetViews>
    <sheetView showZeros="0" tabSelected="1" showRuler="0" view="pageBreakPreview" topLeftCell="A13" zoomScale="70" zoomScaleNormal="100" zoomScaleSheetLayoutView="70" zoomScalePageLayoutView="80" workbookViewId="0">
      <selection activeCell="AF103" sqref="AF103"/>
    </sheetView>
  </sheetViews>
  <sheetFormatPr baseColWidth="10" defaultRowHeight="12.75" x14ac:dyDescent="0.25"/>
  <cols>
    <col min="1" max="1" width="8.42578125" style="62" customWidth="1"/>
    <col min="2" max="2" width="45.140625" style="23" customWidth="1"/>
    <col min="3" max="3" width="7.7109375" style="62" customWidth="1"/>
    <col min="4" max="4" width="10.7109375" style="63" customWidth="1"/>
    <col min="5" max="5" width="10.42578125" style="64" customWidth="1"/>
    <col min="6" max="6" width="14.7109375" style="65" customWidth="1"/>
    <col min="7" max="7" width="1.5703125" style="8" customWidth="1"/>
    <col min="8" max="8" width="10" style="63" customWidth="1"/>
    <col min="9" max="9" width="10.42578125" style="64" customWidth="1"/>
    <col min="10" max="10" width="14.7109375" style="65" customWidth="1"/>
    <col min="11" max="11" width="1.5703125" style="8" customWidth="1"/>
    <col min="12" max="12" width="10" style="63" customWidth="1"/>
    <col min="13" max="13" width="10.42578125" style="64" customWidth="1"/>
    <col min="14" max="14" width="14.7109375" style="65" customWidth="1"/>
    <col min="15" max="15" width="1.5703125" style="8" customWidth="1"/>
    <col min="16" max="16" width="10" style="63" customWidth="1"/>
    <col min="17" max="17" width="10.42578125" style="64" customWidth="1"/>
    <col min="18" max="18" width="14.7109375" style="65" customWidth="1"/>
    <col min="19" max="19" width="1.5703125" style="8" customWidth="1"/>
    <col min="20" max="20" width="10" style="63" customWidth="1"/>
    <col min="21" max="21" width="10.42578125" style="64" customWidth="1"/>
    <col min="22" max="22" width="14.7109375" style="65" customWidth="1"/>
    <col min="23" max="23" width="1.5703125" style="8" customWidth="1"/>
    <col min="24" max="24" width="10" style="63" customWidth="1"/>
    <col min="25" max="25" width="10.42578125" style="64" customWidth="1"/>
    <col min="26" max="26" width="14.7109375" style="65" customWidth="1"/>
    <col min="27" max="27" width="1.5703125" style="8" customWidth="1"/>
    <col min="28" max="28" width="10" style="63" customWidth="1"/>
    <col min="29" max="29" width="10.42578125" style="64" customWidth="1"/>
    <col min="30" max="30" width="14.7109375" style="65" customWidth="1"/>
    <col min="31" max="31" width="1.5703125" style="8" customWidth="1"/>
    <col min="32" max="32" width="10" style="63" customWidth="1"/>
    <col min="33" max="33" width="10.42578125" style="64" customWidth="1"/>
    <col min="34" max="34" width="14.7109375" style="65" customWidth="1"/>
    <col min="35" max="35" width="1.5703125" style="8" customWidth="1"/>
    <col min="36" max="36" width="10" style="175" customWidth="1"/>
    <col min="37" max="37" width="10.42578125" style="64" customWidth="1"/>
    <col min="38" max="38" width="14.7109375" style="65" customWidth="1"/>
    <col min="39" max="39" width="1.5703125" style="8" customWidth="1"/>
    <col min="40" max="40" width="10" style="175" customWidth="1"/>
    <col min="41" max="41" width="10.42578125" style="64" customWidth="1"/>
    <col min="42" max="42" width="14.7109375" style="65" customWidth="1"/>
    <col min="43" max="43" width="1.5703125" style="8" customWidth="1"/>
    <col min="44" max="44" width="10" style="175" customWidth="1"/>
    <col min="45" max="45" width="10.42578125" style="64" customWidth="1"/>
    <col min="46" max="46" width="14.7109375" style="65" customWidth="1"/>
    <col min="47" max="16384" width="11.42578125" style="8"/>
  </cols>
  <sheetData>
    <row r="1" spans="1:46" ht="26.25" thickBot="1" x14ac:dyDescent="0.3">
      <c r="A1" s="3" t="s">
        <v>0</v>
      </c>
      <c r="B1" s="4" t="s">
        <v>1</v>
      </c>
      <c r="C1" s="5" t="s">
        <v>2</v>
      </c>
      <c r="D1" s="82" t="s">
        <v>74</v>
      </c>
      <c r="E1" s="6" t="s">
        <v>3</v>
      </c>
      <c r="F1" s="7" t="s">
        <v>20</v>
      </c>
      <c r="H1" s="133" t="s">
        <v>74</v>
      </c>
      <c r="I1" s="6" t="s">
        <v>3</v>
      </c>
      <c r="J1" s="7" t="s">
        <v>20</v>
      </c>
      <c r="L1" s="82" t="s">
        <v>74</v>
      </c>
      <c r="M1" s="6" t="s">
        <v>3</v>
      </c>
      <c r="N1" s="7" t="s">
        <v>20</v>
      </c>
      <c r="P1" s="133" t="s">
        <v>74</v>
      </c>
      <c r="Q1" s="6" t="s">
        <v>3</v>
      </c>
      <c r="R1" s="7" t="s">
        <v>20</v>
      </c>
      <c r="T1" s="133" t="s">
        <v>74</v>
      </c>
      <c r="U1" s="6" t="s">
        <v>3</v>
      </c>
      <c r="V1" s="7" t="s">
        <v>20</v>
      </c>
      <c r="X1" s="133" t="s">
        <v>74</v>
      </c>
      <c r="Y1" s="6" t="s">
        <v>3</v>
      </c>
      <c r="Z1" s="7" t="s">
        <v>20</v>
      </c>
      <c r="AB1" s="133" t="s">
        <v>74</v>
      </c>
      <c r="AC1" s="6" t="s">
        <v>3</v>
      </c>
      <c r="AD1" s="7" t="s">
        <v>20</v>
      </c>
      <c r="AF1" s="82" t="s">
        <v>74</v>
      </c>
      <c r="AG1" s="6" t="s">
        <v>3</v>
      </c>
      <c r="AH1" s="7" t="s">
        <v>20</v>
      </c>
      <c r="AJ1" s="161" t="s">
        <v>74</v>
      </c>
      <c r="AK1" s="6" t="s">
        <v>3</v>
      </c>
      <c r="AL1" s="7" t="s">
        <v>20</v>
      </c>
      <c r="AN1" s="161" t="s">
        <v>74</v>
      </c>
      <c r="AO1" s="6" t="s">
        <v>3</v>
      </c>
      <c r="AP1" s="7" t="s">
        <v>20</v>
      </c>
      <c r="AR1" s="161" t="s">
        <v>74</v>
      </c>
      <c r="AS1" s="6" t="s">
        <v>3</v>
      </c>
      <c r="AT1" s="7" t="s">
        <v>20</v>
      </c>
    </row>
    <row r="2" spans="1:46" s="68" customFormat="1" ht="78.75" customHeight="1" thickBot="1" x14ac:dyDescent="0.3">
      <c r="A2" s="184" t="s">
        <v>72</v>
      </c>
      <c r="B2" s="185"/>
      <c r="C2" s="185"/>
      <c r="D2" s="185"/>
      <c r="E2" s="185"/>
      <c r="F2" s="186"/>
      <c r="H2" s="187" t="s">
        <v>75</v>
      </c>
      <c r="I2" s="188"/>
      <c r="J2" s="189"/>
      <c r="L2" s="187" t="s">
        <v>88</v>
      </c>
      <c r="M2" s="188"/>
      <c r="N2" s="189"/>
      <c r="P2" s="187" t="s">
        <v>102</v>
      </c>
      <c r="Q2" s="188"/>
      <c r="R2" s="189"/>
      <c r="T2" s="187" t="s">
        <v>86</v>
      </c>
      <c r="U2" s="188"/>
      <c r="V2" s="189"/>
      <c r="X2" s="187" t="s">
        <v>90</v>
      </c>
      <c r="Y2" s="188"/>
      <c r="Z2" s="189"/>
      <c r="AB2" s="187" t="s">
        <v>91</v>
      </c>
      <c r="AC2" s="188"/>
      <c r="AD2" s="189"/>
      <c r="AF2" s="187" t="s">
        <v>80</v>
      </c>
      <c r="AG2" s="188"/>
      <c r="AH2" s="189"/>
      <c r="AJ2" s="187" t="s">
        <v>85</v>
      </c>
      <c r="AK2" s="188"/>
      <c r="AL2" s="189"/>
      <c r="AN2" s="187" t="s">
        <v>115</v>
      </c>
      <c r="AO2" s="188"/>
      <c r="AP2" s="189"/>
      <c r="AR2" s="187" t="s">
        <v>116</v>
      </c>
      <c r="AS2" s="188"/>
      <c r="AT2" s="189"/>
    </row>
    <row r="3" spans="1:46" ht="43.5" customHeight="1" thickBot="1" x14ac:dyDescent="0.3">
      <c r="A3" s="184" t="s">
        <v>73</v>
      </c>
      <c r="B3" s="185"/>
      <c r="C3" s="185"/>
      <c r="D3" s="185"/>
      <c r="E3" s="185"/>
      <c r="F3" s="186"/>
      <c r="H3" s="190"/>
      <c r="I3" s="191"/>
      <c r="J3" s="192"/>
      <c r="L3" s="190"/>
      <c r="M3" s="191"/>
      <c r="N3" s="192"/>
      <c r="P3" s="190"/>
      <c r="Q3" s="191"/>
      <c r="R3" s="192"/>
      <c r="T3" s="190"/>
      <c r="U3" s="191"/>
      <c r="V3" s="192"/>
      <c r="X3" s="190"/>
      <c r="Y3" s="191"/>
      <c r="Z3" s="192"/>
      <c r="AB3" s="190"/>
      <c r="AC3" s="191"/>
      <c r="AD3" s="192"/>
      <c r="AF3" s="190"/>
      <c r="AG3" s="191"/>
      <c r="AH3" s="192"/>
      <c r="AJ3" s="190"/>
      <c r="AK3" s="191"/>
      <c r="AL3" s="192"/>
      <c r="AN3" s="190"/>
      <c r="AO3" s="191"/>
      <c r="AP3" s="192"/>
      <c r="AR3" s="190"/>
      <c r="AS3" s="191"/>
      <c r="AT3" s="192"/>
    </row>
    <row r="4" spans="1:46" ht="6.75" customHeight="1" thickBot="1" x14ac:dyDescent="0.3">
      <c r="A4" s="86"/>
      <c r="B4" s="69"/>
      <c r="C4" s="10"/>
      <c r="D4" s="10"/>
      <c r="E4" s="10"/>
      <c r="F4" s="85"/>
      <c r="H4" s="142"/>
      <c r="I4" s="10"/>
      <c r="J4" s="85"/>
      <c r="L4" s="10"/>
      <c r="M4" s="10"/>
      <c r="N4" s="85"/>
      <c r="P4" s="142"/>
      <c r="Q4" s="10"/>
      <c r="R4" s="85"/>
      <c r="T4" s="142"/>
      <c r="U4" s="10"/>
      <c r="V4" s="85"/>
      <c r="X4" s="142"/>
      <c r="Y4" s="10"/>
      <c r="Z4" s="85"/>
      <c r="AB4" s="134"/>
      <c r="AC4" s="10"/>
      <c r="AD4" s="85"/>
      <c r="AF4" s="10"/>
      <c r="AG4" s="10"/>
      <c r="AH4" s="85"/>
      <c r="AJ4" s="162"/>
      <c r="AK4" s="10"/>
      <c r="AL4" s="85"/>
      <c r="AN4" s="162"/>
      <c r="AO4" s="10"/>
      <c r="AP4" s="85"/>
      <c r="AR4" s="162"/>
      <c r="AS4" s="10"/>
      <c r="AT4" s="85"/>
    </row>
    <row r="5" spans="1:46" ht="25.5" x14ac:dyDescent="0.25">
      <c r="A5" s="87">
        <v>100</v>
      </c>
      <c r="B5" s="88" t="s">
        <v>21</v>
      </c>
      <c r="C5" s="98"/>
      <c r="D5" s="89"/>
      <c r="E5" s="98"/>
      <c r="F5" s="90"/>
      <c r="H5" s="135"/>
      <c r="I5" s="98"/>
      <c r="J5" s="90"/>
      <c r="L5" s="99"/>
      <c r="M5" s="98"/>
      <c r="N5" s="90"/>
      <c r="P5" s="135"/>
      <c r="Q5" s="98"/>
      <c r="R5" s="90"/>
      <c r="T5" s="135"/>
      <c r="U5" s="98"/>
      <c r="V5" s="90"/>
      <c r="X5" s="135"/>
      <c r="Y5" s="98"/>
      <c r="Z5" s="90"/>
      <c r="AB5" s="135"/>
      <c r="AC5" s="98"/>
      <c r="AD5" s="90"/>
      <c r="AF5" s="99"/>
      <c r="AG5" s="98"/>
      <c r="AH5" s="90"/>
      <c r="AJ5" s="163"/>
      <c r="AK5" s="98"/>
      <c r="AL5" s="90"/>
      <c r="AN5" s="163"/>
      <c r="AO5" s="98"/>
      <c r="AP5" s="90"/>
      <c r="AR5" s="163"/>
      <c r="AS5" s="98"/>
      <c r="AT5" s="90"/>
    </row>
    <row r="6" spans="1:46" x14ac:dyDescent="0.25">
      <c r="A6" s="11"/>
      <c r="B6" s="26"/>
      <c r="C6" s="2"/>
      <c r="D6" s="12"/>
      <c r="E6" s="120"/>
      <c r="F6" s="13"/>
      <c r="H6" s="100"/>
      <c r="I6" s="120"/>
      <c r="J6" s="13"/>
      <c r="L6" s="100"/>
      <c r="M6" s="120"/>
      <c r="N6" s="13"/>
      <c r="P6" s="100"/>
      <c r="Q6" s="120"/>
      <c r="R6" s="13"/>
      <c r="T6" s="100"/>
      <c r="U6" s="120"/>
      <c r="V6" s="13"/>
      <c r="X6" s="100"/>
      <c r="Y6" s="120"/>
      <c r="Z6" s="13"/>
      <c r="AB6" s="100"/>
      <c r="AC6" s="120"/>
      <c r="AD6" s="13"/>
      <c r="AF6" s="100"/>
      <c r="AG6" s="120"/>
      <c r="AH6" s="13"/>
      <c r="AJ6" s="164"/>
      <c r="AK6" s="120"/>
      <c r="AL6" s="13"/>
      <c r="AN6" s="164"/>
      <c r="AO6" s="120"/>
      <c r="AP6" s="13"/>
      <c r="AR6" s="164"/>
      <c r="AS6" s="120"/>
      <c r="AT6" s="13"/>
    </row>
    <row r="7" spans="1:46" ht="25.5" x14ac:dyDescent="0.25">
      <c r="A7" s="1" t="s">
        <v>50</v>
      </c>
      <c r="B7" s="14" t="s">
        <v>31</v>
      </c>
      <c r="C7" s="2" t="s">
        <v>4</v>
      </c>
      <c r="D7" s="12">
        <v>1</v>
      </c>
      <c r="E7" s="120"/>
      <c r="F7" s="13">
        <f t="shared" ref="F7:F18" si="0">+D7*E7</f>
        <v>0</v>
      </c>
      <c r="G7" s="9"/>
      <c r="H7" s="176"/>
      <c r="I7" s="120">
        <f>$E7</f>
        <v>0</v>
      </c>
      <c r="J7" s="13">
        <f t="shared" ref="J7:J15" si="1">+H7*I7</f>
        <v>0</v>
      </c>
      <c r="K7" s="9"/>
      <c r="L7" s="176"/>
      <c r="M7" s="120">
        <f>$E7</f>
        <v>0</v>
      </c>
      <c r="N7" s="13">
        <f t="shared" ref="N7:N17" si="2">+L7*M7</f>
        <v>0</v>
      </c>
      <c r="O7" s="9"/>
      <c r="P7" s="176"/>
      <c r="Q7" s="120">
        <f>$E7</f>
        <v>0</v>
      </c>
      <c r="R7" s="13">
        <f t="shared" ref="R7:R15" si="3">+P7*Q7</f>
        <v>0</v>
      </c>
      <c r="S7" s="9"/>
      <c r="T7" s="176"/>
      <c r="U7" s="120">
        <f>$E7</f>
        <v>0</v>
      </c>
      <c r="V7" s="13">
        <f t="shared" ref="V7:V17" si="4">+T7*U7</f>
        <v>0</v>
      </c>
      <c r="W7" s="9"/>
      <c r="X7" s="176"/>
      <c r="Y7" s="120">
        <f>$E7</f>
        <v>0</v>
      </c>
      <c r="Z7" s="13">
        <f t="shared" ref="Z7:Z15" si="5">+X7*Y7</f>
        <v>0</v>
      </c>
      <c r="AA7" s="9"/>
      <c r="AB7" s="176"/>
      <c r="AC7" s="120">
        <f>$E7</f>
        <v>0</v>
      </c>
      <c r="AD7" s="13">
        <f t="shared" ref="AD7:AD17" si="6">+AB7*AC7</f>
        <v>0</v>
      </c>
      <c r="AE7" s="9"/>
      <c r="AF7" s="176"/>
      <c r="AG7" s="120">
        <f>$E7</f>
        <v>0</v>
      </c>
      <c r="AH7" s="13">
        <f t="shared" ref="AH7:AH17" si="7">+AF7*AG7</f>
        <v>0</v>
      </c>
      <c r="AI7" s="9"/>
      <c r="AJ7" s="177"/>
      <c r="AK7" s="120">
        <f>$E7</f>
        <v>0</v>
      </c>
      <c r="AL7" s="13">
        <f t="shared" ref="AL7:AL15" si="8">+AJ7*AK7</f>
        <v>0</v>
      </c>
      <c r="AM7" s="9"/>
      <c r="AN7" s="177"/>
      <c r="AO7" s="120">
        <f>$E7</f>
        <v>0</v>
      </c>
      <c r="AP7" s="13">
        <f t="shared" ref="AP7:AP15" si="9">+AN7*AO7</f>
        <v>0</v>
      </c>
      <c r="AQ7" s="9"/>
      <c r="AR7" s="177"/>
      <c r="AS7" s="120">
        <f>$E7</f>
        <v>0</v>
      </c>
      <c r="AT7" s="13">
        <f t="shared" ref="AT7:AT15" si="10">+AR7*AS7</f>
        <v>0</v>
      </c>
    </row>
    <row r="8" spans="1:46" ht="25.5" x14ac:dyDescent="0.25">
      <c r="A8" s="1" t="s">
        <v>51</v>
      </c>
      <c r="B8" s="14" t="s">
        <v>59</v>
      </c>
      <c r="C8" s="2" t="s">
        <v>4</v>
      </c>
      <c r="D8" s="12">
        <v>1</v>
      </c>
      <c r="E8" s="120"/>
      <c r="F8" s="13">
        <f t="shared" si="0"/>
        <v>0</v>
      </c>
      <c r="G8" s="9"/>
      <c r="H8" s="176"/>
      <c r="I8" s="120">
        <f t="shared" ref="I8:I18" si="11">$E8</f>
        <v>0</v>
      </c>
      <c r="J8" s="13">
        <f t="shared" si="1"/>
        <v>0</v>
      </c>
      <c r="K8" s="9"/>
      <c r="L8" s="176"/>
      <c r="M8" s="120">
        <f t="shared" ref="M8:M18" si="12">$E8</f>
        <v>0</v>
      </c>
      <c r="N8" s="13">
        <f t="shared" si="2"/>
        <v>0</v>
      </c>
      <c r="O8" s="9"/>
      <c r="P8" s="176"/>
      <c r="Q8" s="120">
        <f t="shared" ref="Q8:Q18" si="13">$E8</f>
        <v>0</v>
      </c>
      <c r="R8" s="13">
        <f t="shared" si="3"/>
        <v>0</v>
      </c>
      <c r="S8" s="9"/>
      <c r="T8" s="176"/>
      <c r="U8" s="120">
        <f t="shared" ref="U8:U18" si="14">$E8</f>
        <v>0</v>
      </c>
      <c r="V8" s="13">
        <f t="shared" si="4"/>
        <v>0</v>
      </c>
      <c r="W8" s="9"/>
      <c r="X8" s="176"/>
      <c r="Y8" s="120">
        <f t="shared" ref="Y8:Y18" si="15">$E8</f>
        <v>0</v>
      </c>
      <c r="Z8" s="13">
        <f t="shared" si="5"/>
        <v>0</v>
      </c>
      <c r="AA8" s="9"/>
      <c r="AB8" s="176"/>
      <c r="AC8" s="120">
        <f t="shared" ref="AC8:AC18" si="16">$E8</f>
        <v>0</v>
      </c>
      <c r="AD8" s="13">
        <f t="shared" si="6"/>
        <v>0</v>
      </c>
      <c r="AE8" s="9"/>
      <c r="AF8" s="176"/>
      <c r="AG8" s="120">
        <f t="shared" ref="AG8:AG18" si="17">$E8</f>
        <v>0</v>
      </c>
      <c r="AH8" s="13">
        <f t="shared" si="7"/>
        <v>0</v>
      </c>
      <c r="AI8" s="9"/>
      <c r="AJ8" s="177"/>
      <c r="AK8" s="120">
        <f t="shared" ref="AK8:AK18" si="18">$E8</f>
        <v>0</v>
      </c>
      <c r="AL8" s="13">
        <f t="shared" si="8"/>
        <v>0</v>
      </c>
      <c r="AM8" s="9"/>
      <c r="AN8" s="177"/>
      <c r="AO8" s="120">
        <f t="shared" ref="AO8:AO18" si="19">$E8</f>
        <v>0</v>
      </c>
      <c r="AP8" s="13">
        <f t="shared" si="9"/>
        <v>0</v>
      </c>
      <c r="AQ8" s="9"/>
      <c r="AR8" s="177"/>
      <c r="AS8" s="120">
        <f t="shared" ref="AS8:AS18" si="20">$E8</f>
        <v>0</v>
      </c>
      <c r="AT8" s="13">
        <f t="shared" si="10"/>
        <v>0</v>
      </c>
    </row>
    <row r="9" spans="1:46" x14ac:dyDescent="0.25">
      <c r="A9" s="1" t="s">
        <v>52</v>
      </c>
      <c r="B9" s="14" t="s">
        <v>27</v>
      </c>
      <c r="C9" s="2" t="s">
        <v>4</v>
      </c>
      <c r="D9" s="12">
        <v>1</v>
      </c>
      <c r="E9" s="120"/>
      <c r="F9" s="13">
        <f t="shared" si="0"/>
        <v>0</v>
      </c>
      <c r="G9" s="9"/>
      <c r="H9" s="176"/>
      <c r="I9" s="120">
        <f t="shared" si="11"/>
        <v>0</v>
      </c>
      <c r="J9" s="13">
        <f t="shared" si="1"/>
        <v>0</v>
      </c>
      <c r="K9" s="9"/>
      <c r="L9" s="176"/>
      <c r="M9" s="120">
        <f t="shared" si="12"/>
        <v>0</v>
      </c>
      <c r="N9" s="13">
        <f t="shared" si="2"/>
        <v>0</v>
      </c>
      <c r="O9" s="9"/>
      <c r="P9" s="176"/>
      <c r="Q9" s="120">
        <f t="shared" si="13"/>
        <v>0</v>
      </c>
      <c r="R9" s="13">
        <f t="shared" si="3"/>
        <v>0</v>
      </c>
      <c r="S9" s="9"/>
      <c r="T9" s="176"/>
      <c r="U9" s="120">
        <f t="shared" si="14"/>
        <v>0</v>
      </c>
      <c r="V9" s="13">
        <f t="shared" si="4"/>
        <v>0</v>
      </c>
      <c r="W9" s="9"/>
      <c r="X9" s="176"/>
      <c r="Y9" s="120">
        <f t="shared" si="15"/>
        <v>0</v>
      </c>
      <c r="Z9" s="13">
        <f t="shared" si="5"/>
        <v>0</v>
      </c>
      <c r="AA9" s="9"/>
      <c r="AB9" s="176"/>
      <c r="AC9" s="120">
        <f t="shared" si="16"/>
        <v>0</v>
      </c>
      <c r="AD9" s="13">
        <f t="shared" si="6"/>
        <v>0</v>
      </c>
      <c r="AE9" s="9"/>
      <c r="AF9" s="176"/>
      <c r="AG9" s="120">
        <f t="shared" si="17"/>
        <v>0</v>
      </c>
      <c r="AH9" s="13">
        <f t="shared" si="7"/>
        <v>0</v>
      </c>
      <c r="AI9" s="9"/>
      <c r="AJ9" s="177"/>
      <c r="AK9" s="120">
        <f t="shared" si="18"/>
        <v>0</v>
      </c>
      <c r="AL9" s="13">
        <f t="shared" si="8"/>
        <v>0</v>
      </c>
      <c r="AM9" s="9"/>
      <c r="AN9" s="177"/>
      <c r="AO9" s="120">
        <f t="shared" si="19"/>
        <v>0</v>
      </c>
      <c r="AP9" s="13">
        <f t="shared" si="9"/>
        <v>0</v>
      </c>
      <c r="AQ9" s="9"/>
      <c r="AR9" s="177"/>
      <c r="AS9" s="120">
        <f t="shared" si="20"/>
        <v>0</v>
      </c>
      <c r="AT9" s="13">
        <f t="shared" si="10"/>
        <v>0</v>
      </c>
    </row>
    <row r="10" spans="1:46" x14ac:dyDescent="0.25">
      <c r="A10" s="1" t="s">
        <v>53</v>
      </c>
      <c r="B10" s="14" t="s">
        <v>23</v>
      </c>
      <c r="C10" s="2" t="s">
        <v>4</v>
      </c>
      <c r="D10" s="12">
        <v>1</v>
      </c>
      <c r="E10" s="120"/>
      <c r="F10" s="13">
        <f t="shared" si="0"/>
        <v>0</v>
      </c>
      <c r="G10" s="9"/>
      <c r="H10" s="176"/>
      <c r="I10" s="120">
        <f t="shared" si="11"/>
        <v>0</v>
      </c>
      <c r="J10" s="13">
        <f t="shared" si="1"/>
        <v>0</v>
      </c>
      <c r="K10" s="9"/>
      <c r="L10" s="176"/>
      <c r="M10" s="120">
        <f t="shared" si="12"/>
        <v>0</v>
      </c>
      <c r="N10" s="13">
        <f t="shared" si="2"/>
        <v>0</v>
      </c>
      <c r="O10" s="9"/>
      <c r="P10" s="176"/>
      <c r="Q10" s="120">
        <f t="shared" si="13"/>
        <v>0</v>
      </c>
      <c r="R10" s="13">
        <f t="shared" si="3"/>
        <v>0</v>
      </c>
      <c r="S10" s="9"/>
      <c r="T10" s="176"/>
      <c r="U10" s="120">
        <f t="shared" si="14"/>
        <v>0</v>
      </c>
      <c r="V10" s="13">
        <f t="shared" si="4"/>
        <v>0</v>
      </c>
      <c r="W10" s="9"/>
      <c r="X10" s="176"/>
      <c r="Y10" s="120">
        <f t="shared" si="15"/>
        <v>0</v>
      </c>
      <c r="Z10" s="13">
        <f t="shared" si="5"/>
        <v>0</v>
      </c>
      <c r="AA10" s="9"/>
      <c r="AB10" s="176"/>
      <c r="AC10" s="120">
        <f t="shared" si="16"/>
        <v>0</v>
      </c>
      <c r="AD10" s="13">
        <f t="shared" si="6"/>
        <v>0</v>
      </c>
      <c r="AE10" s="9"/>
      <c r="AF10" s="176"/>
      <c r="AG10" s="120">
        <f t="shared" si="17"/>
        <v>0</v>
      </c>
      <c r="AH10" s="13">
        <f t="shared" si="7"/>
        <v>0</v>
      </c>
      <c r="AI10" s="9"/>
      <c r="AJ10" s="177"/>
      <c r="AK10" s="120">
        <f t="shared" si="18"/>
        <v>0</v>
      </c>
      <c r="AL10" s="13">
        <f t="shared" si="8"/>
        <v>0</v>
      </c>
      <c r="AM10" s="9"/>
      <c r="AN10" s="177"/>
      <c r="AO10" s="120">
        <f t="shared" si="19"/>
        <v>0</v>
      </c>
      <c r="AP10" s="13">
        <f t="shared" si="9"/>
        <v>0</v>
      </c>
      <c r="AQ10" s="9"/>
      <c r="AR10" s="177"/>
      <c r="AS10" s="120">
        <f t="shared" si="20"/>
        <v>0</v>
      </c>
      <c r="AT10" s="13">
        <f t="shared" si="10"/>
        <v>0</v>
      </c>
    </row>
    <row r="11" spans="1:46" x14ac:dyDescent="0.25">
      <c r="A11" s="1" t="s">
        <v>54</v>
      </c>
      <c r="B11" s="14" t="s">
        <v>133</v>
      </c>
      <c r="C11" s="2"/>
      <c r="D11" s="12">
        <v>0</v>
      </c>
      <c r="E11" s="120"/>
      <c r="F11" s="13">
        <f t="shared" si="0"/>
        <v>0</v>
      </c>
      <c r="H11" s="100"/>
      <c r="I11" s="120">
        <f t="shared" si="11"/>
        <v>0</v>
      </c>
      <c r="J11" s="13">
        <f t="shared" si="1"/>
        <v>0</v>
      </c>
      <c r="L11" s="100"/>
      <c r="M11" s="120">
        <f t="shared" si="12"/>
        <v>0</v>
      </c>
      <c r="N11" s="13">
        <f t="shared" si="2"/>
        <v>0</v>
      </c>
      <c r="P11" s="100"/>
      <c r="Q11" s="120">
        <f t="shared" si="13"/>
        <v>0</v>
      </c>
      <c r="R11" s="13">
        <f t="shared" si="3"/>
        <v>0</v>
      </c>
      <c r="T11" s="100"/>
      <c r="U11" s="120">
        <f t="shared" si="14"/>
        <v>0</v>
      </c>
      <c r="V11" s="13">
        <f t="shared" si="4"/>
        <v>0</v>
      </c>
      <c r="X11" s="100"/>
      <c r="Y11" s="120">
        <f t="shared" si="15"/>
        <v>0</v>
      </c>
      <c r="Z11" s="13">
        <f t="shared" si="5"/>
        <v>0</v>
      </c>
      <c r="AB11" s="100"/>
      <c r="AC11" s="120">
        <f t="shared" si="16"/>
        <v>0</v>
      </c>
      <c r="AD11" s="13">
        <f t="shared" si="6"/>
        <v>0</v>
      </c>
      <c r="AF11" s="100"/>
      <c r="AG11" s="120">
        <f t="shared" si="17"/>
        <v>0</v>
      </c>
      <c r="AH11" s="13">
        <f t="shared" si="7"/>
        <v>0</v>
      </c>
      <c r="AJ11" s="164"/>
      <c r="AK11" s="120">
        <f t="shared" si="18"/>
        <v>0</v>
      </c>
      <c r="AL11" s="13">
        <f t="shared" si="8"/>
        <v>0</v>
      </c>
      <c r="AN11" s="164"/>
      <c r="AO11" s="120">
        <f t="shared" si="19"/>
        <v>0</v>
      </c>
      <c r="AP11" s="13">
        <f t="shared" si="9"/>
        <v>0</v>
      </c>
      <c r="AR11" s="164"/>
      <c r="AS11" s="120">
        <f t="shared" si="20"/>
        <v>0</v>
      </c>
      <c r="AT11" s="13">
        <f t="shared" si="10"/>
        <v>0</v>
      </c>
    </row>
    <row r="12" spans="1:46" x14ac:dyDescent="0.25">
      <c r="A12" s="11" t="s">
        <v>94</v>
      </c>
      <c r="B12" s="26" t="s">
        <v>40</v>
      </c>
      <c r="C12" s="2" t="s">
        <v>6</v>
      </c>
      <c r="D12" s="178">
        <v>0</v>
      </c>
      <c r="E12" s="120"/>
      <c r="F12" s="13">
        <f t="shared" si="0"/>
        <v>0</v>
      </c>
      <c r="H12" s="100"/>
      <c r="I12" s="120">
        <f t="shared" si="11"/>
        <v>0</v>
      </c>
      <c r="J12" s="13">
        <f t="shared" si="1"/>
        <v>0</v>
      </c>
      <c r="L12" s="100"/>
      <c r="M12" s="120">
        <f t="shared" si="12"/>
        <v>0</v>
      </c>
      <c r="N12" s="13">
        <f t="shared" si="2"/>
        <v>0</v>
      </c>
      <c r="P12" s="100"/>
      <c r="Q12" s="120">
        <f t="shared" si="13"/>
        <v>0</v>
      </c>
      <c r="R12" s="13">
        <f t="shared" si="3"/>
        <v>0</v>
      </c>
      <c r="T12" s="100"/>
      <c r="U12" s="120">
        <f t="shared" si="14"/>
        <v>0</v>
      </c>
      <c r="V12" s="13">
        <f t="shared" si="4"/>
        <v>0</v>
      </c>
      <c r="X12" s="100"/>
      <c r="Y12" s="120">
        <f t="shared" si="15"/>
        <v>0</v>
      </c>
      <c r="Z12" s="13">
        <f t="shared" si="5"/>
        <v>0</v>
      </c>
      <c r="AB12" s="100"/>
      <c r="AC12" s="120">
        <f t="shared" si="16"/>
        <v>0</v>
      </c>
      <c r="AD12" s="13">
        <f t="shared" si="6"/>
        <v>0</v>
      </c>
      <c r="AF12" s="100"/>
      <c r="AG12" s="120">
        <f t="shared" si="17"/>
        <v>0</v>
      </c>
      <c r="AH12" s="13">
        <f t="shared" si="7"/>
        <v>0</v>
      </c>
      <c r="AJ12" s="164"/>
      <c r="AK12" s="120">
        <f t="shared" si="18"/>
        <v>0</v>
      </c>
      <c r="AL12" s="13">
        <f t="shared" si="8"/>
        <v>0</v>
      </c>
      <c r="AN12" s="164"/>
      <c r="AO12" s="120">
        <f t="shared" si="19"/>
        <v>0</v>
      </c>
      <c r="AP12" s="13">
        <f t="shared" si="9"/>
        <v>0</v>
      </c>
      <c r="AR12" s="164"/>
      <c r="AS12" s="120">
        <f t="shared" si="20"/>
        <v>0</v>
      </c>
      <c r="AT12" s="13">
        <f t="shared" si="10"/>
        <v>0</v>
      </c>
    </row>
    <row r="13" spans="1:46" x14ac:dyDescent="0.25">
      <c r="A13" s="1" t="s">
        <v>55</v>
      </c>
      <c r="B13" s="14" t="s">
        <v>134</v>
      </c>
      <c r="C13" s="2"/>
      <c r="D13" s="12">
        <v>0</v>
      </c>
      <c r="E13" s="120"/>
      <c r="F13" s="13">
        <f t="shared" si="0"/>
        <v>0</v>
      </c>
      <c r="H13" s="100"/>
      <c r="I13" s="120">
        <f t="shared" si="11"/>
        <v>0</v>
      </c>
      <c r="J13" s="13">
        <f t="shared" si="1"/>
        <v>0</v>
      </c>
      <c r="L13" s="100"/>
      <c r="M13" s="120">
        <f t="shared" si="12"/>
        <v>0</v>
      </c>
      <c r="N13" s="13">
        <f t="shared" si="2"/>
        <v>0</v>
      </c>
      <c r="P13" s="100"/>
      <c r="Q13" s="120">
        <f t="shared" si="13"/>
        <v>0</v>
      </c>
      <c r="R13" s="13">
        <f t="shared" si="3"/>
        <v>0</v>
      </c>
      <c r="T13" s="100"/>
      <c r="U13" s="120">
        <f t="shared" si="14"/>
        <v>0</v>
      </c>
      <c r="V13" s="13">
        <f t="shared" si="4"/>
        <v>0</v>
      </c>
      <c r="X13" s="100"/>
      <c r="Y13" s="120">
        <f t="shared" si="15"/>
        <v>0</v>
      </c>
      <c r="Z13" s="13">
        <f t="shared" si="5"/>
        <v>0</v>
      </c>
      <c r="AB13" s="100"/>
      <c r="AC13" s="120">
        <f t="shared" si="16"/>
        <v>0</v>
      </c>
      <c r="AD13" s="13">
        <f t="shared" si="6"/>
        <v>0</v>
      </c>
      <c r="AF13" s="100"/>
      <c r="AG13" s="120">
        <f t="shared" si="17"/>
        <v>0</v>
      </c>
      <c r="AH13" s="13">
        <f t="shared" si="7"/>
        <v>0</v>
      </c>
      <c r="AJ13" s="164"/>
      <c r="AK13" s="120">
        <f t="shared" si="18"/>
        <v>0</v>
      </c>
      <c r="AL13" s="13">
        <f t="shared" si="8"/>
        <v>0</v>
      </c>
      <c r="AN13" s="164"/>
      <c r="AO13" s="120">
        <f t="shared" si="19"/>
        <v>0</v>
      </c>
      <c r="AP13" s="13">
        <f t="shared" si="9"/>
        <v>0</v>
      </c>
      <c r="AR13" s="164"/>
      <c r="AS13" s="120">
        <f t="shared" si="20"/>
        <v>0</v>
      </c>
      <c r="AT13" s="13">
        <f t="shared" si="10"/>
        <v>0</v>
      </c>
    </row>
    <row r="14" spans="1:46" x14ac:dyDescent="0.25">
      <c r="A14" s="1" t="s">
        <v>56</v>
      </c>
      <c r="B14" s="14" t="s">
        <v>41</v>
      </c>
      <c r="C14" s="2"/>
      <c r="D14" s="12">
        <v>0</v>
      </c>
      <c r="E14" s="120"/>
      <c r="F14" s="13">
        <f t="shared" si="0"/>
        <v>0</v>
      </c>
      <c r="H14" s="100"/>
      <c r="I14" s="120">
        <f t="shared" si="11"/>
        <v>0</v>
      </c>
      <c r="J14" s="13">
        <f t="shared" si="1"/>
        <v>0</v>
      </c>
      <c r="L14" s="100"/>
      <c r="M14" s="120">
        <f t="shared" si="12"/>
        <v>0</v>
      </c>
      <c r="N14" s="13">
        <f t="shared" si="2"/>
        <v>0</v>
      </c>
      <c r="P14" s="100"/>
      <c r="Q14" s="120">
        <f t="shared" si="13"/>
        <v>0</v>
      </c>
      <c r="R14" s="13">
        <f t="shared" si="3"/>
        <v>0</v>
      </c>
      <c r="T14" s="100"/>
      <c r="U14" s="120">
        <f t="shared" si="14"/>
        <v>0</v>
      </c>
      <c r="V14" s="13">
        <f t="shared" si="4"/>
        <v>0</v>
      </c>
      <c r="X14" s="100"/>
      <c r="Y14" s="120">
        <f t="shared" si="15"/>
        <v>0</v>
      </c>
      <c r="Z14" s="13">
        <f t="shared" si="5"/>
        <v>0</v>
      </c>
      <c r="AB14" s="100"/>
      <c r="AC14" s="120">
        <f t="shared" si="16"/>
        <v>0</v>
      </c>
      <c r="AD14" s="13">
        <f t="shared" si="6"/>
        <v>0</v>
      </c>
      <c r="AF14" s="100"/>
      <c r="AG14" s="120">
        <f t="shared" si="17"/>
        <v>0</v>
      </c>
      <c r="AH14" s="13">
        <f t="shared" si="7"/>
        <v>0</v>
      </c>
      <c r="AJ14" s="164"/>
      <c r="AK14" s="120">
        <f t="shared" si="18"/>
        <v>0</v>
      </c>
      <c r="AL14" s="13">
        <f t="shared" si="8"/>
        <v>0</v>
      </c>
      <c r="AN14" s="164"/>
      <c r="AO14" s="120">
        <f t="shared" si="19"/>
        <v>0</v>
      </c>
      <c r="AP14" s="13">
        <f t="shared" si="9"/>
        <v>0</v>
      </c>
      <c r="AR14" s="164"/>
      <c r="AS14" s="120">
        <f t="shared" si="20"/>
        <v>0</v>
      </c>
      <c r="AT14" s="13">
        <f t="shared" si="10"/>
        <v>0</v>
      </c>
    </row>
    <row r="15" spans="1:46" x14ac:dyDescent="0.25">
      <c r="A15" s="11" t="s">
        <v>57</v>
      </c>
      <c r="B15" s="26" t="s">
        <v>47</v>
      </c>
      <c r="C15" s="2" t="s">
        <v>16</v>
      </c>
      <c r="D15" s="12">
        <v>1</v>
      </c>
      <c r="E15" s="120"/>
      <c r="F15" s="13">
        <f t="shared" si="0"/>
        <v>0</v>
      </c>
      <c r="H15" s="100"/>
      <c r="I15" s="120">
        <f t="shared" si="11"/>
        <v>0</v>
      </c>
      <c r="J15" s="13">
        <f t="shared" si="1"/>
        <v>0</v>
      </c>
      <c r="L15" s="100"/>
      <c r="M15" s="120">
        <f t="shared" si="12"/>
        <v>0</v>
      </c>
      <c r="N15" s="13">
        <f t="shared" si="2"/>
        <v>0</v>
      </c>
      <c r="P15" s="100"/>
      <c r="Q15" s="120">
        <f t="shared" si="13"/>
        <v>0</v>
      </c>
      <c r="R15" s="13">
        <f t="shared" si="3"/>
        <v>0</v>
      </c>
      <c r="T15" s="100">
        <v>1</v>
      </c>
      <c r="U15" s="120">
        <f t="shared" si="14"/>
        <v>0</v>
      </c>
      <c r="V15" s="13">
        <f t="shared" si="4"/>
        <v>0</v>
      </c>
      <c r="X15" s="100"/>
      <c r="Y15" s="120">
        <f t="shared" si="15"/>
        <v>0</v>
      </c>
      <c r="Z15" s="13">
        <f t="shared" si="5"/>
        <v>0</v>
      </c>
      <c r="AB15" s="100"/>
      <c r="AC15" s="120">
        <f t="shared" si="16"/>
        <v>0</v>
      </c>
      <c r="AD15" s="13">
        <f t="shared" si="6"/>
        <v>0</v>
      </c>
      <c r="AF15" s="100"/>
      <c r="AG15" s="120">
        <f t="shared" si="17"/>
        <v>0</v>
      </c>
      <c r="AH15" s="13">
        <f t="shared" si="7"/>
        <v>0</v>
      </c>
      <c r="AJ15" s="164"/>
      <c r="AK15" s="120">
        <f t="shared" si="18"/>
        <v>0</v>
      </c>
      <c r="AL15" s="13">
        <f t="shared" si="8"/>
        <v>0</v>
      </c>
      <c r="AN15" s="164"/>
      <c r="AO15" s="120">
        <f t="shared" si="19"/>
        <v>0</v>
      </c>
      <c r="AP15" s="13">
        <f t="shared" si="9"/>
        <v>0</v>
      </c>
      <c r="AR15" s="164"/>
      <c r="AS15" s="120">
        <f t="shared" si="20"/>
        <v>0</v>
      </c>
      <c r="AT15" s="13">
        <f t="shared" si="10"/>
        <v>0</v>
      </c>
    </row>
    <row r="16" spans="1:46" x14ac:dyDescent="0.25">
      <c r="A16" s="11" t="s">
        <v>93</v>
      </c>
      <c r="B16" s="26" t="s">
        <v>92</v>
      </c>
      <c r="C16" s="2" t="s">
        <v>16</v>
      </c>
      <c r="D16" s="12">
        <v>1</v>
      </c>
      <c r="E16" s="120"/>
      <c r="F16" s="13">
        <f t="shared" si="0"/>
        <v>0</v>
      </c>
      <c r="H16" s="100"/>
      <c r="I16" s="120">
        <f t="shared" si="11"/>
        <v>0</v>
      </c>
      <c r="J16" s="13"/>
      <c r="L16" s="100"/>
      <c r="M16" s="120">
        <f t="shared" si="12"/>
        <v>0</v>
      </c>
      <c r="N16" s="13">
        <f t="shared" si="2"/>
        <v>0</v>
      </c>
      <c r="P16" s="100"/>
      <c r="Q16" s="120">
        <f t="shared" si="13"/>
        <v>0</v>
      </c>
      <c r="R16" s="13"/>
      <c r="T16" s="100">
        <v>1</v>
      </c>
      <c r="U16" s="120">
        <f t="shared" si="14"/>
        <v>0</v>
      </c>
      <c r="V16" s="13">
        <f t="shared" si="4"/>
        <v>0</v>
      </c>
      <c r="X16" s="100"/>
      <c r="Y16" s="120">
        <f t="shared" si="15"/>
        <v>0</v>
      </c>
      <c r="Z16" s="13"/>
      <c r="AB16" s="100"/>
      <c r="AC16" s="120">
        <f t="shared" si="16"/>
        <v>0</v>
      </c>
      <c r="AD16" s="13">
        <f t="shared" si="6"/>
        <v>0</v>
      </c>
      <c r="AF16" s="100"/>
      <c r="AG16" s="120">
        <f t="shared" si="17"/>
        <v>0</v>
      </c>
      <c r="AH16" s="13">
        <f t="shared" si="7"/>
        <v>0</v>
      </c>
      <c r="AJ16" s="164"/>
      <c r="AK16" s="120">
        <f t="shared" si="18"/>
        <v>0</v>
      </c>
      <c r="AL16" s="13"/>
      <c r="AN16" s="164"/>
      <c r="AO16" s="120">
        <f t="shared" si="19"/>
        <v>0</v>
      </c>
      <c r="AP16" s="13"/>
      <c r="AR16" s="164"/>
      <c r="AS16" s="120">
        <f t="shared" si="20"/>
        <v>0</v>
      </c>
      <c r="AT16" s="13"/>
    </row>
    <row r="17" spans="1:46" x14ac:dyDescent="0.25">
      <c r="A17" s="1" t="s">
        <v>58</v>
      </c>
      <c r="B17" s="14" t="s">
        <v>36</v>
      </c>
      <c r="C17" s="2" t="s">
        <v>4</v>
      </c>
      <c r="D17" s="12">
        <v>1</v>
      </c>
      <c r="E17" s="120"/>
      <c r="F17" s="13">
        <f t="shared" si="0"/>
        <v>0</v>
      </c>
      <c r="H17" s="176"/>
      <c r="I17" s="120">
        <f t="shared" si="11"/>
        <v>0</v>
      </c>
      <c r="J17" s="13">
        <f>+H17*I17</f>
        <v>0</v>
      </c>
      <c r="L17" s="176"/>
      <c r="M17" s="120">
        <f t="shared" si="12"/>
        <v>0</v>
      </c>
      <c r="N17" s="13">
        <f t="shared" si="2"/>
        <v>0</v>
      </c>
      <c r="P17" s="176"/>
      <c r="Q17" s="120">
        <f t="shared" si="13"/>
        <v>0</v>
      </c>
      <c r="R17" s="13">
        <f>+P17*Q17</f>
        <v>0</v>
      </c>
      <c r="T17" s="176"/>
      <c r="U17" s="120">
        <f t="shared" si="14"/>
        <v>0</v>
      </c>
      <c r="V17" s="13">
        <f t="shared" si="4"/>
        <v>0</v>
      </c>
      <c r="X17" s="176"/>
      <c r="Y17" s="120">
        <f t="shared" si="15"/>
        <v>0</v>
      </c>
      <c r="Z17" s="13">
        <f>+X17*Y17</f>
        <v>0</v>
      </c>
      <c r="AB17" s="176"/>
      <c r="AC17" s="120">
        <f t="shared" si="16"/>
        <v>0</v>
      </c>
      <c r="AD17" s="13">
        <f t="shared" si="6"/>
        <v>0</v>
      </c>
      <c r="AF17" s="176"/>
      <c r="AG17" s="120">
        <f t="shared" si="17"/>
        <v>0</v>
      </c>
      <c r="AH17" s="13">
        <f t="shared" si="7"/>
        <v>0</v>
      </c>
      <c r="AJ17" s="177"/>
      <c r="AK17" s="120">
        <f t="shared" si="18"/>
        <v>0</v>
      </c>
      <c r="AL17" s="13">
        <f>+AJ17*AK17</f>
        <v>0</v>
      </c>
      <c r="AN17" s="177"/>
      <c r="AO17" s="120">
        <f t="shared" si="19"/>
        <v>0</v>
      </c>
      <c r="AP17" s="13">
        <f>+AN17*AO17</f>
        <v>0</v>
      </c>
      <c r="AR17" s="177"/>
      <c r="AS17" s="120">
        <f t="shared" si="20"/>
        <v>0</v>
      </c>
      <c r="AT17" s="13">
        <f>+AR17*AS17</f>
        <v>0</v>
      </c>
    </row>
    <row r="18" spans="1:46" ht="13.5" thickBot="1" x14ac:dyDescent="0.3">
      <c r="A18" s="11"/>
      <c r="B18" s="26"/>
      <c r="C18" s="2"/>
      <c r="D18" s="12"/>
      <c r="E18" s="120"/>
      <c r="F18" s="13">
        <f t="shared" si="0"/>
        <v>0</v>
      </c>
      <c r="G18" s="9"/>
      <c r="H18" s="100"/>
      <c r="I18" s="120">
        <f t="shared" si="11"/>
        <v>0</v>
      </c>
      <c r="J18" s="13"/>
      <c r="K18" s="9"/>
      <c r="L18" s="100"/>
      <c r="M18" s="120">
        <f t="shared" si="12"/>
        <v>0</v>
      </c>
      <c r="N18" s="13"/>
      <c r="O18" s="9"/>
      <c r="P18" s="100"/>
      <c r="Q18" s="120">
        <f t="shared" si="13"/>
        <v>0</v>
      </c>
      <c r="R18" s="13"/>
      <c r="S18" s="9"/>
      <c r="T18" s="100"/>
      <c r="U18" s="120">
        <f t="shared" si="14"/>
        <v>0</v>
      </c>
      <c r="V18" s="13"/>
      <c r="W18" s="9"/>
      <c r="X18" s="100"/>
      <c r="Y18" s="120">
        <f t="shared" si="15"/>
        <v>0</v>
      </c>
      <c r="Z18" s="13"/>
      <c r="AA18" s="9"/>
      <c r="AB18" s="100"/>
      <c r="AC18" s="120">
        <f t="shared" si="16"/>
        <v>0</v>
      </c>
      <c r="AD18" s="13"/>
      <c r="AE18" s="9"/>
      <c r="AF18" s="100"/>
      <c r="AG18" s="120">
        <f t="shared" si="17"/>
        <v>0</v>
      </c>
      <c r="AH18" s="13"/>
      <c r="AI18" s="9"/>
      <c r="AJ18" s="164"/>
      <c r="AK18" s="120">
        <f t="shared" si="18"/>
        <v>0</v>
      </c>
      <c r="AL18" s="13"/>
      <c r="AM18" s="9"/>
      <c r="AN18" s="164"/>
      <c r="AO18" s="120">
        <f t="shared" si="19"/>
        <v>0</v>
      </c>
      <c r="AP18" s="13"/>
      <c r="AQ18" s="9"/>
      <c r="AR18" s="164"/>
      <c r="AS18" s="120">
        <f t="shared" si="20"/>
        <v>0</v>
      </c>
      <c r="AT18" s="13"/>
    </row>
    <row r="19" spans="1:46" s="19" customFormat="1" ht="13.5" thickBot="1" x14ac:dyDescent="0.3">
      <c r="A19" s="15"/>
      <c r="B19" s="70"/>
      <c r="C19" s="16"/>
      <c r="D19" s="17" t="s">
        <v>22</v>
      </c>
      <c r="E19" s="121">
        <v>100</v>
      </c>
      <c r="F19" s="18">
        <f>SUM(F6:F18)</f>
        <v>0</v>
      </c>
      <c r="H19" s="107" t="s">
        <v>22</v>
      </c>
      <c r="I19" s="121">
        <v>100</v>
      </c>
      <c r="J19" s="18">
        <f>SUM(J6:J18)</f>
        <v>0</v>
      </c>
      <c r="L19" s="101" t="s">
        <v>22</v>
      </c>
      <c r="M19" s="121">
        <v>100</v>
      </c>
      <c r="N19" s="18">
        <f>SUM(N6:N18)</f>
        <v>0</v>
      </c>
      <c r="P19" s="107" t="s">
        <v>22</v>
      </c>
      <c r="Q19" s="121">
        <v>100</v>
      </c>
      <c r="R19" s="18">
        <f>SUM(R6:R18)</f>
        <v>0</v>
      </c>
      <c r="T19" s="107" t="s">
        <v>22</v>
      </c>
      <c r="U19" s="121">
        <v>100</v>
      </c>
      <c r="V19" s="18">
        <f>SUM(V6:V18)</f>
        <v>0</v>
      </c>
      <c r="X19" s="107" t="s">
        <v>22</v>
      </c>
      <c r="Y19" s="121">
        <v>100</v>
      </c>
      <c r="Z19" s="18">
        <f>SUM(Z6:Z18)</f>
        <v>0</v>
      </c>
      <c r="AB19" s="107" t="s">
        <v>22</v>
      </c>
      <c r="AC19" s="121">
        <v>100</v>
      </c>
      <c r="AD19" s="18">
        <f>SUM(AD6:AD18)</f>
        <v>0</v>
      </c>
      <c r="AF19" s="101" t="s">
        <v>22</v>
      </c>
      <c r="AG19" s="121">
        <v>100</v>
      </c>
      <c r="AH19" s="18">
        <f>SUM(AH6:AH18)</f>
        <v>0</v>
      </c>
      <c r="AJ19" s="101" t="s">
        <v>22</v>
      </c>
      <c r="AK19" s="121">
        <v>100</v>
      </c>
      <c r="AL19" s="18">
        <f>SUM(AL6:AL18)</f>
        <v>0</v>
      </c>
      <c r="AN19" s="101" t="s">
        <v>22</v>
      </c>
      <c r="AO19" s="121">
        <v>100</v>
      </c>
      <c r="AP19" s="18">
        <f>SUM(AP6:AP18)</f>
        <v>0</v>
      </c>
      <c r="AR19" s="101" t="s">
        <v>22</v>
      </c>
      <c r="AS19" s="121">
        <v>100</v>
      </c>
      <c r="AT19" s="18">
        <f>SUM(AT6:AT18)</f>
        <v>0</v>
      </c>
    </row>
    <row r="20" spans="1:46" s="19" customFormat="1" x14ac:dyDescent="0.25">
      <c r="A20" s="1"/>
      <c r="B20" s="14"/>
      <c r="C20" s="20"/>
      <c r="D20" s="21"/>
      <c r="E20" s="122"/>
      <c r="F20" s="22"/>
      <c r="H20" s="136"/>
      <c r="I20" s="122"/>
      <c r="J20" s="22"/>
      <c r="L20" s="102"/>
      <c r="M20" s="122"/>
      <c r="N20" s="22"/>
      <c r="P20" s="136"/>
      <c r="Q20" s="122"/>
      <c r="R20" s="22"/>
      <c r="T20" s="136"/>
      <c r="U20" s="122"/>
      <c r="V20" s="22"/>
      <c r="X20" s="136"/>
      <c r="Y20" s="122"/>
      <c r="Z20" s="22"/>
      <c r="AB20" s="136"/>
      <c r="AC20" s="122"/>
      <c r="AD20" s="22"/>
      <c r="AF20" s="102"/>
      <c r="AG20" s="122"/>
      <c r="AH20" s="22"/>
      <c r="AJ20" s="102"/>
      <c r="AK20" s="122"/>
      <c r="AL20" s="22"/>
      <c r="AN20" s="102"/>
      <c r="AO20" s="122"/>
      <c r="AP20" s="22"/>
      <c r="AR20" s="102"/>
      <c r="AS20" s="122"/>
      <c r="AT20" s="22"/>
    </row>
    <row r="21" spans="1:46" x14ac:dyDescent="0.25">
      <c r="A21" s="91">
        <v>101</v>
      </c>
      <c r="B21" s="92" t="s">
        <v>24</v>
      </c>
      <c r="C21" s="93"/>
      <c r="D21" s="94"/>
      <c r="E21" s="123"/>
      <c r="F21" s="95"/>
      <c r="H21" s="104"/>
      <c r="I21" s="123"/>
      <c r="J21" s="95"/>
      <c r="L21" s="104"/>
      <c r="M21" s="123"/>
      <c r="N21" s="95"/>
      <c r="P21" s="104"/>
      <c r="Q21" s="123"/>
      <c r="R21" s="95"/>
      <c r="T21" s="104"/>
      <c r="U21" s="123"/>
      <c r="V21" s="95"/>
      <c r="X21" s="104"/>
      <c r="Y21" s="123"/>
      <c r="Z21" s="95"/>
      <c r="AB21" s="104"/>
      <c r="AC21" s="123"/>
      <c r="AD21" s="95"/>
      <c r="AF21" s="104"/>
      <c r="AG21" s="123"/>
      <c r="AH21" s="95"/>
      <c r="AJ21" s="165"/>
      <c r="AK21" s="123"/>
      <c r="AL21" s="95"/>
      <c r="AN21" s="165"/>
      <c r="AO21" s="123"/>
      <c r="AP21" s="95"/>
      <c r="AR21" s="165"/>
      <c r="AS21" s="123"/>
      <c r="AT21" s="95"/>
    </row>
    <row r="22" spans="1:46" x14ac:dyDescent="0.25">
      <c r="A22" s="1" t="s">
        <v>7</v>
      </c>
      <c r="B22" s="14" t="s">
        <v>168</v>
      </c>
      <c r="C22" s="2"/>
      <c r="D22" s="12">
        <v>0</v>
      </c>
      <c r="E22" s="120"/>
      <c r="F22" s="13"/>
      <c r="H22" s="100"/>
      <c r="I22" s="120">
        <f t="shared" ref="I22:I28" si="21">$E22</f>
        <v>0</v>
      </c>
      <c r="J22" s="13"/>
      <c r="L22" s="100"/>
      <c r="M22" s="120">
        <f t="shared" ref="M22:M28" si="22">$E22</f>
        <v>0</v>
      </c>
      <c r="N22" s="13"/>
      <c r="P22" s="100"/>
      <c r="Q22" s="120">
        <f t="shared" ref="Q22:Q28" si="23">$E22</f>
        <v>0</v>
      </c>
      <c r="R22" s="13"/>
      <c r="T22" s="100"/>
      <c r="U22" s="120">
        <f t="shared" ref="U22:U28" si="24">$E22</f>
        <v>0</v>
      </c>
      <c r="V22" s="13"/>
      <c r="X22" s="100"/>
      <c r="Y22" s="120">
        <f t="shared" ref="Y22:Y28" si="25">$E22</f>
        <v>0</v>
      </c>
      <c r="Z22" s="13"/>
      <c r="AB22" s="100"/>
      <c r="AC22" s="120">
        <f t="shared" ref="AC22:AC28" si="26">$E22</f>
        <v>0</v>
      </c>
      <c r="AD22" s="13"/>
      <c r="AF22" s="100"/>
      <c r="AG22" s="120">
        <f t="shared" ref="AG22:AG28" si="27">$E22</f>
        <v>0</v>
      </c>
      <c r="AH22" s="13"/>
      <c r="AJ22" s="164"/>
      <c r="AK22" s="120">
        <f t="shared" ref="AK22:AK28" si="28">$E22</f>
        <v>0</v>
      </c>
      <c r="AL22" s="13"/>
      <c r="AN22" s="164"/>
      <c r="AO22" s="120">
        <f t="shared" ref="AO22:AO28" si="29">$E22</f>
        <v>0</v>
      </c>
      <c r="AP22" s="13"/>
      <c r="AR22" s="164"/>
      <c r="AS22" s="120">
        <f t="shared" ref="AS22:AS28" si="30">$E22</f>
        <v>0</v>
      </c>
      <c r="AT22" s="13"/>
    </row>
    <row r="23" spans="1:46" x14ac:dyDescent="0.25">
      <c r="A23" s="11" t="s">
        <v>135</v>
      </c>
      <c r="B23" s="26" t="s">
        <v>69</v>
      </c>
      <c r="C23" s="2" t="s">
        <v>6</v>
      </c>
      <c r="D23" s="178">
        <v>0</v>
      </c>
      <c r="E23" s="120"/>
      <c r="F23" s="13">
        <f t="shared" ref="F23:F28" si="31">+D23*E23</f>
        <v>0</v>
      </c>
      <c r="H23" s="100"/>
      <c r="I23" s="120">
        <f t="shared" si="21"/>
        <v>0</v>
      </c>
      <c r="J23" s="13"/>
      <c r="L23" s="103"/>
      <c r="M23" s="120">
        <f t="shared" si="22"/>
        <v>0</v>
      </c>
      <c r="N23" s="13"/>
      <c r="P23" s="100"/>
      <c r="Q23" s="120">
        <f t="shared" si="23"/>
        <v>0</v>
      </c>
      <c r="R23" s="13"/>
      <c r="T23" s="100"/>
      <c r="U23" s="120">
        <f t="shared" si="24"/>
        <v>0</v>
      </c>
      <c r="V23" s="13"/>
      <c r="X23" s="100"/>
      <c r="Y23" s="120">
        <f t="shared" si="25"/>
        <v>0</v>
      </c>
      <c r="Z23" s="13"/>
      <c r="AB23" s="100"/>
      <c r="AC23" s="120">
        <f t="shared" si="26"/>
        <v>0</v>
      </c>
      <c r="AD23" s="13"/>
      <c r="AF23" s="103"/>
      <c r="AG23" s="120">
        <f t="shared" si="27"/>
        <v>0</v>
      </c>
      <c r="AH23" s="13"/>
      <c r="AJ23" s="164"/>
      <c r="AK23" s="120">
        <f t="shared" si="28"/>
        <v>0</v>
      </c>
      <c r="AL23" s="13"/>
      <c r="AN23" s="164"/>
      <c r="AO23" s="120">
        <f t="shared" si="29"/>
        <v>0</v>
      </c>
      <c r="AP23" s="13"/>
      <c r="AR23" s="164"/>
      <c r="AS23" s="120">
        <f t="shared" si="30"/>
        <v>0</v>
      </c>
      <c r="AT23" s="13"/>
    </row>
    <row r="24" spans="1:46" x14ac:dyDescent="0.25">
      <c r="A24" s="11" t="s">
        <v>95</v>
      </c>
      <c r="B24" s="26" t="s">
        <v>28</v>
      </c>
      <c r="C24" s="2" t="s">
        <v>6</v>
      </c>
      <c r="D24" s="178">
        <v>0</v>
      </c>
      <c r="E24" s="120"/>
      <c r="F24" s="13">
        <f t="shared" si="31"/>
        <v>0</v>
      </c>
      <c r="H24" s="100"/>
      <c r="I24" s="120">
        <f t="shared" si="21"/>
        <v>0</v>
      </c>
      <c r="J24" s="13">
        <f>+H24*I24</f>
        <v>0</v>
      </c>
      <c r="L24" s="100"/>
      <c r="M24" s="120">
        <f t="shared" si="22"/>
        <v>0</v>
      </c>
      <c r="N24" s="13">
        <f>+L24*M24</f>
        <v>0</v>
      </c>
      <c r="P24" s="100"/>
      <c r="Q24" s="120">
        <f t="shared" si="23"/>
        <v>0</v>
      </c>
      <c r="R24" s="13">
        <f>+P24*Q24</f>
        <v>0</v>
      </c>
      <c r="T24" s="100"/>
      <c r="U24" s="120">
        <f t="shared" si="24"/>
        <v>0</v>
      </c>
      <c r="V24" s="13"/>
      <c r="X24" s="100"/>
      <c r="Y24" s="120">
        <f t="shared" si="25"/>
        <v>0</v>
      </c>
      <c r="Z24" s="13">
        <f>+X24*Y24</f>
        <v>0</v>
      </c>
      <c r="AB24" s="100"/>
      <c r="AC24" s="120">
        <f t="shared" si="26"/>
        <v>0</v>
      </c>
      <c r="AD24" s="13">
        <f>+AB24*AC24</f>
        <v>0</v>
      </c>
      <c r="AF24" s="100"/>
      <c r="AG24" s="120">
        <f t="shared" si="27"/>
        <v>0</v>
      </c>
      <c r="AH24" s="13">
        <f>+AF24*AG24</f>
        <v>0</v>
      </c>
      <c r="AJ24" s="164"/>
      <c r="AK24" s="120">
        <f t="shared" si="28"/>
        <v>0</v>
      </c>
      <c r="AL24" s="13">
        <f>+AJ24*AK24</f>
        <v>0</v>
      </c>
      <c r="AN24" s="164"/>
      <c r="AO24" s="120">
        <f t="shared" si="29"/>
        <v>0</v>
      </c>
      <c r="AP24" s="13">
        <f>+AN24*AO24</f>
        <v>0</v>
      </c>
      <c r="AR24" s="164"/>
      <c r="AS24" s="120">
        <f t="shared" si="30"/>
        <v>0</v>
      </c>
      <c r="AT24" s="13">
        <f>+AR24*AS24</f>
        <v>0</v>
      </c>
    </row>
    <row r="25" spans="1:46" x14ac:dyDescent="0.25">
      <c r="A25" s="11" t="s">
        <v>96</v>
      </c>
      <c r="B25" s="26" t="s">
        <v>42</v>
      </c>
      <c r="C25" s="2" t="s">
        <v>6</v>
      </c>
      <c r="D25" s="12">
        <v>70</v>
      </c>
      <c r="E25" s="120"/>
      <c r="F25" s="13">
        <f t="shared" si="31"/>
        <v>0</v>
      </c>
      <c r="H25" s="100"/>
      <c r="I25" s="120">
        <f t="shared" si="21"/>
        <v>0</v>
      </c>
      <c r="J25" s="13"/>
      <c r="L25" s="100"/>
      <c r="M25" s="120">
        <f t="shared" si="22"/>
        <v>0</v>
      </c>
      <c r="N25" s="13">
        <f>+L25*M25</f>
        <v>0</v>
      </c>
      <c r="P25" s="100"/>
      <c r="Q25" s="120">
        <f t="shared" si="23"/>
        <v>0</v>
      </c>
      <c r="R25" s="13"/>
      <c r="T25" s="100"/>
      <c r="U25" s="120">
        <f t="shared" si="24"/>
        <v>0</v>
      </c>
      <c r="V25" s="13"/>
      <c r="X25" s="100"/>
      <c r="Y25" s="120">
        <f t="shared" si="25"/>
        <v>0</v>
      </c>
      <c r="Z25" s="13">
        <f>+X25*Y25</f>
        <v>0</v>
      </c>
      <c r="AB25" s="100"/>
      <c r="AC25" s="120">
        <f t="shared" si="26"/>
        <v>0</v>
      </c>
      <c r="AD25" s="13">
        <f>+AB25*AC25</f>
        <v>0</v>
      </c>
      <c r="AF25" s="100"/>
      <c r="AG25" s="120">
        <f t="shared" si="27"/>
        <v>0</v>
      </c>
      <c r="AH25" s="13">
        <f>+AF25*AG25</f>
        <v>0</v>
      </c>
      <c r="AJ25" s="164"/>
      <c r="AK25" s="120">
        <f t="shared" si="28"/>
        <v>0</v>
      </c>
      <c r="AL25" s="13">
        <f>+AJ25*AK25</f>
        <v>0</v>
      </c>
      <c r="AN25" s="164"/>
      <c r="AO25" s="120">
        <f t="shared" si="29"/>
        <v>0</v>
      </c>
      <c r="AP25" s="13">
        <f>+AN25*AO25</f>
        <v>0</v>
      </c>
      <c r="AR25" s="164"/>
      <c r="AS25" s="120">
        <f t="shared" si="30"/>
        <v>0</v>
      </c>
      <c r="AT25" s="13">
        <f>+AR25*AS25</f>
        <v>0</v>
      </c>
    </row>
    <row r="26" spans="1:46" x14ac:dyDescent="0.25">
      <c r="A26" s="11" t="s">
        <v>97</v>
      </c>
      <c r="B26" s="26" t="s">
        <v>87</v>
      </c>
      <c r="C26" s="2" t="s">
        <v>6</v>
      </c>
      <c r="D26" s="178">
        <v>0</v>
      </c>
      <c r="E26" s="120"/>
      <c r="F26" s="13">
        <f t="shared" si="31"/>
        <v>0</v>
      </c>
      <c r="H26" s="100"/>
      <c r="I26" s="120">
        <f t="shared" si="21"/>
        <v>0</v>
      </c>
      <c r="J26" s="13"/>
      <c r="L26" s="100"/>
      <c r="M26" s="120">
        <f t="shared" si="22"/>
        <v>0</v>
      </c>
      <c r="N26" s="13"/>
      <c r="P26" s="100"/>
      <c r="Q26" s="120">
        <f t="shared" si="23"/>
        <v>0</v>
      </c>
      <c r="R26" s="13"/>
      <c r="T26" s="100"/>
      <c r="U26" s="120">
        <f t="shared" si="24"/>
        <v>0</v>
      </c>
      <c r="V26" s="13">
        <f>+T26*U26</f>
        <v>0</v>
      </c>
      <c r="X26" s="100"/>
      <c r="Y26" s="120">
        <f t="shared" si="25"/>
        <v>0</v>
      </c>
      <c r="Z26" s="13"/>
      <c r="AB26" s="100"/>
      <c r="AC26" s="120">
        <f t="shared" si="26"/>
        <v>0</v>
      </c>
      <c r="AD26" s="13"/>
      <c r="AF26" s="100"/>
      <c r="AG26" s="120">
        <f t="shared" si="27"/>
        <v>0</v>
      </c>
      <c r="AH26" s="13"/>
      <c r="AJ26" s="164"/>
      <c r="AK26" s="120">
        <f t="shared" si="28"/>
        <v>0</v>
      </c>
      <c r="AL26" s="13"/>
      <c r="AN26" s="164"/>
      <c r="AO26" s="120">
        <f t="shared" si="29"/>
        <v>0</v>
      </c>
      <c r="AP26" s="13"/>
      <c r="AR26" s="164"/>
      <c r="AS26" s="120">
        <f t="shared" si="30"/>
        <v>0</v>
      </c>
      <c r="AT26" s="13"/>
    </row>
    <row r="27" spans="1:46" x14ac:dyDescent="0.25">
      <c r="A27" s="11" t="s">
        <v>136</v>
      </c>
      <c r="B27" s="26" t="s">
        <v>38</v>
      </c>
      <c r="C27" s="2" t="s">
        <v>6</v>
      </c>
      <c r="D27" s="178">
        <v>0</v>
      </c>
      <c r="E27" s="120"/>
      <c r="F27" s="13">
        <f t="shared" si="31"/>
        <v>0</v>
      </c>
      <c r="H27" s="100"/>
      <c r="I27" s="120">
        <f t="shared" si="21"/>
        <v>0</v>
      </c>
      <c r="J27" s="13">
        <f>+H27*I27</f>
        <v>0</v>
      </c>
      <c r="L27" s="100"/>
      <c r="M27" s="120">
        <f t="shared" si="22"/>
        <v>0</v>
      </c>
      <c r="N27" s="13">
        <f>+L27*M27</f>
        <v>0</v>
      </c>
      <c r="P27" s="100"/>
      <c r="Q27" s="120">
        <f t="shared" si="23"/>
        <v>0</v>
      </c>
      <c r="R27" s="13">
        <f>+P27*Q27</f>
        <v>0</v>
      </c>
      <c r="T27" s="100"/>
      <c r="U27" s="120">
        <f t="shared" si="24"/>
        <v>0</v>
      </c>
      <c r="V27" s="13">
        <f>+T27*U27</f>
        <v>0</v>
      </c>
      <c r="X27" s="100"/>
      <c r="Y27" s="120">
        <f t="shared" si="25"/>
        <v>0</v>
      </c>
      <c r="Z27" s="13">
        <f>+X27*Y27</f>
        <v>0</v>
      </c>
      <c r="AB27" s="100"/>
      <c r="AC27" s="120">
        <f t="shared" si="26"/>
        <v>0</v>
      </c>
      <c r="AD27" s="13">
        <f>+AB27*AC27</f>
        <v>0</v>
      </c>
      <c r="AF27" s="100"/>
      <c r="AG27" s="120">
        <f t="shared" si="27"/>
        <v>0</v>
      </c>
      <c r="AH27" s="13">
        <f>+AF27*AG27</f>
        <v>0</v>
      </c>
      <c r="AJ27" s="164"/>
      <c r="AK27" s="120">
        <f t="shared" si="28"/>
        <v>0</v>
      </c>
      <c r="AL27" s="13">
        <f>+AJ27*AK27</f>
        <v>0</v>
      </c>
      <c r="AN27" s="164"/>
      <c r="AO27" s="120">
        <f t="shared" si="29"/>
        <v>0</v>
      </c>
      <c r="AP27" s="13">
        <f>+AN27*AO27</f>
        <v>0</v>
      </c>
      <c r="AR27" s="164"/>
      <c r="AS27" s="120">
        <f t="shared" si="30"/>
        <v>0</v>
      </c>
      <c r="AT27" s="13">
        <f>+AR27*AS27</f>
        <v>0</v>
      </c>
    </row>
    <row r="28" spans="1:46" ht="13.5" thickBot="1" x14ac:dyDescent="0.3">
      <c r="A28" s="1" t="s">
        <v>8</v>
      </c>
      <c r="B28" s="14" t="s">
        <v>29</v>
      </c>
      <c r="C28" s="2" t="s">
        <v>6</v>
      </c>
      <c r="D28" s="178">
        <v>0</v>
      </c>
      <c r="E28" s="120"/>
      <c r="F28" s="13">
        <f t="shared" si="31"/>
        <v>0</v>
      </c>
      <c r="H28" s="100"/>
      <c r="I28" s="120">
        <f t="shared" si="21"/>
        <v>0</v>
      </c>
      <c r="J28" s="13"/>
      <c r="L28" s="103"/>
      <c r="M28" s="120">
        <f t="shared" si="22"/>
        <v>0</v>
      </c>
      <c r="N28" s="13"/>
      <c r="P28" s="100"/>
      <c r="Q28" s="120">
        <f t="shared" si="23"/>
        <v>0</v>
      </c>
      <c r="R28" s="13"/>
      <c r="T28" s="100"/>
      <c r="U28" s="120">
        <f t="shared" si="24"/>
        <v>0</v>
      </c>
      <c r="V28" s="13">
        <f>+T28*U28</f>
        <v>0</v>
      </c>
      <c r="X28" s="100"/>
      <c r="Y28" s="120">
        <f t="shared" si="25"/>
        <v>0</v>
      </c>
      <c r="Z28" s="13"/>
      <c r="AB28" s="100"/>
      <c r="AC28" s="120">
        <f t="shared" si="26"/>
        <v>0</v>
      </c>
      <c r="AD28" s="13"/>
      <c r="AF28" s="103"/>
      <c r="AG28" s="120">
        <f t="shared" si="27"/>
        <v>0</v>
      </c>
      <c r="AH28" s="13"/>
      <c r="AJ28" s="164"/>
      <c r="AK28" s="120">
        <f t="shared" si="28"/>
        <v>0</v>
      </c>
      <c r="AL28" s="13"/>
      <c r="AN28" s="164"/>
      <c r="AO28" s="120">
        <f t="shared" si="29"/>
        <v>0</v>
      </c>
      <c r="AP28" s="13"/>
      <c r="AR28" s="164"/>
      <c r="AS28" s="120">
        <f t="shared" si="30"/>
        <v>0</v>
      </c>
      <c r="AT28" s="13"/>
    </row>
    <row r="29" spans="1:46" s="19" customFormat="1" ht="13.5" thickBot="1" x14ac:dyDescent="0.3">
      <c r="A29" s="15"/>
      <c r="B29" s="70"/>
      <c r="C29" s="16"/>
      <c r="D29" s="17" t="s">
        <v>22</v>
      </c>
      <c r="E29" s="121">
        <v>101</v>
      </c>
      <c r="F29" s="18">
        <f>SUM(F22:F28)</f>
        <v>0</v>
      </c>
      <c r="H29" s="107" t="s">
        <v>22</v>
      </c>
      <c r="I29" s="121">
        <v>101</v>
      </c>
      <c r="J29" s="18">
        <f>SUM(J22:J28)</f>
        <v>0</v>
      </c>
      <c r="L29" s="101" t="s">
        <v>22</v>
      </c>
      <c r="M29" s="121">
        <v>101</v>
      </c>
      <c r="N29" s="18">
        <f>SUM(N22:N28)</f>
        <v>0</v>
      </c>
      <c r="P29" s="107" t="s">
        <v>22</v>
      </c>
      <c r="Q29" s="121">
        <v>101</v>
      </c>
      <c r="R29" s="18">
        <f>SUM(R22:R28)</f>
        <v>0</v>
      </c>
      <c r="T29" s="107" t="s">
        <v>22</v>
      </c>
      <c r="U29" s="121">
        <v>101</v>
      </c>
      <c r="V29" s="18">
        <f>SUM(V22:V28)</f>
        <v>0</v>
      </c>
      <c r="X29" s="107" t="s">
        <v>22</v>
      </c>
      <c r="Y29" s="121">
        <v>101</v>
      </c>
      <c r="Z29" s="18">
        <f>SUM(Z22:Z28)</f>
        <v>0</v>
      </c>
      <c r="AB29" s="107" t="s">
        <v>22</v>
      </c>
      <c r="AC29" s="121">
        <v>101</v>
      </c>
      <c r="AD29" s="18">
        <f>SUM(AD22:AD28)</f>
        <v>0</v>
      </c>
      <c r="AF29" s="101" t="s">
        <v>22</v>
      </c>
      <c r="AG29" s="121">
        <v>101</v>
      </c>
      <c r="AH29" s="18">
        <f>SUM(AH22:AH28)</f>
        <v>0</v>
      </c>
      <c r="AJ29" s="101" t="s">
        <v>22</v>
      </c>
      <c r="AK29" s="121">
        <v>101</v>
      </c>
      <c r="AL29" s="18">
        <f>SUM(AL22:AL28)</f>
        <v>0</v>
      </c>
      <c r="AN29" s="101" t="s">
        <v>22</v>
      </c>
      <c r="AO29" s="121">
        <v>101</v>
      </c>
      <c r="AP29" s="18">
        <f>SUM(AP22:AP28)</f>
        <v>0</v>
      </c>
      <c r="AR29" s="101" t="s">
        <v>22</v>
      </c>
      <c r="AS29" s="121">
        <v>101</v>
      </c>
      <c r="AT29" s="18">
        <f>SUM(AT22:AT28)</f>
        <v>0</v>
      </c>
    </row>
    <row r="30" spans="1:46" s="19" customFormat="1" x14ac:dyDescent="0.25">
      <c r="A30" s="1"/>
      <c r="B30" s="14"/>
      <c r="C30" s="20"/>
      <c r="D30" s="21"/>
      <c r="E30" s="122"/>
      <c r="F30" s="22"/>
      <c r="H30" s="136"/>
      <c r="I30" s="122"/>
      <c r="J30" s="22"/>
      <c r="L30" s="102"/>
      <c r="M30" s="122"/>
      <c r="N30" s="22"/>
      <c r="P30" s="136"/>
      <c r="Q30" s="122"/>
      <c r="R30" s="22"/>
      <c r="T30" s="136"/>
      <c r="U30" s="122"/>
      <c r="V30" s="22"/>
      <c r="X30" s="136"/>
      <c r="Y30" s="122"/>
      <c r="Z30" s="22"/>
      <c r="AB30" s="136"/>
      <c r="AC30" s="122"/>
      <c r="AD30" s="22"/>
      <c r="AF30" s="102"/>
      <c r="AG30" s="122"/>
      <c r="AH30" s="22"/>
      <c r="AJ30" s="102"/>
      <c r="AK30" s="122"/>
      <c r="AL30" s="22"/>
      <c r="AN30" s="102"/>
      <c r="AO30" s="122"/>
      <c r="AP30" s="22"/>
      <c r="AR30" s="102"/>
      <c r="AS30" s="122"/>
      <c r="AT30" s="22"/>
    </row>
    <row r="31" spans="1:46" x14ac:dyDescent="0.25">
      <c r="A31" s="91">
        <v>102</v>
      </c>
      <c r="B31" s="92" t="s">
        <v>39</v>
      </c>
      <c r="C31" s="93"/>
      <c r="D31" s="97"/>
      <c r="E31" s="93"/>
      <c r="F31" s="95"/>
      <c r="H31" s="137"/>
      <c r="I31" s="93"/>
      <c r="J31" s="95"/>
      <c r="L31" s="106"/>
      <c r="M31" s="93"/>
      <c r="N31" s="95"/>
      <c r="P31" s="137"/>
      <c r="Q31" s="93"/>
      <c r="R31" s="95"/>
      <c r="T31" s="137"/>
      <c r="U31" s="93"/>
      <c r="V31" s="95"/>
      <c r="X31" s="137"/>
      <c r="Y31" s="93"/>
      <c r="Z31" s="95"/>
      <c r="AB31" s="137"/>
      <c r="AC31" s="93"/>
      <c r="AD31" s="95"/>
      <c r="AF31" s="106"/>
      <c r="AG31" s="93"/>
      <c r="AH31" s="95"/>
      <c r="AJ31" s="166"/>
      <c r="AK31" s="93"/>
      <c r="AL31" s="95"/>
      <c r="AN31" s="166"/>
      <c r="AO31" s="93"/>
      <c r="AP31" s="95"/>
      <c r="AR31" s="166"/>
      <c r="AS31" s="93"/>
      <c r="AT31" s="95"/>
    </row>
    <row r="32" spans="1:46" x14ac:dyDescent="0.25">
      <c r="A32" s="11"/>
      <c r="B32" s="26"/>
      <c r="C32" s="2"/>
      <c r="D32" s="12"/>
      <c r="E32" s="120"/>
      <c r="F32" s="13"/>
      <c r="H32" s="100"/>
      <c r="I32" s="120"/>
      <c r="J32" s="13"/>
      <c r="L32" s="100"/>
      <c r="M32" s="120"/>
      <c r="N32" s="13"/>
      <c r="P32" s="100"/>
      <c r="Q32" s="120"/>
      <c r="R32" s="13"/>
      <c r="T32" s="100"/>
      <c r="U32" s="120"/>
      <c r="V32" s="13"/>
      <c r="X32" s="100"/>
      <c r="Y32" s="120"/>
      <c r="Z32" s="13"/>
      <c r="AB32" s="100"/>
      <c r="AC32" s="120"/>
      <c r="AD32" s="13"/>
      <c r="AF32" s="100"/>
      <c r="AG32" s="120"/>
      <c r="AH32" s="13"/>
      <c r="AJ32" s="164"/>
      <c r="AK32" s="120"/>
      <c r="AL32" s="13"/>
      <c r="AN32" s="164"/>
      <c r="AO32" s="120"/>
      <c r="AP32" s="13"/>
      <c r="AR32" s="164"/>
      <c r="AS32" s="120"/>
      <c r="AT32" s="13"/>
    </row>
    <row r="33" spans="1:46" x14ac:dyDescent="0.2">
      <c r="A33" s="27" t="s">
        <v>117</v>
      </c>
      <c r="B33" s="71" t="s">
        <v>77</v>
      </c>
      <c r="C33" s="24"/>
      <c r="D33" s="28"/>
      <c r="E33" s="124"/>
      <c r="F33" s="25"/>
      <c r="H33" s="130"/>
      <c r="I33" s="124"/>
      <c r="J33" s="25"/>
      <c r="L33" s="28"/>
      <c r="M33" s="124"/>
      <c r="N33" s="25"/>
      <c r="P33" s="130"/>
      <c r="Q33" s="124"/>
      <c r="R33" s="25"/>
      <c r="T33" s="130"/>
      <c r="U33" s="124"/>
      <c r="V33" s="25"/>
      <c r="X33" s="130"/>
      <c r="Y33" s="124"/>
      <c r="Z33" s="25"/>
      <c r="AB33" s="130"/>
      <c r="AC33" s="124"/>
      <c r="AD33" s="25"/>
      <c r="AF33" s="28"/>
      <c r="AG33" s="124"/>
      <c r="AH33" s="25"/>
      <c r="AJ33" s="167"/>
      <c r="AK33" s="124"/>
      <c r="AL33" s="25"/>
      <c r="AN33" s="167"/>
      <c r="AO33" s="124"/>
      <c r="AP33" s="25"/>
      <c r="AR33" s="167"/>
      <c r="AS33" s="124"/>
      <c r="AT33" s="25"/>
    </row>
    <row r="34" spans="1:46" x14ac:dyDescent="0.25">
      <c r="A34" s="11" t="s">
        <v>118</v>
      </c>
      <c r="B34" s="26" t="s">
        <v>43</v>
      </c>
      <c r="C34" s="2" t="s">
        <v>5</v>
      </c>
      <c r="D34" s="178">
        <v>0</v>
      </c>
      <c r="E34" s="120"/>
      <c r="F34" s="13"/>
      <c r="H34" s="100"/>
      <c r="I34" s="120">
        <f t="shared" ref="I34:I63" si="32">$E34</f>
        <v>0</v>
      </c>
      <c r="J34" s="13"/>
      <c r="L34" s="103"/>
      <c r="M34" s="120">
        <f t="shared" ref="M34:M63" si="33">$E34</f>
        <v>0</v>
      </c>
      <c r="N34" s="13"/>
      <c r="P34" s="100"/>
      <c r="Q34" s="120">
        <f t="shared" ref="Q34:Q52" si="34">$E34</f>
        <v>0</v>
      </c>
      <c r="R34" s="13"/>
      <c r="T34" s="100"/>
      <c r="U34" s="120">
        <f t="shared" ref="U34:U63" si="35">$E34</f>
        <v>0</v>
      </c>
      <c r="V34" s="13"/>
      <c r="X34" s="100"/>
      <c r="Y34" s="120">
        <f t="shared" ref="Y34:Y63" si="36">$E34</f>
        <v>0</v>
      </c>
      <c r="Z34" s="13"/>
      <c r="AB34" s="100"/>
      <c r="AC34" s="120">
        <f t="shared" ref="AC34:AC63" si="37">$E34</f>
        <v>0</v>
      </c>
      <c r="AD34" s="13"/>
      <c r="AF34" s="103"/>
      <c r="AG34" s="120">
        <f t="shared" ref="AG34:AG63" si="38">$E34</f>
        <v>0</v>
      </c>
      <c r="AH34" s="13"/>
      <c r="AJ34" s="164"/>
      <c r="AK34" s="120">
        <f t="shared" ref="AK34:AK63" si="39">$E34</f>
        <v>0</v>
      </c>
      <c r="AL34" s="13"/>
      <c r="AN34" s="164"/>
      <c r="AO34" s="120">
        <f t="shared" ref="AO34:AO63" si="40">$E34</f>
        <v>0</v>
      </c>
      <c r="AP34" s="13"/>
      <c r="AR34" s="164"/>
      <c r="AS34" s="120">
        <f t="shared" ref="AS34:AS63" si="41">$E34</f>
        <v>0</v>
      </c>
      <c r="AT34" s="13"/>
    </row>
    <row r="35" spans="1:46" x14ac:dyDescent="0.25">
      <c r="A35" s="11" t="s">
        <v>119</v>
      </c>
      <c r="B35" s="26" t="s">
        <v>44</v>
      </c>
      <c r="C35" s="2" t="s">
        <v>5</v>
      </c>
      <c r="D35" s="12">
        <v>415</v>
      </c>
      <c r="E35" s="120"/>
      <c r="F35" s="13">
        <f t="shared" ref="F35:F40" si="42">+D35*E35</f>
        <v>0</v>
      </c>
      <c r="H35" s="100">
        <v>140</v>
      </c>
      <c r="I35" s="120">
        <f t="shared" si="32"/>
        <v>0</v>
      </c>
      <c r="J35" s="13">
        <f>+H35*I35</f>
        <v>0</v>
      </c>
      <c r="L35" s="100"/>
      <c r="M35" s="120">
        <f t="shared" si="33"/>
        <v>0</v>
      </c>
      <c r="N35" s="13">
        <f t="shared" ref="N35:N40" si="43">+L35*M35</f>
        <v>0</v>
      </c>
      <c r="P35" s="100">
        <v>75</v>
      </c>
      <c r="Q35" s="120">
        <f t="shared" si="34"/>
        <v>0</v>
      </c>
      <c r="R35" s="13">
        <f>+P35*Q35</f>
        <v>0</v>
      </c>
      <c r="T35" s="100">
        <v>50</v>
      </c>
      <c r="U35" s="120">
        <f t="shared" si="35"/>
        <v>0</v>
      </c>
      <c r="V35" s="13">
        <f>+T35*U35</f>
        <v>0</v>
      </c>
      <c r="X35" s="100"/>
      <c r="Y35" s="120">
        <f t="shared" si="36"/>
        <v>0</v>
      </c>
      <c r="Z35" s="13">
        <f>+X35*Y35</f>
        <v>0</v>
      </c>
      <c r="AB35" s="100"/>
      <c r="AC35" s="120">
        <f t="shared" si="37"/>
        <v>0</v>
      </c>
      <c r="AD35" s="13">
        <f>+AB35*AC35</f>
        <v>0</v>
      </c>
      <c r="AF35" s="100"/>
      <c r="AG35" s="120">
        <f t="shared" si="38"/>
        <v>0</v>
      </c>
      <c r="AH35" s="13">
        <f>+AF35*AG35</f>
        <v>0</v>
      </c>
      <c r="AJ35" s="164"/>
      <c r="AK35" s="120">
        <f t="shared" si="39"/>
        <v>0</v>
      </c>
      <c r="AL35" s="13">
        <f>+AJ35*AK35</f>
        <v>0</v>
      </c>
      <c r="AN35" s="164"/>
      <c r="AO35" s="120">
        <f t="shared" si="40"/>
        <v>0</v>
      </c>
      <c r="AP35" s="13">
        <f>+AN35*AO35</f>
        <v>0</v>
      </c>
      <c r="AR35" s="164"/>
      <c r="AS35" s="120">
        <f t="shared" si="41"/>
        <v>0</v>
      </c>
      <c r="AT35" s="13">
        <f>+AR35*AS35</f>
        <v>0</v>
      </c>
    </row>
    <row r="36" spans="1:46" x14ac:dyDescent="0.25">
      <c r="A36" s="11" t="s">
        <v>120</v>
      </c>
      <c r="B36" s="26" t="s">
        <v>107</v>
      </c>
      <c r="C36" s="2" t="s">
        <v>6</v>
      </c>
      <c r="D36" s="12">
        <v>200</v>
      </c>
      <c r="E36" s="150"/>
      <c r="F36" s="13">
        <f t="shared" si="42"/>
        <v>0</v>
      </c>
      <c r="H36" s="100"/>
      <c r="I36" s="120">
        <f t="shared" si="32"/>
        <v>0</v>
      </c>
      <c r="J36" s="13">
        <f>+H36*I36</f>
        <v>0</v>
      </c>
      <c r="L36" s="100">
        <v>25</v>
      </c>
      <c r="M36" s="120">
        <f t="shared" si="33"/>
        <v>0</v>
      </c>
      <c r="N36" s="13">
        <f t="shared" si="43"/>
        <v>0</v>
      </c>
      <c r="P36" s="100"/>
      <c r="Q36" s="120">
        <f t="shared" si="34"/>
        <v>0</v>
      </c>
      <c r="R36" s="13">
        <f>+P36*Q36</f>
        <v>0</v>
      </c>
      <c r="T36" s="100"/>
      <c r="U36" s="120">
        <f t="shared" si="35"/>
        <v>0</v>
      </c>
      <c r="V36" s="13">
        <f>+T36*U36</f>
        <v>0</v>
      </c>
      <c r="X36" s="100"/>
      <c r="Y36" s="120">
        <f t="shared" si="36"/>
        <v>0</v>
      </c>
      <c r="Z36" s="13">
        <f>+X36*Y36</f>
        <v>0</v>
      </c>
      <c r="AB36" s="100"/>
      <c r="AC36" s="120">
        <f t="shared" si="37"/>
        <v>0</v>
      </c>
      <c r="AD36" s="13">
        <f>+AB36*AC36</f>
        <v>0</v>
      </c>
      <c r="AF36" s="100"/>
      <c r="AG36" s="120">
        <f t="shared" si="38"/>
        <v>0</v>
      </c>
      <c r="AH36" s="13">
        <f>+AF36*AG36</f>
        <v>0</v>
      </c>
      <c r="AJ36" s="164"/>
      <c r="AK36" s="120">
        <f t="shared" si="39"/>
        <v>0</v>
      </c>
      <c r="AL36" s="13">
        <f>+AJ36*AK36</f>
        <v>0</v>
      </c>
      <c r="AN36" s="164"/>
      <c r="AO36" s="120">
        <f t="shared" si="40"/>
        <v>0</v>
      </c>
      <c r="AP36" s="13">
        <f>+AN36*AO36</f>
        <v>0</v>
      </c>
      <c r="AR36" s="164">
        <v>175</v>
      </c>
      <c r="AS36" s="120">
        <f t="shared" si="41"/>
        <v>0</v>
      </c>
      <c r="AT36" s="13">
        <f>+AR36*AS36</f>
        <v>0</v>
      </c>
    </row>
    <row r="37" spans="1:46" x14ac:dyDescent="0.25">
      <c r="A37" s="11" t="s">
        <v>121</v>
      </c>
      <c r="B37" s="26" t="s">
        <v>45</v>
      </c>
      <c r="C37" s="2" t="s">
        <v>37</v>
      </c>
      <c r="D37" s="12">
        <v>50</v>
      </c>
      <c r="E37" s="120"/>
      <c r="F37" s="13">
        <f t="shared" si="42"/>
        <v>0</v>
      </c>
      <c r="H37" s="100"/>
      <c r="I37" s="120">
        <f t="shared" si="32"/>
        <v>0</v>
      </c>
      <c r="J37" s="13">
        <f>+H37*I37</f>
        <v>0</v>
      </c>
      <c r="L37" s="100"/>
      <c r="M37" s="120">
        <f t="shared" si="33"/>
        <v>0</v>
      </c>
      <c r="N37" s="13">
        <f t="shared" si="43"/>
        <v>0</v>
      </c>
      <c r="P37" s="100"/>
      <c r="Q37" s="120">
        <f t="shared" si="34"/>
        <v>0</v>
      </c>
      <c r="R37" s="13">
        <f>+P37*Q37</f>
        <v>0</v>
      </c>
      <c r="T37" s="100">
        <v>50</v>
      </c>
      <c r="U37" s="120">
        <f t="shared" si="35"/>
        <v>0</v>
      </c>
      <c r="V37" s="13">
        <f>+T37*U37</f>
        <v>0</v>
      </c>
      <c r="X37" s="100"/>
      <c r="Y37" s="120">
        <f t="shared" si="36"/>
        <v>0</v>
      </c>
      <c r="Z37" s="13">
        <f>+X37*Y37</f>
        <v>0</v>
      </c>
      <c r="AB37" s="100"/>
      <c r="AC37" s="120">
        <f t="shared" si="37"/>
        <v>0</v>
      </c>
      <c r="AD37" s="13">
        <f>+AB37*AC37</f>
        <v>0</v>
      </c>
      <c r="AF37" s="100"/>
      <c r="AG37" s="120">
        <f t="shared" si="38"/>
        <v>0</v>
      </c>
      <c r="AH37" s="13">
        <f>+AF37*AG37</f>
        <v>0</v>
      </c>
      <c r="AJ37" s="164"/>
      <c r="AK37" s="120">
        <f t="shared" si="39"/>
        <v>0</v>
      </c>
      <c r="AL37" s="13">
        <f>+AJ37*AK37</f>
        <v>0</v>
      </c>
      <c r="AN37" s="164"/>
      <c r="AO37" s="120">
        <f t="shared" si="40"/>
        <v>0</v>
      </c>
      <c r="AP37" s="13">
        <f>+AN37*AO37</f>
        <v>0</v>
      </c>
      <c r="AR37" s="164"/>
      <c r="AS37" s="120">
        <f t="shared" si="41"/>
        <v>0</v>
      </c>
      <c r="AT37" s="13">
        <f>+AR37*AS37</f>
        <v>0</v>
      </c>
    </row>
    <row r="38" spans="1:46" x14ac:dyDescent="0.25">
      <c r="A38" s="11" t="s">
        <v>122</v>
      </c>
      <c r="B38" s="26" t="s">
        <v>101</v>
      </c>
      <c r="C38" s="2" t="s">
        <v>37</v>
      </c>
      <c r="D38" s="12">
        <v>556</v>
      </c>
      <c r="E38" s="120"/>
      <c r="F38" s="13">
        <f t="shared" si="42"/>
        <v>0</v>
      </c>
      <c r="H38" s="100">
        <v>135</v>
      </c>
      <c r="I38" s="120">
        <f t="shared" si="32"/>
        <v>0</v>
      </c>
      <c r="J38" s="13">
        <f>+H38*I38</f>
        <v>0</v>
      </c>
      <c r="L38" s="100"/>
      <c r="M38" s="120">
        <f t="shared" si="33"/>
        <v>0</v>
      </c>
      <c r="N38" s="13">
        <f t="shared" si="43"/>
        <v>0</v>
      </c>
      <c r="P38" s="100">
        <v>108</v>
      </c>
      <c r="Q38" s="120">
        <f t="shared" si="34"/>
        <v>0</v>
      </c>
      <c r="R38" s="13">
        <f>+P38*Q38</f>
        <v>0</v>
      </c>
      <c r="T38" s="100">
        <v>50</v>
      </c>
      <c r="U38" s="120">
        <f t="shared" si="35"/>
        <v>0</v>
      </c>
      <c r="V38" s="13">
        <f>+T38*U38</f>
        <v>0</v>
      </c>
      <c r="X38" s="100">
        <v>22</v>
      </c>
      <c r="Y38" s="120">
        <f t="shared" si="36"/>
        <v>0</v>
      </c>
      <c r="Z38" s="13">
        <f>+X38*Y38</f>
        <v>0</v>
      </c>
      <c r="AB38" s="100">
        <v>36</v>
      </c>
      <c r="AC38" s="120">
        <f t="shared" si="37"/>
        <v>0</v>
      </c>
      <c r="AD38" s="13">
        <f>+AB38*AC38</f>
        <v>0</v>
      </c>
      <c r="AF38" s="100"/>
      <c r="AG38" s="120">
        <f t="shared" si="38"/>
        <v>0</v>
      </c>
      <c r="AH38" s="13">
        <f>+AF38*AG38</f>
        <v>0</v>
      </c>
      <c r="AJ38" s="164">
        <v>50</v>
      </c>
      <c r="AK38" s="120">
        <f t="shared" si="39"/>
        <v>0</v>
      </c>
      <c r="AL38" s="13">
        <f>+AJ38*AK38</f>
        <v>0</v>
      </c>
      <c r="AN38" s="164">
        <v>20</v>
      </c>
      <c r="AO38" s="120">
        <f t="shared" si="40"/>
        <v>0</v>
      </c>
      <c r="AP38" s="13">
        <f>+AN38*AO38</f>
        <v>0</v>
      </c>
      <c r="AR38" s="164"/>
      <c r="AS38" s="120">
        <f t="shared" si="41"/>
        <v>0</v>
      </c>
      <c r="AT38" s="13">
        <f>+AR38*AS38</f>
        <v>0</v>
      </c>
    </row>
    <row r="39" spans="1:46" x14ac:dyDescent="0.25">
      <c r="A39" s="11" t="s">
        <v>137</v>
      </c>
      <c r="B39" s="26" t="s">
        <v>89</v>
      </c>
      <c r="C39" s="2" t="s">
        <v>5</v>
      </c>
      <c r="D39" s="12">
        <v>140</v>
      </c>
      <c r="E39" s="120"/>
      <c r="F39" s="13">
        <f t="shared" si="42"/>
        <v>0</v>
      </c>
      <c r="H39" s="100"/>
      <c r="I39" s="120">
        <f t="shared" si="32"/>
        <v>0</v>
      </c>
      <c r="J39" s="13"/>
      <c r="L39" s="100">
        <v>140</v>
      </c>
      <c r="M39" s="120">
        <f t="shared" si="33"/>
        <v>0</v>
      </c>
      <c r="N39" s="13">
        <f t="shared" si="43"/>
        <v>0</v>
      </c>
      <c r="P39" s="100"/>
      <c r="Q39" s="120">
        <f t="shared" si="34"/>
        <v>0</v>
      </c>
      <c r="R39" s="13"/>
      <c r="T39" s="100"/>
      <c r="U39" s="120">
        <f t="shared" si="35"/>
        <v>0</v>
      </c>
      <c r="V39" s="13"/>
      <c r="X39" s="100"/>
      <c r="Y39" s="120">
        <f t="shared" si="36"/>
        <v>0</v>
      </c>
      <c r="Z39" s="13"/>
      <c r="AB39" s="100"/>
      <c r="AC39" s="120">
        <f t="shared" si="37"/>
        <v>0</v>
      </c>
      <c r="AD39" s="13"/>
      <c r="AF39" s="100"/>
      <c r="AG39" s="120">
        <f t="shared" si="38"/>
        <v>0</v>
      </c>
      <c r="AH39" s="13"/>
      <c r="AJ39" s="164"/>
      <c r="AK39" s="120">
        <f t="shared" si="39"/>
        <v>0</v>
      </c>
      <c r="AL39" s="13"/>
      <c r="AN39" s="164"/>
      <c r="AO39" s="120">
        <f t="shared" si="40"/>
        <v>0</v>
      </c>
      <c r="AP39" s="13"/>
      <c r="AR39" s="164"/>
      <c r="AS39" s="120">
        <f t="shared" si="41"/>
        <v>0</v>
      </c>
      <c r="AT39" s="13"/>
    </row>
    <row r="40" spans="1:46" x14ac:dyDescent="0.25">
      <c r="A40" s="11"/>
      <c r="B40" s="26"/>
      <c r="C40" s="2"/>
      <c r="D40" s="12">
        <v>0</v>
      </c>
      <c r="E40" s="120"/>
      <c r="F40" s="13">
        <f t="shared" si="42"/>
        <v>0</v>
      </c>
      <c r="H40" s="100">
        <v>0</v>
      </c>
      <c r="I40" s="120">
        <f t="shared" si="32"/>
        <v>0</v>
      </c>
      <c r="J40" s="13">
        <f>+H40*I40</f>
        <v>0</v>
      </c>
      <c r="L40" s="100">
        <v>0</v>
      </c>
      <c r="M40" s="120">
        <f t="shared" si="33"/>
        <v>0</v>
      </c>
      <c r="N40" s="13">
        <f t="shared" si="43"/>
        <v>0</v>
      </c>
      <c r="P40" s="100">
        <v>0</v>
      </c>
      <c r="Q40" s="120">
        <f t="shared" si="34"/>
        <v>0</v>
      </c>
      <c r="R40" s="13">
        <f>+P40*Q40</f>
        <v>0</v>
      </c>
      <c r="T40" s="100">
        <v>0</v>
      </c>
      <c r="U40" s="120">
        <f t="shared" si="35"/>
        <v>0</v>
      </c>
      <c r="V40" s="13">
        <f>+T40*U40</f>
        <v>0</v>
      </c>
      <c r="X40" s="100">
        <v>0</v>
      </c>
      <c r="Y40" s="120">
        <f t="shared" si="36"/>
        <v>0</v>
      </c>
      <c r="Z40" s="13">
        <f>+X40*Y40</f>
        <v>0</v>
      </c>
      <c r="AB40" s="100">
        <v>0</v>
      </c>
      <c r="AC40" s="120">
        <f t="shared" si="37"/>
        <v>0</v>
      </c>
      <c r="AD40" s="13">
        <f>+AB40*AC40</f>
        <v>0</v>
      </c>
      <c r="AF40" s="100">
        <v>0</v>
      </c>
      <c r="AG40" s="120">
        <f t="shared" si="38"/>
        <v>0</v>
      </c>
      <c r="AH40" s="13">
        <f>+AF40*AG40</f>
        <v>0</v>
      </c>
      <c r="AJ40" s="164">
        <v>0</v>
      </c>
      <c r="AK40" s="120">
        <f t="shared" si="39"/>
        <v>0</v>
      </c>
      <c r="AL40" s="13">
        <f>+AJ40*AK40</f>
        <v>0</v>
      </c>
      <c r="AN40" s="164">
        <v>0</v>
      </c>
      <c r="AO40" s="120">
        <f t="shared" si="40"/>
        <v>0</v>
      </c>
      <c r="AP40" s="13">
        <f>+AN40*AO40</f>
        <v>0</v>
      </c>
      <c r="AR40" s="164">
        <v>0</v>
      </c>
      <c r="AS40" s="120">
        <f t="shared" si="41"/>
        <v>0</v>
      </c>
      <c r="AT40" s="13">
        <f>+AR40*AS40</f>
        <v>0</v>
      </c>
    </row>
    <row r="41" spans="1:46" x14ac:dyDescent="0.2">
      <c r="A41" s="27" t="s">
        <v>123</v>
      </c>
      <c r="B41" s="71" t="s">
        <v>34</v>
      </c>
      <c r="C41" s="24"/>
      <c r="D41" s="28"/>
      <c r="E41" s="124"/>
      <c r="F41" s="25"/>
      <c r="H41" s="130"/>
      <c r="I41" s="124"/>
      <c r="J41" s="25"/>
      <c r="L41" s="28"/>
      <c r="M41" s="124"/>
      <c r="N41" s="25"/>
      <c r="P41" s="130"/>
      <c r="Q41" s="124"/>
      <c r="R41" s="25"/>
      <c r="T41" s="130"/>
      <c r="U41" s="124"/>
      <c r="V41" s="25"/>
      <c r="X41" s="130"/>
      <c r="Y41" s="124"/>
      <c r="Z41" s="25"/>
      <c r="AB41" s="130"/>
      <c r="AC41" s="124"/>
      <c r="AD41" s="25"/>
      <c r="AF41" s="28"/>
      <c r="AG41" s="124"/>
      <c r="AH41" s="25"/>
      <c r="AJ41" s="167"/>
      <c r="AK41" s="124"/>
      <c r="AL41" s="25"/>
      <c r="AN41" s="167"/>
      <c r="AO41" s="124"/>
      <c r="AP41" s="25"/>
      <c r="AR41" s="167"/>
      <c r="AS41" s="124"/>
      <c r="AT41" s="25"/>
    </row>
    <row r="42" spans="1:46" x14ac:dyDescent="0.2">
      <c r="A42" s="29" t="s">
        <v>138</v>
      </c>
      <c r="B42" s="118" t="s">
        <v>76</v>
      </c>
      <c r="C42" s="183" t="s">
        <v>6</v>
      </c>
      <c r="D42" s="12">
        <v>400</v>
      </c>
      <c r="E42" s="151"/>
      <c r="F42" s="13">
        <f>+D42*E42</f>
        <v>0</v>
      </c>
      <c r="H42" s="131">
        <v>5</v>
      </c>
      <c r="I42" s="120">
        <f t="shared" si="32"/>
        <v>0</v>
      </c>
      <c r="J42" s="13">
        <f>+H42*I42</f>
        <v>0</v>
      </c>
      <c r="L42" s="117"/>
      <c r="M42" s="120">
        <f t="shared" si="33"/>
        <v>0</v>
      </c>
      <c r="N42" s="13"/>
      <c r="P42" s="131">
        <v>5</v>
      </c>
      <c r="Q42" s="120">
        <f t="shared" si="34"/>
        <v>0</v>
      </c>
      <c r="R42" s="13">
        <f>+P42*Q42</f>
        <v>0</v>
      </c>
      <c r="T42" s="131">
        <v>150</v>
      </c>
      <c r="U42" s="120">
        <f t="shared" si="35"/>
        <v>0</v>
      </c>
      <c r="V42" s="13">
        <f>+T42*U42</f>
        <v>0</v>
      </c>
      <c r="X42" s="131"/>
      <c r="Y42" s="120">
        <f t="shared" si="36"/>
        <v>0</v>
      </c>
      <c r="Z42" s="13"/>
      <c r="AB42" s="131"/>
      <c r="AC42" s="120">
        <f t="shared" si="37"/>
        <v>0</v>
      </c>
      <c r="AD42" s="13">
        <f>+AB42*AC42</f>
        <v>0</v>
      </c>
      <c r="AF42" s="117"/>
      <c r="AG42" s="120">
        <f t="shared" si="38"/>
        <v>0</v>
      </c>
      <c r="AH42" s="13">
        <f>+AF42*AG42</f>
        <v>0</v>
      </c>
      <c r="AJ42" s="168">
        <v>120</v>
      </c>
      <c r="AK42" s="120">
        <f t="shared" si="39"/>
        <v>0</v>
      </c>
      <c r="AL42" s="13">
        <f>+AJ42*AK42</f>
        <v>0</v>
      </c>
      <c r="AN42" s="168">
        <v>60</v>
      </c>
      <c r="AO42" s="120">
        <f t="shared" si="40"/>
        <v>0</v>
      </c>
      <c r="AP42" s="13">
        <f>+AN42*AO42</f>
        <v>0</v>
      </c>
      <c r="AR42" s="168"/>
      <c r="AS42" s="120">
        <f t="shared" si="41"/>
        <v>0</v>
      </c>
      <c r="AT42" s="13">
        <f>+AR42*AS42</f>
        <v>0</v>
      </c>
    </row>
    <row r="43" spans="1:46" x14ac:dyDescent="0.25">
      <c r="A43" s="29" t="s">
        <v>139</v>
      </c>
      <c r="B43" s="31" t="s">
        <v>71</v>
      </c>
      <c r="C43" s="2" t="s">
        <v>5</v>
      </c>
      <c r="D43" s="12">
        <v>625</v>
      </c>
      <c r="E43" s="150"/>
      <c r="F43" s="13">
        <f>+D43*E43</f>
        <v>0</v>
      </c>
      <c r="H43" s="100">
        <v>190</v>
      </c>
      <c r="I43" s="120">
        <f t="shared" si="32"/>
        <v>0</v>
      </c>
      <c r="J43" s="13">
        <f>+H43*I43</f>
        <v>0</v>
      </c>
      <c r="L43" s="103"/>
      <c r="M43" s="120">
        <f t="shared" si="33"/>
        <v>0</v>
      </c>
      <c r="N43" s="13"/>
      <c r="P43" s="100">
        <v>40</v>
      </c>
      <c r="Q43" s="120">
        <f t="shared" si="34"/>
        <v>0</v>
      </c>
      <c r="R43" s="13">
        <f>+P43*Q43</f>
        <v>0</v>
      </c>
      <c r="T43" s="100">
        <v>220</v>
      </c>
      <c r="U43" s="120">
        <f t="shared" si="35"/>
        <v>0</v>
      </c>
      <c r="V43" s="13">
        <f>+T43*U43</f>
        <v>0</v>
      </c>
      <c r="X43" s="100"/>
      <c r="Y43" s="120">
        <f t="shared" si="36"/>
        <v>0</v>
      </c>
      <c r="Z43" s="13"/>
      <c r="AB43" s="100"/>
      <c r="AC43" s="120">
        <f t="shared" si="37"/>
        <v>0</v>
      </c>
      <c r="AD43" s="13">
        <f>+AB43*AC43</f>
        <v>0</v>
      </c>
      <c r="AF43" s="103"/>
      <c r="AG43" s="120">
        <f t="shared" si="38"/>
        <v>0</v>
      </c>
      <c r="AH43" s="13">
        <f>+AF43*AG43</f>
        <v>0</v>
      </c>
      <c r="AJ43" s="164">
        <v>175</v>
      </c>
      <c r="AK43" s="120">
        <f t="shared" si="39"/>
        <v>0</v>
      </c>
      <c r="AL43" s="13">
        <f>+AJ43*AK43</f>
        <v>0</v>
      </c>
      <c r="AN43" s="164"/>
      <c r="AO43" s="120">
        <f t="shared" si="40"/>
        <v>0</v>
      </c>
      <c r="AP43" s="13">
        <f>+AN43*AO43</f>
        <v>0</v>
      </c>
      <c r="AR43" s="164"/>
      <c r="AS43" s="120">
        <f t="shared" si="41"/>
        <v>0</v>
      </c>
      <c r="AT43" s="13">
        <f>+AR43*AS43</f>
        <v>0</v>
      </c>
    </row>
    <row r="44" spans="1:46" ht="25.5" x14ac:dyDescent="0.25">
      <c r="A44" s="29" t="s">
        <v>140</v>
      </c>
      <c r="B44" s="31" t="s">
        <v>169</v>
      </c>
      <c r="C44" s="2" t="s">
        <v>25</v>
      </c>
      <c r="D44" s="178">
        <v>0</v>
      </c>
      <c r="E44" s="150"/>
      <c r="F44" s="13">
        <f>+D44*E44</f>
        <v>0</v>
      </c>
      <c r="H44" s="100"/>
      <c r="I44" s="120">
        <f t="shared" si="32"/>
        <v>0</v>
      </c>
      <c r="J44" s="13">
        <f>+H44*I44</f>
        <v>0</v>
      </c>
      <c r="L44" s="103"/>
      <c r="M44" s="120">
        <f t="shared" si="33"/>
        <v>0</v>
      </c>
      <c r="N44" s="13"/>
      <c r="P44" s="100"/>
      <c r="Q44" s="120">
        <f t="shared" si="34"/>
        <v>0</v>
      </c>
      <c r="R44" s="13">
        <f>+P44*Q44</f>
        <v>0</v>
      </c>
      <c r="T44" s="100"/>
      <c r="U44" s="120">
        <f t="shared" si="35"/>
        <v>0</v>
      </c>
      <c r="V44" s="13">
        <f>+T44*U44</f>
        <v>0</v>
      </c>
      <c r="X44" s="100"/>
      <c r="Y44" s="120">
        <f t="shared" si="36"/>
        <v>0</v>
      </c>
      <c r="Z44" s="13"/>
      <c r="AB44" s="100"/>
      <c r="AC44" s="120">
        <f t="shared" si="37"/>
        <v>0</v>
      </c>
      <c r="AD44" s="13">
        <f>+AB44*AC44</f>
        <v>0</v>
      </c>
      <c r="AF44" s="103"/>
      <c r="AG44" s="120">
        <f t="shared" si="38"/>
        <v>0</v>
      </c>
      <c r="AH44" s="13">
        <f>+AF44*AG44</f>
        <v>0</v>
      </c>
      <c r="AJ44" s="164"/>
      <c r="AK44" s="120">
        <f t="shared" si="39"/>
        <v>0</v>
      </c>
      <c r="AL44" s="13">
        <f>+AJ44*AK44</f>
        <v>0</v>
      </c>
      <c r="AN44" s="164"/>
      <c r="AO44" s="120">
        <f t="shared" si="40"/>
        <v>0</v>
      </c>
      <c r="AP44" s="13">
        <f>+AN44*AO44</f>
        <v>0</v>
      </c>
      <c r="AR44" s="164"/>
      <c r="AS44" s="120">
        <f t="shared" si="41"/>
        <v>0</v>
      </c>
      <c r="AT44" s="13">
        <f>+AR44*AS44</f>
        <v>0</v>
      </c>
    </row>
    <row r="45" spans="1:46" x14ac:dyDescent="0.25">
      <c r="A45" s="29"/>
      <c r="B45" s="31"/>
      <c r="C45" s="2"/>
      <c r="D45" s="12">
        <v>0</v>
      </c>
      <c r="E45" s="120"/>
      <c r="F45" s="13">
        <f>+D45*E45</f>
        <v>0</v>
      </c>
      <c r="H45" s="100"/>
      <c r="I45" s="120">
        <f t="shared" si="32"/>
        <v>0</v>
      </c>
      <c r="J45" s="13">
        <f>+H45*I45</f>
        <v>0</v>
      </c>
      <c r="L45" s="100"/>
      <c r="M45" s="120">
        <f t="shared" si="33"/>
        <v>0</v>
      </c>
      <c r="N45" s="13"/>
      <c r="P45" s="100"/>
      <c r="Q45" s="120">
        <f t="shared" si="34"/>
        <v>0</v>
      </c>
      <c r="R45" s="13">
        <f>+P45*Q45</f>
        <v>0</v>
      </c>
      <c r="T45" s="100"/>
      <c r="U45" s="120">
        <f t="shared" si="35"/>
        <v>0</v>
      </c>
      <c r="V45" s="13">
        <f>+T45*U45</f>
        <v>0</v>
      </c>
      <c r="X45" s="100"/>
      <c r="Y45" s="120">
        <f t="shared" si="36"/>
        <v>0</v>
      </c>
      <c r="Z45" s="13">
        <f>+X45*Y45</f>
        <v>0</v>
      </c>
      <c r="AB45" s="100"/>
      <c r="AC45" s="120">
        <f t="shared" si="37"/>
        <v>0</v>
      </c>
      <c r="AD45" s="13">
        <f>+AB45*AC45</f>
        <v>0</v>
      </c>
      <c r="AF45" s="100"/>
      <c r="AG45" s="120">
        <f t="shared" si="38"/>
        <v>0</v>
      </c>
      <c r="AH45" s="13">
        <f>+AF45*AG45</f>
        <v>0</v>
      </c>
      <c r="AJ45" s="164"/>
      <c r="AK45" s="120">
        <f t="shared" si="39"/>
        <v>0</v>
      </c>
      <c r="AL45" s="13">
        <f>+AJ45*AK45</f>
        <v>0</v>
      </c>
      <c r="AN45" s="164"/>
      <c r="AO45" s="120">
        <f t="shared" si="40"/>
        <v>0</v>
      </c>
      <c r="AP45" s="13">
        <f>+AN45*AO45</f>
        <v>0</v>
      </c>
      <c r="AR45" s="164"/>
      <c r="AS45" s="120">
        <f t="shared" si="41"/>
        <v>0</v>
      </c>
      <c r="AT45" s="13">
        <f>+AR45*AS45</f>
        <v>0</v>
      </c>
    </row>
    <row r="46" spans="1:46" x14ac:dyDescent="0.2">
      <c r="A46" s="27" t="s">
        <v>141</v>
      </c>
      <c r="B46" s="71" t="s">
        <v>32</v>
      </c>
      <c r="C46" s="32"/>
      <c r="D46" s="33"/>
      <c r="E46" s="125"/>
      <c r="F46" s="25"/>
      <c r="H46" s="148"/>
      <c r="I46" s="125"/>
      <c r="J46" s="25"/>
      <c r="L46" s="33"/>
      <c r="M46" s="125"/>
      <c r="N46" s="25"/>
      <c r="P46" s="148"/>
      <c r="Q46" s="125"/>
      <c r="R46" s="25"/>
      <c r="T46" s="148"/>
      <c r="U46" s="125"/>
      <c r="V46" s="25"/>
      <c r="X46" s="148"/>
      <c r="Y46" s="125"/>
      <c r="Z46" s="25"/>
      <c r="AB46" s="132"/>
      <c r="AC46" s="125"/>
      <c r="AD46" s="25"/>
      <c r="AF46" s="33"/>
      <c r="AG46" s="125"/>
      <c r="AH46" s="25"/>
      <c r="AJ46" s="169"/>
      <c r="AK46" s="125"/>
      <c r="AL46" s="25"/>
      <c r="AN46" s="169"/>
      <c r="AO46" s="125"/>
      <c r="AP46" s="25"/>
      <c r="AR46" s="169"/>
      <c r="AS46" s="125"/>
      <c r="AT46" s="25"/>
    </row>
    <row r="47" spans="1:46" ht="25.5" customHeight="1" x14ac:dyDescent="0.2">
      <c r="A47" s="29" t="s">
        <v>142</v>
      </c>
      <c r="B47" s="118" t="s">
        <v>100</v>
      </c>
      <c r="C47" s="30" t="s">
        <v>5</v>
      </c>
      <c r="D47" s="12">
        <v>1715</v>
      </c>
      <c r="E47" s="152"/>
      <c r="F47" s="13">
        <f t="shared" ref="F47:F53" si="44">+D47*E47</f>
        <v>0</v>
      </c>
      <c r="H47" s="149">
        <v>290</v>
      </c>
      <c r="I47" s="120">
        <f t="shared" si="32"/>
        <v>0</v>
      </c>
      <c r="J47" s="13">
        <f t="shared" ref="J47:J53" si="45">+H47*I47</f>
        <v>0</v>
      </c>
      <c r="L47" s="119"/>
      <c r="M47" s="120">
        <f t="shared" si="33"/>
        <v>0</v>
      </c>
      <c r="N47" s="13"/>
      <c r="P47" s="149">
        <v>180</v>
      </c>
      <c r="Q47" s="120">
        <f t="shared" si="34"/>
        <v>0</v>
      </c>
      <c r="R47" s="13">
        <f t="shared" ref="R47:R53" si="46">+P47*Q47</f>
        <v>0</v>
      </c>
      <c r="T47" s="149"/>
      <c r="U47" s="120">
        <f t="shared" si="35"/>
        <v>0</v>
      </c>
      <c r="V47" s="13">
        <f t="shared" ref="V47:V53" si="47">+T47*U47</f>
        <v>0</v>
      </c>
      <c r="X47" s="149"/>
      <c r="Y47" s="120">
        <f t="shared" si="36"/>
        <v>0</v>
      </c>
      <c r="Z47" s="13">
        <f>+X47*Y47</f>
        <v>0</v>
      </c>
      <c r="AB47" s="131">
        <v>45</v>
      </c>
      <c r="AC47" s="120">
        <f t="shared" si="37"/>
        <v>0</v>
      </c>
      <c r="AD47" s="13">
        <f t="shared" ref="AD47:AD53" si="48">+AB47*AC47</f>
        <v>0</v>
      </c>
      <c r="AF47" s="128"/>
      <c r="AG47" s="120">
        <f t="shared" si="38"/>
        <v>0</v>
      </c>
      <c r="AH47" s="13">
        <f t="shared" ref="AH47:AH53" si="49">+AF47*AG47</f>
        <v>0</v>
      </c>
      <c r="AJ47" s="170">
        <v>160</v>
      </c>
      <c r="AK47" s="120">
        <f t="shared" si="39"/>
        <v>0</v>
      </c>
      <c r="AL47" s="13">
        <f t="shared" ref="AL47:AL53" si="50">+AJ47*AK47</f>
        <v>0</v>
      </c>
      <c r="AN47" s="170">
        <v>250</v>
      </c>
      <c r="AO47" s="120">
        <f t="shared" si="40"/>
        <v>0</v>
      </c>
      <c r="AP47" s="13">
        <f t="shared" ref="AP47:AP53" si="51">+AN47*AO47</f>
        <v>0</v>
      </c>
      <c r="AR47" s="170"/>
      <c r="AS47" s="120">
        <f t="shared" si="41"/>
        <v>0</v>
      </c>
      <c r="AT47" s="13">
        <f t="shared" ref="AT47:AT53" si="52">+AR47*AS47</f>
        <v>0</v>
      </c>
    </row>
    <row r="48" spans="1:46" x14ac:dyDescent="0.2">
      <c r="A48" s="29" t="s">
        <v>143</v>
      </c>
      <c r="B48" s="118" t="s">
        <v>78</v>
      </c>
      <c r="C48" s="30" t="s">
        <v>5</v>
      </c>
      <c r="D48" s="12">
        <v>1895</v>
      </c>
      <c r="E48" s="152"/>
      <c r="F48" s="13">
        <f t="shared" si="44"/>
        <v>0</v>
      </c>
      <c r="H48" s="149">
        <v>260</v>
      </c>
      <c r="I48" s="120">
        <f t="shared" si="32"/>
        <v>0</v>
      </c>
      <c r="J48" s="13">
        <f t="shared" si="45"/>
        <v>0</v>
      </c>
      <c r="L48" s="119"/>
      <c r="M48" s="120">
        <f t="shared" si="33"/>
        <v>0</v>
      </c>
      <c r="N48" s="13"/>
      <c r="P48" s="149">
        <v>280</v>
      </c>
      <c r="Q48" s="120">
        <f t="shared" si="34"/>
        <v>0</v>
      </c>
      <c r="R48" s="13">
        <f t="shared" si="46"/>
        <v>0</v>
      </c>
      <c r="T48" s="149">
        <v>180</v>
      </c>
      <c r="U48" s="120">
        <f t="shared" si="35"/>
        <v>0</v>
      </c>
      <c r="V48" s="13">
        <f t="shared" si="47"/>
        <v>0</v>
      </c>
      <c r="X48" s="149">
        <v>180</v>
      </c>
      <c r="Y48" s="120">
        <f t="shared" si="36"/>
        <v>0</v>
      </c>
      <c r="Z48" s="13">
        <f>+X48*Y48</f>
        <v>0</v>
      </c>
      <c r="AB48" s="131">
        <v>190</v>
      </c>
      <c r="AC48" s="120">
        <f t="shared" si="37"/>
        <v>0</v>
      </c>
      <c r="AD48" s="13">
        <f t="shared" si="48"/>
        <v>0</v>
      </c>
      <c r="AF48" s="128"/>
      <c r="AG48" s="120">
        <f t="shared" si="38"/>
        <v>0</v>
      </c>
      <c r="AH48" s="13">
        <f t="shared" si="49"/>
        <v>0</v>
      </c>
      <c r="AJ48" s="170">
        <v>430</v>
      </c>
      <c r="AK48" s="120">
        <f t="shared" si="39"/>
        <v>0</v>
      </c>
      <c r="AL48" s="13">
        <f t="shared" si="50"/>
        <v>0</v>
      </c>
      <c r="AN48" s="170"/>
      <c r="AO48" s="120">
        <f t="shared" si="40"/>
        <v>0</v>
      </c>
      <c r="AP48" s="13">
        <f t="shared" si="51"/>
        <v>0</v>
      </c>
      <c r="AR48" s="170"/>
      <c r="AS48" s="120">
        <f t="shared" si="41"/>
        <v>0</v>
      </c>
      <c r="AT48" s="13">
        <f t="shared" si="52"/>
        <v>0</v>
      </c>
    </row>
    <row r="49" spans="1:46" x14ac:dyDescent="0.2">
      <c r="A49" s="29" t="s">
        <v>144</v>
      </c>
      <c r="B49" s="72" t="s">
        <v>60</v>
      </c>
      <c r="C49" s="30" t="s">
        <v>14</v>
      </c>
      <c r="D49" s="12">
        <v>262.5</v>
      </c>
      <c r="E49" s="152"/>
      <c r="F49" s="13">
        <f t="shared" si="44"/>
        <v>0</v>
      </c>
      <c r="H49" s="129"/>
      <c r="I49" s="120">
        <f t="shared" si="32"/>
        <v>0</v>
      </c>
      <c r="J49" s="13">
        <f t="shared" si="45"/>
        <v>0</v>
      </c>
      <c r="L49" s="100">
        <v>52</v>
      </c>
      <c r="M49" s="120">
        <f t="shared" si="33"/>
        <v>0</v>
      </c>
      <c r="N49" s="13">
        <f>+L49*M49</f>
        <v>0</v>
      </c>
      <c r="P49" s="129">
        <v>101</v>
      </c>
      <c r="Q49" s="120">
        <f t="shared" si="34"/>
        <v>0</v>
      </c>
      <c r="R49" s="13">
        <f t="shared" si="46"/>
        <v>0</v>
      </c>
      <c r="T49" s="129"/>
      <c r="U49" s="120">
        <f t="shared" si="35"/>
        <v>0</v>
      </c>
      <c r="V49" s="13">
        <f t="shared" si="47"/>
        <v>0</v>
      </c>
      <c r="X49" s="129"/>
      <c r="Y49" s="120">
        <f t="shared" si="36"/>
        <v>0</v>
      </c>
      <c r="Z49" s="13">
        <f>+X49*Y49</f>
        <v>0</v>
      </c>
      <c r="AB49" s="129">
        <v>15</v>
      </c>
      <c r="AC49" s="120">
        <f t="shared" si="37"/>
        <v>0</v>
      </c>
      <c r="AD49" s="13">
        <f t="shared" si="48"/>
        <v>0</v>
      </c>
      <c r="AF49" s="129"/>
      <c r="AG49" s="120">
        <f t="shared" si="38"/>
        <v>0</v>
      </c>
      <c r="AH49" s="13">
        <f t="shared" si="49"/>
        <v>0</v>
      </c>
      <c r="AJ49" s="171"/>
      <c r="AK49" s="120">
        <f t="shared" si="39"/>
        <v>0</v>
      </c>
      <c r="AL49" s="13">
        <f t="shared" si="50"/>
        <v>0</v>
      </c>
      <c r="AN49" s="171">
        <v>94.5</v>
      </c>
      <c r="AO49" s="120">
        <f t="shared" si="40"/>
        <v>0</v>
      </c>
      <c r="AP49" s="13">
        <f t="shared" si="51"/>
        <v>0</v>
      </c>
      <c r="AR49" s="171"/>
      <c r="AS49" s="120">
        <f t="shared" si="41"/>
        <v>0</v>
      </c>
      <c r="AT49" s="13">
        <f t="shared" si="52"/>
        <v>0</v>
      </c>
    </row>
    <row r="50" spans="1:46" x14ac:dyDescent="0.2">
      <c r="A50" s="29" t="s">
        <v>145</v>
      </c>
      <c r="B50" s="72" t="s">
        <v>61</v>
      </c>
      <c r="C50" s="30" t="s">
        <v>5</v>
      </c>
      <c r="D50" s="12">
        <v>2435</v>
      </c>
      <c r="E50" s="152"/>
      <c r="F50" s="13">
        <f t="shared" si="44"/>
        <v>0</v>
      </c>
      <c r="H50" s="129">
        <v>260</v>
      </c>
      <c r="I50" s="120">
        <f t="shared" si="32"/>
        <v>0</v>
      </c>
      <c r="J50" s="13">
        <f t="shared" si="45"/>
        <v>0</v>
      </c>
      <c r="L50" s="100">
        <v>330</v>
      </c>
      <c r="M50" s="120">
        <f t="shared" si="33"/>
        <v>0</v>
      </c>
      <c r="N50" s="13">
        <f>+L50*M50</f>
        <v>0</v>
      </c>
      <c r="P50" s="129">
        <v>280</v>
      </c>
      <c r="Q50" s="120">
        <f t="shared" si="34"/>
        <v>0</v>
      </c>
      <c r="R50" s="13">
        <f t="shared" si="46"/>
        <v>0</v>
      </c>
      <c r="T50" s="100"/>
      <c r="U50" s="120">
        <f t="shared" si="35"/>
        <v>0</v>
      </c>
      <c r="V50" s="13">
        <f t="shared" si="47"/>
        <v>0</v>
      </c>
      <c r="X50" s="129">
        <v>180</v>
      </c>
      <c r="Y50" s="120">
        <f t="shared" si="36"/>
        <v>0</v>
      </c>
      <c r="Z50" s="13">
        <f>+X50*Y50</f>
        <v>0</v>
      </c>
      <c r="AB50" s="129">
        <v>230</v>
      </c>
      <c r="AC50" s="120">
        <f t="shared" si="37"/>
        <v>0</v>
      </c>
      <c r="AD50" s="13">
        <f t="shared" si="48"/>
        <v>0</v>
      </c>
      <c r="AF50" s="129"/>
      <c r="AG50" s="120">
        <f t="shared" si="38"/>
        <v>0</v>
      </c>
      <c r="AH50" s="13">
        <f t="shared" si="49"/>
        <v>0</v>
      </c>
      <c r="AJ50" s="171">
        <v>510</v>
      </c>
      <c r="AK50" s="120">
        <f t="shared" si="39"/>
        <v>0</v>
      </c>
      <c r="AL50" s="13">
        <f t="shared" si="50"/>
        <v>0</v>
      </c>
      <c r="AN50" s="171">
        <v>270</v>
      </c>
      <c r="AO50" s="120">
        <f t="shared" si="40"/>
        <v>0</v>
      </c>
      <c r="AP50" s="13">
        <f t="shared" si="51"/>
        <v>0</v>
      </c>
      <c r="AR50" s="171"/>
      <c r="AS50" s="120">
        <f t="shared" si="41"/>
        <v>0</v>
      </c>
      <c r="AT50" s="13">
        <f t="shared" si="52"/>
        <v>0</v>
      </c>
    </row>
    <row r="51" spans="1:46" x14ac:dyDescent="0.2">
      <c r="A51" s="29" t="s">
        <v>146</v>
      </c>
      <c r="B51" s="72" t="s">
        <v>33</v>
      </c>
      <c r="C51" s="30" t="s">
        <v>5</v>
      </c>
      <c r="D51" s="12">
        <v>720</v>
      </c>
      <c r="E51" s="152"/>
      <c r="F51" s="13">
        <f t="shared" si="44"/>
        <v>0</v>
      </c>
      <c r="H51" s="129"/>
      <c r="I51" s="120">
        <f t="shared" si="32"/>
        <v>0</v>
      </c>
      <c r="J51" s="13">
        <f t="shared" si="45"/>
        <v>0</v>
      </c>
      <c r="L51" s="100">
        <v>125</v>
      </c>
      <c r="M51" s="120">
        <f t="shared" si="33"/>
        <v>0</v>
      </c>
      <c r="N51" s="13">
        <f>+L51*M51</f>
        <v>0</v>
      </c>
      <c r="P51" s="129">
        <v>280</v>
      </c>
      <c r="Q51" s="120">
        <f t="shared" si="34"/>
        <v>0</v>
      </c>
      <c r="R51" s="13">
        <f t="shared" si="46"/>
        <v>0</v>
      </c>
      <c r="T51" s="100"/>
      <c r="U51" s="120">
        <f t="shared" si="35"/>
        <v>0</v>
      </c>
      <c r="V51" s="13">
        <f t="shared" si="47"/>
        <v>0</v>
      </c>
      <c r="X51" s="100"/>
      <c r="Y51" s="120">
        <f t="shared" si="36"/>
        <v>0</v>
      </c>
      <c r="Z51" s="13">
        <f>+X51*Y51</f>
        <v>0</v>
      </c>
      <c r="AB51" s="129">
        <v>45</v>
      </c>
      <c r="AC51" s="120">
        <f t="shared" si="37"/>
        <v>0</v>
      </c>
      <c r="AD51" s="13">
        <f t="shared" si="48"/>
        <v>0</v>
      </c>
      <c r="AF51" s="129"/>
      <c r="AG51" s="120">
        <f t="shared" si="38"/>
        <v>0</v>
      </c>
      <c r="AH51" s="13">
        <f t="shared" si="49"/>
        <v>0</v>
      </c>
      <c r="AJ51" s="164"/>
      <c r="AK51" s="120">
        <f t="shared" si="39"/>
        <v>0</v>
      </c>
      <c r="AL51" s="13">
        <f t="shared" si="50"/>
        <v>0</v>
      </c>
      <c r="AN51" s="164">
        <v>270</v>
      </c>
      <c r="AO51" s="120">
        <f t="shared" si="40"/>
        <v>0</v>
      </c>
      <c r="AP51" s="13">
        <f t="shared" si="51"/>
        <v>0</v>
      </c>
      <c r="AR51" s="164"/>
      <c r="AS51" s="120">
        <f t="shared" si="41"/>
        <v>0</v>
      </c>
      <c r="AT51" s="13">
        <f t="shared" si="52"/>
        <v>0</v>
      </c>
    </row>
    <row r="52" spans="1:46" x14ac:dyDescent="0.25">
      <c r="A52" s="29" t="s">
        <v>147</v>
      </c>
      <c r="B52" s="26" t="s">
        <v>84</v>
      </c>
      <c r="C52" s="2" t="s">
        <v>5</v>
      </c>
      <c r="D52" s="12">
        <v>118</v>
      </c>
      <c r="E52" s="150"/>
      <c r="F52" s="13">
        <f t="shared" si="44"/>
        <v>0</v>
      </c>
      <c r="H52" s="129"/>
      <c r="I52" s="120">
        <f t="shared" si="32"/>
        <v>0</v>
      </c>
      <c r="J52" s="13">
        <f t="shared" si="45"/>
        <v>0</v>
      </c>
      <c r="L52" s="103"/>
      <c r="M52" s="120">
        <f t="shared" si="33"/>
        <v>0</v>
      </c>
      <c r="N52" s="13"/>
      <c r="P52" s="129"/>
      <c r="Q52" s="120">
        <f t="shared" si="34"/>
        <v>0</v>
      </c>
      <c r="R52" s="13">
        <f t="shared" si="46"/>
        <v>0</v>
      </c>
      <c r="T52" s="100"/>
      <c r="U52" s="120">
        <f t="shared" si="35"/>
        <v>0</v>
      </c>
      <c r="V52" s="13">
        <f t="shared" si="47"/>
        <v>0</v>
      </c>
      <c r="X52" s="100"/>
      <c r="Y52" s="120">
        <f t="shared" si="36"/>
        <v>0</v>
      </c>
      <c r="Z52" s="13"/>
      <c r="AB52" s="129">
        <v>25</v>
      </c>
      <c r="AC52" s="120">
        <f t="shared" si="37"/>
        <v>0</v>
      </c>
      <c r="AD52" s="13">
        <f t="shared" si="48"/>
        <v>0</v>
      </c>
      <c r="AF52" s="129"/>
      <c r="AG52" s="120">
        <f t="shared" si="38"/>
        <v>0</v>
      </c>
      <c r="AH52" s="13">
        <f t="shared" si="49"/>
        <v>0</v>
      </c>
      <c r="AJ52" s="164">
        <v>75</v>
      </c>
      <c r="AK52" s="120">
        <f t="shared" si="39"/>
        <v>0</v>
      </c>
      <c r="AL52" s="13">
        <f t="shared" si="50"/>
        <v>0</v>
      </c>
      <c r="AN52" s="164"/>
      <c r="AO52" s="120">
        <f t="shared" si="40"/>
        <v>0</v>
      </c>
      <c r="AP52" s="13">
        <f t="shared" si="51"/>
        <v>0</v>
      </c>
      <c r="AR52" s="164"/>
      <c r="AS52" s="120">
        <f t="shared" si="41"/>
        <v>0</v>
      </c>
      <c r="AT52" s="13">
        <f t="shared" si="52"/>
        <v>0</v>
      </c>
    </row>
    <row r="53" spans="1:46" x14ac:dyDescent="0.2">
      <c r="A53" s="29"/>
      <c r="B53" s="72"/>
      <c r="C53" s="30"/>
      <c r="D53" s="12">
        <v>0</v>
      </c>
      <c r="E53" s="152"/>
      <c r="F53" s="13">
        <f t="shared" si="44"/>
        <v>0</v>
      </c>
      <c r="H53" s="100"/>
      <c r="I53" s="120">
        <f t="shared" si="32"/>
        <v>0</v>
      </c>
      <c r="J53" s="13">
        <f t="shared" si="45"/>
        <v>0</v>
      </c>
      <c r="L53" s="100"/>
      <c r="M53" s="120">
        <f t="shared" si="33"/>
        <v>0</v>
      </c>
      <c r="N53" s="13">
        <f>+L53*M53</f>
        <v>0</v>
      </c>
      <c r="P53" s="100"/>
      <c r="Q53" s="120">
        <f t="shared" ref="Q53:Q63" si="53">$E53</f>
        <v>0</v>
      </c>
      <c r="R53" s="13">
        <f t="shared" si="46"/>
        <v>0</v>
      </c>
      <c r="T53" s="100"/>
      <c r="U53" s="120">
        <f t="shared" si="35"/>
        <v>0</v>
      </c>
      <c r="V53" s="13">
        <f t="shared" si="47"/>
        <v>0</v>
      </c>
      <c r="X53" s="100"/>
      <c r="Y53" s="120">
        <f t="shared" si="36"/>
        <v>0</v>
      </c>
      <c r="Z53" s="13">
        <f>+X53*Y53</f>
        <v>0</v>
      </c>
      <c r="AB53" s="100"/>
      <c r="AC53" s="120">
        <f t="shared" si="37"/>
        <v>0</v>
      </c>
      <c r="AD53" s="13">
        <f t="shared" si="48"/>
        <v>0</v>
      </c>
      <c r="AF53" s="100"/>
      <c r="AG53" s="120">
        <f t="shared" si="38"/>
        <v>0</v>
      </c>
      <c r="AH53" s="13">
        <f t="shared" si="49"/>
        <v>0</v>
      </c>
      <c r="AJ53" s="164"/>
      <c r="AK53" s="120">
        <f t="shared" si="39"/>
        <v>0</v>
      </c>
      <c r="AL53" s="13">
        <f t="shared" si="50"/>
        <v>0</v>
      </c>
      <c r="AN53" s="164"/>
      <c r="AO53" s="120">
        <f t="shared" si="40"/>
        <v>0</v>
      </c>
      <c r="AP53" s="13">
        <f t="shared" si="51"/>
        <v>0</v>
      </c>
      <c r="AR53" s="164"/>
      <c r="AS53" s="120">
        <f t="shared" si="41"/>
        <v>0</v>
      </c>
      <c r="AT53" s="13">
        <f t="shared" si="52"/>
        <v>0</v>
      </c>
    </row>
    <row r="54" spans="1:46" x14ac:dyDescent="0.2">
      <c r="A54" s="27" t="s">
        <v>148</v>
      </c>
      <c r="B54" s="71" t="s">
        <v>18</v>
      </c>
      <c r="C54" s="32"/>
      <c r="D54" s="33"/>
      <c r="E54" s="125"/>
      <c r="F54" s="25"/>
      <c r="H54" s="148"/>
      <c r="I54" s="125"/>
      <c r="J54" s="25"/>
      <c r="L54" s="33"/>
      <c r="M54" s="125"/>
      <c r="N54" s="25"/>
      <c r="P54" s="148"/>
      <c r="Q54" s="125"/>
      <c r="R54" s="25"/>
      <c r="T54" s="148"/>
      <c r="U54" s="125"/>
      <c r="V54" s="25"/>
      <c r="X54" s="148"/>
      <c r="Y54" s="125"/>
      <c r="Z54" s="25"/>
      <c r="AB54" s="132"/>
      <c r="AC54" s="125"/>
      <c r="AD54" s="25"/>
      <c r="AF54" s="33"/>
      <c r="AG54" s="125"/>
      <c r="AH54" s="25"/>
      <c r="AJ54" s="172"/>
      <c r="AK54" s="125"/>
      <c r="AL54" s="25"/>
      <c r="AN54" s="172"/>
      <c r="AO54" s="125"/>
      <c r="AP54" s="25"/>
      <c r="AR54" s="172"/>
      <c r="AS54" s="125"/>
      <c r="AT54" s="25"/>
    </row>
    <row r="55" spans="1:46" x14ac:dyDescent="0.25">
      <c r="A55" s="29" t="s">
        <v>149</v>
      </c>
      <c r="B55" s="31" t="s">
        <v>79</v>
      </c>
      <c r="C55" s="2" t="s">
        <v>37</v>
      </c>
      <c r="D55" s="12">
        <v>125</v>
      </c>
      <c r="E55" s="120"/>
      <c r="F55" s="13">
        <f t="shared" ref="F55:F60" si="54">+D55*E55</f>
        <v>0</v>
      </c>
      <c r="H55" s="100">
        <v>60</v>
      </c>
      <c r="I55" s="120">
        <f t="shared" ref="I55:I62" si="55">$E55</f>
        <v>0</v>
      </c>
      <c r="J55" s="13">
        <f>+H55*I55</f>
        <v>0</v>
      </c>
      <c r="L55" s="103"/>
      <c r="M55" s="120">
        <f t="shared" ref="M55:M62" si="56">$E55</f>
        <v>0</v>
      </c>
      <c r="N55" s="13"/>
      <c r="P55" s="100">
        <v>25</v>
      </c>
      <c r="Q55" s="120">
        <f t="shared" ref="Q55:Q62" si="57">$E55</f>
        <v>0</v>
      </c>
      <c r="R55" s="13">
        <f>+P55*Q55</f>
        <v>0</v>
      </c>
      <c r="T55" s="100">
        <v>15</v>
      </c>
      <c r="U55" s="120">
        <f t="shared" ref="U55:U62" si="58">$E55</f>
        <v>0</v>
      </c>
      <c r="V55" s="13">
        <f>+T55*U55</f>
        <v>0</v>
      </c>
      <c r="X55" s="100"/>
      <c r="Y55" s="120">
        <f t="shared" ref="Y55:Y62" si="59">$E55</f>
        <v>0</v>
      </c>
      <c r="Z55" s="13"/>
      <c r="AB55" s="100"/>
      <c r="AC55" s="120">
        <f t="shared" ref="AC55:AC62" si="60">$E55</f>
        <v>0</v>
      </c>
      <c r="AD55" s="13"/>
      <c r="AF55" s="129"/>
      <c r="AG55" s="120">
        <f t="shared" ref="AG55:AG62" si="61">$E55</f>
        <v>0</v>
      </c>
      <c r="AH55" s="13">
        <f>+AF55*AG55</f>
        <v>0</v>
      </c>
      <c r="AJ55" s="164"/>
      <c r="AK55" s="120">
        <f t="shared" ref="AK55:AK62" si="62">$E55</f>
        <v>0</v>
      </c>
      <c r="AL55" s="13"/>
      <c r="AN55" s="164"/>
      <c r="AO55" s="120">
        <f t="shared" ref="AO55:AO62" si="63">$E55</f>
        <v>0</v>
      </c>
      <c r="AP55" s="13"/>
      <c r="AR55" s="164"/>
      <c r="AS55" s="120">
        <f t="shared" ref="AS55:AS62" si="64">$E55</f>
        <v>0</v>
      </c>
      <c r="AT55" s="13"/>
    </row>
    <row r="56" spans="1:46" x14ac:dyDescent="0.25">
      <c r="A56" s="29" t="s">
        <v>150</v>
      </c>
      <c r="B56" s="31" t="s">
        <v>46</v>
      </c>
      <c r="C56" s="2" t="s">
        <v>14</v>
      </c>
      <c r="D56" s="178">
        <v>0</v>
      </c>
      <c r="E56" s="120"/>
      <c r="F56" s="13">
        <f t="shared" si="54"/>
        <v>0</v>
      </c>
      <c r="H56" s="100"/>
      <c r="I56" s="120">
        <f t="shared" si="55"/>
        <v>0</v>
      </c>
      <c r="J56" s="13">
        <f>+H56*I56</f>
        <v>0</v>
      </c>
      <c r="L56" s="103"/>
      <c r="M56" s="120">
        <f t="shared" si="56"/>
        <v>0</v>
      </c>
      <c r="N56" s="13"/>
      <c r="P56" s="100"/>
      <c r="Q56" s="120">
        <f t="shared" si="57"/>
        <v>0</v>
      </c>
      <c r="R56" s="13">
        <f>+P56*Q56</f>
        <v>0</v>
      </c>
      <c r="T56" s="100"/>
      <c r="U56" s="120">
        <f t="shared" si="58"/>
        <v>0</v>
      </c>
      <c r="V56" s="13"/>
      <c r="X56" s="100"/>
      <c r="Y56" s="120">
        <f t="shared" si="59"/>
        <v>0</v>
      </c>
      <c r="Z56" s="13"/>
      <c r="AB56" s="100"/>
      <c r="AC56" s="120">
        <f t="shared" si="60"/>
        <v>0</v>
      </c>
      <c r="AD56" s="13"/>
      <c r="AF56" s="103"/>
      <c r="AG56" s="120">
        <f t="shared" si="61"/>
        <v>0</v>
      </c>
      <c r="AH56" s="13">
        <f>+AF56*AG56</f>
        <v>0</v>
      </c>
      <c r="AJ56" s="164"/>
      <c r="AK56" s="120">
        <f t="shared" si="62"/>
        <v>0</v>
      </c>
      <c r="AL56" s="13"/>
      <c r="AN56" s="164"/>
      <c r="AO56" s="120">
        <f t="shared" si="63"/>
        <v>0</v>
      </c>
      <c r="AP56" s="13"/>
      <c r="AR56" s="164"/>
      <c r="AS56" s="120">
        <f t="shared" si="64"/>
        <v>0</v>
      </c>
      <c r="AT56" s="13"/>
    </row>
    <row r="57" spans="1:46" ht="25.5" x14ac:dyDescent="0.2">
      <c r="A57" s="29" t="s">
        <v>151</v>
      </c>
      <c r="B57" s="72" t="s">
        <v>62</v>
      </c>
      <c r="C57" s="30" t="s">
        <v>14</v>
      </c>
      <c r="D57" s="12">
        <v>160</v>
      </c>
      <c r="E57" s="152"/>
      <c r="F57" s="13">
        <f t="shared" si="54"/>
        <v>0</v>
      </c>
      <c r="H57" s="100"/>
      <c r="I57" s="120">
        <f t="shared" si="55"/>
        <v>0</v>
      </c>
      <c r="J57" s="13">
        <f>+H57*I57</f>
        <v>0</v>
      </c>
      <c r="L57" s="100">
        <v>25</v>
      </c>
      <c r="M57" s="120">
        <f t="shared" si="56"/>
        <v>0</v>
      </c>
      <c r="N57" s="13">
        <f>+L57*M57</f>
        <v>0</v>
      </c>
      <c r="P57" s="100">
        <v>56</v>
      </c>
      <c r="Q57" s="120">
        <f t="shared" si="57"/>
        <v>0</v>
      </c>
      <c r="R57" s="13">
        <f>+P57*Q57</f>
        <v>0</v>
      </c>
      <c r="T57" s="100"/>
      <c r="U57" s="120">
        <f t="shared" si="58"/>
        <v>0</v>
      </c>
      <c r="V57" s="13">
        <f>+T57*U57</f>
        <v>0</v>
      </c>
      <c r="X57" s="100"/>
      <c r="Y57" s="120">
        <f t="shared" si="59"/>
        <v>0</v>
      </c>
      <c r="Z57" s="13">
        <f>+X57*Y57</f>
        <v>0</v>
      </c>
      <c r="AB57" s="100">
        <v>10</v>
      </c>
      <c r="AC57" s="120">
        <f t="shared" si="60"/>
        <v>0</v>
      </c>
      <c r="AD57" s="13">
        <f>+AB57*AC57</f>
        <v>0</v>
      </c>
      <c r="AF57" s="100"/>
      <c r="AG57" s="120">
        <f t="shared" si="61"/>
        <v>0</v>
      </c>
      <c r="AH57" s="13">
        <f>+AF57*AG57</f>
        <v>0</v>
      </c>
      <c r="AJ57" s="164">
        <v>15</v>
      </c>
      <c r="AK57" s="120">
        <f t="shared" si="62"/>
        <v>0</v>
      </c>
      <c r="AL57" s="13">
        <f>+AJ57*AK57</f>
        <v>0</v>
      </c>
      <c r="AN57" s="164">
        <v>54</v>
      </c>
      <c r="AO57" s="120">
        <f t="shared" si="63"/>
        <v>0</v>
      </c>
      <c r="AP57" s="13">
        <f>+AN57*AO57</f>
        <v>0</v>
      </c>
      <c r="AR57" s="164"/>
      <c r="AS57" s="120">
        <f t="shared" si="64"/>
        <v>0</v>
      </c>
      <c r="AT57" s="13">
        <f>+AR57*AS57</f>
        <v>0</v>
      </c>
    </row>
    <row r="58" spans="1:46" ht="25.5" x14ac:dyDescent="0.2">
      <c r="A58" s="29" t="s">
        <v>152</v>
      </c>
      <c r="B58" s="72" t="s">
        <v>63</v>
      </c>
      <c r="C58" s="30" t="s">
        <v>14</v>
      </c>
      <c r="D58" s="12">
        <v>305.5</v>
      </c>
      <c r="E58" s="152"/>
      <c r="F58" s="13">
        <f t="shared" si="54"/>
        <v>0</v>
      </c>
      <c r="H58" s="100">
        <v>30</v>
      </c>
      <c r="I58" s="120">
        <f t="shared" si="55"/>
        <v>0</v>
      </c>
      <c r="J58" s="13">
        <f>+H58*I58</f>
        <v>0</v>
      </c>
      <c r="L58" s="100">
        <v>40</v>
      </c>
      <c r="M58" s="120">
        <f t="shared" si="56"/>
        <v>0</v>
      </c>
      <c r="N58" s="13">
        <f>+L58*M58</f>
        <v>0</v>
      </c>
      <c r="P58" s="100">
        <v>45</v>
      </c>
      <c r="Q58" s="120">
        <f t="shared" si="57"/>
        <v>0</v>
      </c>
      <c r="R58" s="13">
        <f>+P58*Q58</f>
        <v>0</v>
      </c>
      <c r="T58" s="100"/>
      <c r="U58" s="120">
        <f t="shared" si="58"/>
        <v>0</v>
      </c>
      <c r="V58" s="13">
        <f>+T58*U58</f>
        <v>0</v>
      </c>
      <c r="X58" s="100">
        <v>20</v>
      </c>
      <c r="Y58" s="120">
        <f t="shared" si="59"/>
        <v>0</v>
      </c>
      <c r="Z58" s="13">
        <f>+X58*Y58</f>
        <v>0</v>
      </c>
      <c r="AB58" s="100">
        <v>35</v>
      </c>
      <c r="AC58" s="120">
        <f t="shared" si="60"/>
        <v>0</v>
      </c>
      <c r="AD58" s="13">
        <f>+AB58*AC58</f>
        <v>0</v>
      </c>
      <c r="AF58" s="100"/>
      <c r="AG58" s="120">
        <f t="shared" si="61"/>
        <v>0</v>
      </c>
      <c r="AH58" s="13">
        <f>+AF58*AG58</f>
        <v>0</v>
      </c>
      <c r="AJ58" s="164">
        <v>45</v>
      </c>
      <c r="AK58" s="120">
        <f t="shared" si="62"/>
        <v>0</v>
      </c>
      <c r="AL58" s="13">
        <f>+AJ58*AK58</f>
        <v>0</v>
      </c>
      <c r="AN58" s="164">
        <v>40.5</v>
      </c>
      <c r="AO58" s="120">
        <f t="shared" si="63"/>
        <v>0</v>
      </c>
      <c r="AP58" s="13">
        <f>+AN58*AO58</f>
        <v>0</v>
      </c>
      <c r="AR58" s="164"/>
      <c r="AS58" s="120">
        <f t="shared" si="64"/>
        <v>0</v>
      </c>
      <c r="AT58" s="13">
        <f>+AR58*AS58</f>
        <v>0</v>
      </c>
    </row>
    <row r="59" spans="1:46" x14ac:dyDescent="0.25">
      <c r="A59" s="29" t="s">
        <v>153</v>
      </c>
      <c r="B59" s="26" t="s">
        <v>19</v>
      </c>
      <c r="C59" s="2" t="s">
        <v>37</v>
      </c>
      <c r="D59" s="178">
        <v>0</v>
      </c>
      <c r="E59" s="150"/>
      <c r="F59" s="13">
        <f t="shared" si="54"/>
        <v>0</v>
      </c>
      <c r="H59" s="100"/>
      <c r="I59" s="120">
        <f t="shared" si="55"/>
        <v>0</v>
      </c>
      <c r="J59" s="13"/>
      <c r="L59" s="103"/>
      <c r="M59" s="120">
        <f t="shared" si="56"/>
        <v>0</v>
      </c>
      <c r="N59" s="13"/>
      <c r="P59" s="100"/>
      <c r="Q59" s="120">
        <f t="shared" si="57"/>
        <v>0</v>
      </c>
      <c r="R59" s="13"/>
      <c r="T59" s="100"/>
      <c r="U59" s="120">
        <f t="shared" si="58"/>
        <v>0</v>
      </c>
      <c r="V59" s="13"/>
      <c r="X59" s="100"/>
      <c r="Y59" s="120">
        <f t="shared" si="59"/>
        <v>0</v>
      </c>
      <c r="Z59" s="13"/>
      <c r="AB59" s="100"/>
      <c r="AC59" s="120">
        <f t="shared" si="60"/>
        <v>0</v>
      </c>
      <c r="AD59" s="13"/>
      <c r="AF59" s="103"/>
      <c r="AG59" s="120">
        <f t="shared" si="61"/>
        <v>0</v>
      </c>
      <c r="AH59" s="13"/>
      <c r="AJ59" s="164"/>
      <c r="AK59" s="120">
        <f t="shared" si="62"/>
        <v>0</v>
      </c>
      <c r="AL59" s="13"/>
      <c r="AN59" s="164"/>
      <c r="AO59" s="120">
        <f t="shared" si="63"/>
        <v>0</v>
      </c>
      <c r="AP59" s="13"/>
      <c r="AR59" s="164"/>
      <c r="AS59" s="120">
        <f t="shared" si="64"/>
        <v>0</v>
      </c>
      <c r="AT59" s="13"/>
    </row>
    <row r="60" spans="1:46" x14ac:dyDescent="0.25">
      <c r="A60" s="11"/>
      <c r="B60" s="26"/>
      <c r="C60" s="2"/>
      <c r="D60" s="12">
        <v>0</v>
      </c>
      <c r="E60" s="150"/>
      <c r="F60" s="13">
        <f t="shared" si="54"/>
        <v>0</v>
      </c>
      <c r="H60" s="100"/>
      <c r="I60" s="120">
        <f t="shared" si="55"/>
        <v>0</v>
      </c>
      <c r="J60" s="13">
        <f>+H60*I60</f>
        <v>0</v>
      </c>
      <c r="L60" s="100"/>
      <c r="M60" s="120">
        <f t="shared" si="56"/>
        <v>0</v>
      </c>
      <c r="N60" s="13">
        <f>+L60*M60</f>
        <v>0</v>
      </c>
      <c r="P60" s="100"/>
      <c r="Q60" s="120">
        <f t="shared" si="57"/>
        <v>0</v>
      </c>
      <c r="R60" s="13">
        <f>+P60*Q60</f>
        <v>0</v>
      </c>
      <c r="T60" s="100"/>
      <c r="U60" s="120">
        <f t="shared" si="58"/>
        <v>0</v>
      </c>
      <c r="V60" s="13">
        <f>+T60*U60</f>
        <v>0</v>
      </c>
      <c r="X60" s="100"/>
      <c r="Y60" s="120">
        <f t="shared" si="59"/>
        <v>0</v>
      </c>
      <c r="Z60" s="13">
        <f>+X60*Y60</f>
        <v>0</v>
      </c>
      <c r="AB60" s="100"/>
      <c r="AC60" s="120">
        <f t="shared" si="60"/>
        <v>0</v>
      </c>
      <c r="AD60" s="13">
        <f>+AB60*AC60</f>
        <v>0</v>
      </c>
      <c r="AF60" s="100"/>
      <c r="AG60" s="120">
        <f t="shared" si="61"/>
        <v>0</v>
      </c>
      <c r="AH60" s="13">
        <f>+AF60*AG60</f>
        <v>0</v>
      </c>
      <c r="AJ60" s="164"/>
      <c r="AK60" s="120">
        <f t="shared" si="62"/>
        <v>0</v>
      </c>
      <c r="AL60" s="13">
        <f>+AJ60*AK60</f>
        <v>0</v>
      </c>
      <c r="AN60" s="164"/>
      <c r="AO60" s="120">
        <f t="shared" si="63"/>
        <v>0</v>
      </c>
      <c r="AP60" s="13">
        <f>+AN60*AO60</f>
        <v>0</v>
      </c>
      <c r="AR60" s="164"/>
      <c r="AS60" s="120">
        <f t="shared" si="64"/>
        <v>0</v>
      </c>
      <c r="AT60" s="13">
        <f>+AR60*AS60</f>
        <v>0</v>
      </c>
    </row>
    <row r="61" spans="1:46" s="19" customFormat="1" x14ac:dyDescent="0.25">
      <c r="A61" s="15" t="s">
        <v>154</v>
      </c>
      <c r="B61" s="74" t="s">
        <v>68</v>
      </c>
      <c r="C61" s="16"/>
      <c r="D61" s="34"/>
      <c r="E61" s="126"/>
      <c r="F61" s="35"/>
      <c r="H61" s="107"/>
      <c r="I61" s="126"/>
      <c r="J61" s="35"/>
      <c r="L61" s="107"/>
      <c r="M61" s="126"/>
      <c r="N61" s="35"/>
      <c r="P61" s="107"/>
      <c r="Q61" s="126"/>
      <c r="R61" s="35"/>
      <c r="T61" s="107"/>
      <c r="U61" s="126"/>
      <c r="V61" s="35"/>
      <c r="X61" s="107"/>
      <c r="Y61" s="126"/>
      <c r="Z61" s="35"/>
      <c r="AB61" s="107"/>
      <c r="AC61" s="126"/>
      <c r="AD61" s="35"/>
      <c r="AF61" s="107"/>
      <c r="AG61" s="126"/>
      <c r="AH61" s="35"/>
      <c r="AJ61" s="101"/>
      <c r="AK61" s="126"/>
      <c r="AL61" s="35"/>
      <c r="AN61" s="101"/>
      <c r="AO61" s="126"/>
      <c r="AP61" s="35"/>
      <c r="AR61" s="101"/>
      <c r="AS61" s="126"/>
      <c r="AT61" s="35"/>
    </row>
    <row r="62" spans="1:46" ht="25.5" x14ac:dyDescent="0.25">
      <c r="A62" s="84" t="s">
        <v>155</v>
      </c>
      <c r="B62" s="26" t="s">
        <v>98</v>
      </c>
      <c r="C62" s="2" t="s">
        <v>5</v>
      </c>
      <c r="D62" s="12">
        <v>275</v>
      </c>
      <c r="E62" s="120"/>
      <c r="F62" s="13">
        <f>+D62*E62</f>
        <v>0</v>
      </c>
      <c r="H62" s="100"/>
      <c r="I62" s="120">
        <f t="shared" si="55"/>
        <v>0</v>
      </c>
      <c r="J62" s="13">
        <f>+H62*I62</f>
        <v>0</v>
      </c>
      <c r="L62" s="100"/>
      <c r="M62" s="120">
        <f t="shared" si="56"/>
        <v>0</v>
      </c>
      <c r="N62" s="13">
        <f>+L62*M62</f>
        <v>0</v>
      </c>
      <c r="P62" s="100"/>
      <c r="Q62" s="120">
        <f t="shared" si="57"/>
        <v>0</v>
      </c>
      <c r="R62" s="13">
        <f>+P62*Q62</f>
        <v>0</v>
      </c>
      <c r="T62" s="100"/>
      <c r="U62" s="120">
        <f t="shared" si="58"/>
        <v>0</v>
      </c>
      <c r="V62" s="13">
        <f>+T62*U62</f>
        <v>0</v>
      </c>
      <c r="X62" s="100"/>
      <c r="Y62" s="120">
        <f t="shared" si="59"/>
        <v>0</v>
      </c>
      <c r="Z62" s="13">
        <f>+X62*Y62</f>
        <v>0</v>
      </c>
      <c r="AB62" s="100"/>
      <c r="AC62" s="120">
        <f t="shared" si="60"/>
        <v>0</v>
      </c>
      <c r="AD62" s="13">
        <f>+AB62*AC62</f>
        <v>0</v>
      </c>
      <c r="AF62" s="100"/>
      <c r="AG62" s="120">
        <f t="shared" si="61"/>
        <v>0</v>
      </c>
      <c r="AH62" s="13">
        <f>+AF62*AG62</f>
        <v>0</v>
      </c>
      <c r="AJ62" s="164">
        <v>185</v>
      </c>
      <c r="AK62" s="120">
        <f t="shared" si="62"/>
        <v>0</v>
      </c>
      <c r="AL62" s="13">
        <f>+AJ62*AK62</f>
        <v>0</v>
      </c>
      <c r="AN62" s="164">
        <v>90</v>
      </c>
      <c r="AO62" s="120">
        <f t="shared" si="63"/>
        <v>0</v>
      </c>
      <c r="AP62" s="13">
        <f>+AN62*AO62</f>
        <v>0</v>
      </c>
      <c r="AR62" s="164"/>
      <c r="AS62" s="120">
        <f t="shared" si="64"/>
        <v>0</v>
      </c>
      <c r="AT62" s="13">
        <f>+AR62*AS62</f>
        <v>0</v>
      </c>
    </row>
    <row r="63" spans="1:46" ht="13.5" thickBot="1" x14ac:dyDescent="0.3">
      <c r="A63" s="11"/>
      <c r="B63" s="26"/>
      <c r="C63" s="2"/>
      <c r="D63" s="12"/>
      <c r="E63" s="120"/>
      <c r="F63" s="13">
        <f>+D63*E63</f>
        <v>0</v>
      </c>
      <c r="H63" s="100"/>
      <c r="I63" s="120">
        <f t="shared" si="32"/>
        <v>0</v>
      </c>
      <c r="J63" s="13">
        <f>+H63*I63</f>
        <v>0</v>
      </c>
      <c r="L63" s="100"/>
      <c r="M63" s="120">
        <f t="shared" si="33"/>
        <v>0</v>
      </c>
      <c r="N63" s="13">
        <f>+L63*M63</f>
        <v>0</v>
      </c>
      <c r="P63" s="100"/>
      <c r="Q63" s="120">
        <f t="shared" si="53"/>
        <v>0</v>
      </c>
      <c r="R63" s="13">
        <f>+P63*Q63</f>
        <v>0</v>
      </c>
      <c r="T63" s="100"/>
      <c r="U63" s="120">
        <f t="shared" si="35"/>
        <v>0</v>
      </c>
      <c r="V63" s="13">
        <f>+T63*U63</f>
        <v>0</v>
      </c>
      <c r="X63" s="100"/>
      <c r="Y63" s="120">
        <f t="shared" si="36"/>
        <v>0</v>
      </c>
      <c r="Z63" s="13">
        <f>+X63*Y63</f>
        <v>0</v>
      </c>
      <c r="AB63" s="100"/>
      <c r="AC63" s="120">
        <f t="shared" si="37"/>
        <v>0</v>
      </c>
      <c r="AD63" s="13">
        <f>+AB63*AC63</f>
        <v>0</v>
      </c>
      <c r="AF63" s="100"/>
      <c r="AG63" s="120">
        <f t="shared" si="38"/>
        <v>0</v>
      </c>
      <c r="AH63" s="13">
        <f>+AF63*AG63</f>
        <v>0</v>
      </c>
      <c r="AJ63" s="164"/>
      <c r="AK63" s="120">
        <f t="shared" si="39"/>
        <v>0</v>
      </c>
      <c r="AL63" s="13">
        <f>+AJ63*AK63</f>
        <v>0</v>
      </c>
      <c r="AN63" s="164"/>
      <c r="AO63" s="120">
        <f t="shared" si="40"/>
        <v>0</v>
      </c>
      <c r="AP63" s="13">
        <f>+AN63*AO63</f>
        <v>0</v>
      </c>
      <c r="AR63" s="164"/>
      <c r="AS63" s="120">
        <f t="shared" si="41"/>
        <v>0</v>
      </c>
      <c r="AT63" s="13">
        <f>+AR63*AS63</f>
        <v>0</v>
      </c>
    </row>
    <row r="64" spans="1:46" s="19" customFormat="1" ht="13.5" thickBot="1" x14ac:dyDescent="0.3">
      <c r="A64" s="15"/>
      <c r="B64" s="70"/>
      <c r="C64" s="16"/>
      <c r="D64" s="17" t="s">
        <v>22</v>
      </c>
      <c r="E64" s="121">
        <v>102</v>
      </c>
      <c r="F64" s="18">
        <f>SUM(F34:F63)</f>
        <v>0</v>
      </c>
      <c r="H64" s="107" t="s">
        <v>22</v>
      </c>
      <c r="I64" s="121">
        <v>102</v>
      </c>
      <c r="J64" s="18">
        <f>SUM(J34:J63)</f>
        <v>0</v>
      </c>
      <c r="L64" s="101" t="s">
        <v>22</v>
      </c>
      <c r="M64" s="121">
        <v>102</v>
      </c>
      <c r="N64" s="18">
        <f>SUM(N34:N63)</f>
        <v>0</v>
      </c>
      <c r="P64" s="107" t="s">
        <v>22</v>
      </c>
      <c r="Q64" s="121">
        <v>102</v>
      </c>
      <c r="R64" s="18">
        <f>SUM(R34:R63)</f>
        <v>0</v>
      </c>
      <c r="T64" s="107" t="s">
        <v>22</v>
      </c>
      <c r="U64" s="121">
        <v>102</v>
      </c>
      <c r="V64" s="18">
        <f>SUM(V34:V63)</f>
        <v>0</v>
      </c>
      <c r="X64" s="107" t="s">
        <v>22</v>
      </c>
      <c r="Y64" s="121">
        <v>102</v>
      </c>
      <c r="Z64" s="18">
        <f>SUM(Z34:Z63)</f>
        <v>0</v>
      </c>
      <c r="AB64" s="107" t="s">
        <v>22</v>
      </c>
      <c r="AC64" s="121">
        <v>102</v>
      </c>
      <c r="AD64" s="18">
        <f>SUM(AD34:AD63)</f>
        <v>0</v>
      </c>
      <c r="AF64" s="101" t="s">
        <v>22</v>
      </c>
      <c r="AG64" s="121">
        <v>102</v>
      </c>
      <c r="AH64" s="18">
        <f>SUM(AH34:AH63)</f>
        <v>0</v>
      </c>
      <c r="AJ64" s="101" t="s">
        <v>22</v>
      </c>
      <c r="AK64" s="121">
        <v>102</v>
      </c>
      <c r="AL64" s="18">
        <f>SUM(AL34:AL63)</f>
        <v>0</v>
      </c>
      <c r="AN64" s="101" t="s">
        <v>22</v>
      </c>
      <c r="AO64" s="121">
        <v>102</v>
      </c>
      <c r="AP64" s="18">
        <f>SUM(AP34:AP63)</f>
        <v>0</v>
      </c>
      <c r="AR64" s="101" t="s">
        <v>22</v>
      </c>
      <c r="AS64" s="121">
        <v>102</v>
      </c>
      <c r="AT64" s="18">
        <f>SUM(AT34:AT63)</f>
        <v>0</v>
      </c>
    </row>
    <row r="65" spans="1:46" x14ac:dyDescent="0.25">
      <c r="A65" s="36"/>
      <c r="B65" s="73"/>
      <c r="C65" s="37"/>
      <c r="D65" s="38"/>
      <c r="E65" s="37"/>
      <c r="F65" s="39"/>
      <c r="H65" s="129"/>
      <c r="I65" s="37"/>
      <c r="J65" s="39"/>
      <c r="L65" s="108"/>
      <c r="M65" s="37"/>
      <c r="N65" s="39"/>
      <c r="P65" s="129"/>
      <c r="Q65" s="37"/>
      <c r="R65" s="39"/>
      <c r="T65" s="129"/>
      <c r="U65" s="37"/>
      <c r="V65" s="39"/>
      <c r="X65" s="129"/>
      <c r="Y65" s="37"/>
      <c r="Z65" s="39"/>
      <c r="AB65" s="129"/>
      <c r="AC65" s="37"/>
      <c r="AD65" s="39"/>
      <c r="AF65" s="108"/>
      <c r="AG65" s="37"/>
      <c r="AH65" s="39"/>
      <c r="AJ65" s="171"/>
      <c r="AK65" s="37"/>
      <c r="AL65" s="39"/>
      <c r="AN65" s="171"/>
      <c r="AO65" s="37"/>
      <c r="AP65" s="39"/>
      <c r="AR65" s="171"/>
      <c r="AS65" s="37"/>
      <c r="AT65" s="39"/>
    </row>
    <row r="66" spans="1:46" x14ac:dyDescent="0.25">
      <c r="A66" s="91">
        <v>103</v>
      </c>
      <c r="B66" s="92" t="s">
        <v>81</v>
      </c>
      <c r="C66" s="93"/>
      <c r="D66" s="96"/>
      <c r="E66" s="93"/>
      <c r="F66" s="95"/>
      <c r="H66" s="104"/>
      <c r="I66" s="93"/>
      <c r="J66" s="95"/>
      <c r="L66" s="105"/>
      <c r="M66" s="93"/>
      <c r="N66" s="95"/>
      <c r="P66" s="104"/>
      <c r="Q66" s="93"/>
      <c r="R66" s="95"/>
      <c r="T66" s="104"/>
      <c r="U66" s="93"/>
      <c r="V66" s="95"/>
      <c r="X66" s="104"/>
      <c r="Y66" s="93"/>
      <c r="Z66" s="95"/>
      <c r="AB66" s="104"/>
      <c r="AC66" s="93"/>
      <c r="AD66" s="95"/>
      <c r="AF66" s="105"/>
      <c r="AG66" s="93"/>
      <c r="AH66" s="95"/>
      <c r="AJ66" s="165"/>
      <c r="AK66" s="93"/>
      <c r="AL66" s="95"/>
      <c r="AN66" s="165"/>
      <c r="AO66" s="93"/>
      <c r="AP66" s="95"/>
      <c r="AR66" s="165"/>
      <c r="AS66" s="93"/>
      <c r="AT66" s="95"/>
    </row>
    <row r="67" spans="1:46" x14ac:dyDescent="0.25">
      <c r="A67" s="1" t="s">
        <v>10</v>
      </c>
      <c r="B67" s="14" t="s">
        <v>170</v>
      </c>
      <c r="C67" s="2"/>
      <c r="D67" s="12">
        <v>0</v>
      </c>
      <c r="E67" s="120"/>
      <c r="F67" s="13"/>
      <c r="H67" s="100"/>
      <c r="I67" s="120">
        <f t="shared" ref="I67:I88" si="65">$E67</f>
        <v>0</v>
      </c>
      <c r="J67" s="13"/>
      <c r="L67" s="100"/>
      <c r="M67" s="120">
        <f t="shared" ref="M67:M88" si="66">$E67</f>
        <v>0</v>
      </c>
      <c r="N67" s="13"/>
      <c r="P67" s="100"/>
      <c r="Q67" s="120">
        <f t="shared" ref="Q67:Q88" si="67">$E67</f>
        <v>0</v>
      </c>
      <c r="R67" s="13"/>
      <c r="T67" s="100"/>
      <c r="U67" s="120">
        <f t="shared" ref="U67:U88" si="68">$E67</f>
        <v>0</v>
      </c>
      <c r="V67" s="13"/>
      <c r="X67" s="100"/>
      <c r="Y67" s="120">
        <f t="shared" ref="Y67:Y88" si="69">$E67</f>
        <v>0</v>
      </c>
      <c r="Z67" s="13"/>
      <c r="AB67" s="100"/>
      <c r="AC67" s="120">
        <f t="shared" ref="AC67:AC88" si="70">$E67</f>
        <v>0</v>
      </c>
      <c r="AD67" s="13"/>
      <c r="AF67" s="100"/>
      <c r="AG67" s="120">
        <f t="shared" ref="AG67:AG88" si="71">$E67</f>
        <v>0</v>
      </c>
      <c r="AH67" s="13"/>
      <c r="AJ67" s="164"/>
      <c r="AK67" s="120">
        <f t="shared" ref="AK67:AK88" si="72">$E67</f>
        <v>0</v>
      </c>
      <c r="AL67" s="13"/>
      <c r="AN67" s="164"/>
      <c r="AO67" s="120">
        <f t="shared" ref="AO67:AO88" si="73">$E67</f>
        <v>0</v>
      </c>
      <c r="AP67" s="13"/>
      <c r="AR67" s="164"/>
      <c r="AS67" s="120">
        <f t="shared" ref="AS67:AS88" si="74">$E67</f>
        <v>0</v>
      </c>
      <c r="AT67" s="13"/>
    </row>
    <row r="68" spans="1:46" x14ac:dyDescent="0.25">
      <c r="A68" s="11" t="s">
        <v>11</v>
      </c>
      <c r="B68" s="26" t="s">
        <v>64</v>
      </c>
      <c r="C68" s="2" t="s">
        <v>171</v>
      </c>
      <c r="D68" s="178">
        <v>0</v>
      </c>
      <c r="E68" s="120"/>
      <c r="F68" s="13">
        <f t="shared" ref="F68:F88" si="75">+D68*E68</f>
        <v>0</v>
      </c>
      <c r="H68" s="100"/>
      <c r="I68" s="120">
        <f t="shared" si="65"/>
        <v>0</v>
      </c>
      <c r="J68" s="13">
        <f>+H68*I68</f>
        <v>0</v>
      </c>
      <c r="L68" s="100"/>
      <c r="M68" s="120">
        <f t="shared" si="66"/>
        <v>0</v>
      </c>
      <c r="N68" s="13">
        <f>+L68*M68</f>
        <v>0</v>
      </c>
      <c r="P68" s="100"/>
      <c r="Q68" s="120">
        <f t="shared" si="67"/>
        <v>0</v>
      </c>
      <c r="R68" s="13">
        <f t="shared" ref="R68:R88" si="76">+P68*Q68</f>
        <v>0</v>
      </c>
      <c r="T68" s="100"/>
      <c r="U68" s="120">
        <f t="shared" si="68"/>
        <v>0</v>
      </c>
      <c r="V68" s="13">
        <f t="shared" ref="V68:V88" si="77">+T68*U68</f>
        <v>0</v>
      </c>
      <c r="X68" s="100"/>
      <c r="Y68" s="120">
        <f t="shared" si="69"/>
        <v>0</v>
      </c>
      <c r="Z68" s="13">
        <f t="shared" ref="Z68:Z88" si="78">+X68*Y68</f>
        <v>0</v>
      </c>
      <c r="AB68" s="100"/>
      <c r="AC68" s="120">
        <f t="shared" si="70"/>
        <v>0</v>
      </c>
      <c r="AD68" s="13">
        <f t="shared" ref="AD68:AD86" si="79">+AB68*AC68</f>
        <v>0</v>
      </c>
      <c r="AF68" s="100"/>
      <c r="AG68" s="120">
        <f t="shared" si="71"/>
        <v>0</v>
      </c>
      <c r="AH68" s="13">
        <f t="shared" ref="AH68:AH88" si="80">+AF68*AG68</f>
        <v>0</v>
      </c>
      <c r="AJ68" s="164"/>
      <c r="AK68" s="120">
        <f t="shared" si="72"/>
        <v>0</v>
      </c>
      <c r="AL68" s="13">
        <f t="shared" ref="AL68:AL88" si="81">+AJ68*AK68</f>
        <v>0</v>
      </c>
      <c r="AN68" s="164"/>
      <c r="AO68" s="120">
        <f t="shared" si="73"/>
        <v>0</v>
      </c>
      <c r="AP68" s="13">
        <f t="shared" ref="AP68:AP88" si="82">+AN68*AO68</f>
        <v>0</v>
      </c>
      <c r="AR68" s="164"/>
      <c r="AS68" s="120">
        <f t="shared" si="74"/>
        <v>0</v>
      </c>
      <c r="AT68" s="13">
        <f t="shared" ref="AT68:AT88" si="83">+AR68*AS68</f>
        <v>0</v>
      </c>
    </row>
    <row r="69" spans="1:46" x14ac:dyDescent="0.25">
      <c r="A69" s="11" t="s">
        <v>12</v>
      </c>
      <c r="B69" s="26" t="s">
        <v>65</v>
      </c>
      <c r="C69" s="2" t="s">
        <v>5</v>
      </c>
      <c r="D69" s="178">
        <v>0</v>
      </c>
      <c r="E69" s="120"/>
      <c r="F69" s="13">
        <f t="shared" si="75"/>
        <v>0</v>
      </c>
      <c r="H69" s="100"/>
      <c r="I69" s="120">
        <f t="shared" si="65"/>
        <v>0</v>
      </c>
      <c r="J69" s="13">
        <f>+H69*I69</f>
        <v>0</v>
      </c>
      <c r="L69" s="100"/>
      <c r="M69" s="120">
        <f t="shared" si="66"/>
        <v>0</v>
      </c>
      <c r="N69" s="13">
        <f>+L69*M69</f>
        <v>0</v>
      </c>
      <c r="P69" s="100"/>
      <c r="Q69" s="120">
        <f t="shared" si="67"/>
        <v>0</v>
      </c>
      <c r="R69" s="13">
        <f t="shared" si="76"/>
        <v>0</v>
      </c>
      <c r="T69" s="100"/>
      <c r="U69" s="120">
        <f t="shared" si="68"/>
        <v>0</v>
      </c>
      <c r="V69" s="13">
        <f t="shared" si="77"/>
        <v>0</v>
      </c>
      <c r="X69" s="100"/>
      <c r="Y69" s="120">
        <f t="shared" si="69"/>
        <v>0</v>
      </c>
      <c r="Z69" s="13">
        <f t="shared" si="78"/>
        <v>0</v>
      </c>
      <c r="AB69" s="100"/>
      <c r="AC69" s="120">
        <f t="shared" si="70"/>
        <v>0</v>
      </c>
      <c r="AD69" s="13">
        <f t="shared" si="79"/>
        <v>0</v>
      </c>
      <c r="AF69" s="100"/>
      <c r="AG69" s="120">
        <f t="shared" si="71"/>
        <v>0</v>
      </c>
      <c r="AH69" s="13">
        <f t="shared" si="80"/>
        <v>0</v>
      </c>
      <c r="AJ69" s="164"/>
      <c r="AK69" s="120">
        <f t="shared" si="72"/>
        <v>0</v>
      </c>
      <c r="AL69" s="13">
        <f t="shared" si="81"/>
        <v>0</v>
      </c>
      <c r="AN69" s="164"/>
      <c r="AO69" s="120">
        <f t="shared" si="73"/>
        <v>0</v>
      </c>
      <c r="AP69" s="13">
        <f t="shared" si="82"/>
        <v>0</v>
      </c>
      <c r="AR69" s="164"/>
      <c r="AS69" s="120">
        <f t="shared" si="74"/>
        <v>0</v>
      </c>
      <c r="AT69" s="13">
        <f t="shared" si="83"/>
        <v>0</v>
      </c>
    </row>
    <row r="70" spans="1:46" x14ac:dyDescent="0.25">
      <c r="A70" s="11" t="s">
        <v>48</v>
      </c>
      <c r="B70" s="26" t="s">
        <v>67</v>
      </c>
      <c r="C70" s="2" t="s">
        <v>6</v>
      </c>
      <c r="D70" s="12">
        <v>60</v>
      </c>
      <c r="E70" s="120"/>
      <c r="F70" s="13">
        <f t="shared" si="75"/>
        <v>0</v>
      </c>
      <c r="H70" s="100"/>
      <c r="I70" s="120">
        <f t="shared" si="65"/>
        <v>0</v>
      </c>
      <c r="J70" s="13">
        <f>+H70*I70</f>
        <v>0</v>
      </c>
      <c r="L70" s="100"/>
      <c r="M70" s="120">
        <f t="shared" si="66"/>
        <v>0</v>
      </c>
      <c r="N70" s="13">
        <f>+L70*M70</f>
        <v>0</v>
      </c>
      <c r="P70" s="100"/>
      <c r="Q70" s="120">
        <f t="shared" si="67"/>
        <v>0</v>
      </c>
      <c r="R70" s="13">
        <f t="shared" si="76"/>
        <v>0</v>
      </c>
      <c r="T70" s="100"/>
      <c r="U70" s="120">
        <f t="shared" si="68"/>
        <v>0</v>
      </c>
      <c r="V70" s="13">
        <f t="shared" si="77"/>
        <v>0</v>
      </c>
      <c r="X70" s="100"/>
      <c r="Y70" s="120">
        <f t="shared" si="69"/>
        <v>0</v>
      </c>
      <c r="Z70" s="13">
        <f t="shared" si="78"/>
        <v>0</v>
      </c>
      <c r="AB70" s="100"/>
      <c r="AC70" s="120">
        <f t="shared" si="70"/>
        <v>0</v>
      </c>
      <c r="AD70" s="13">
        <f t="shared" si="79"/>
        <v>0</v>
      </c>
      <c r="AF70" s="100"/>
      <c r="AG70" s="120">
        <f t="shared" si="71"/>
        <v>0</v>
      </c>
      <c r="AH70" s="13">
        <f t="shared" si="80"/>
        <v>0</v>
      </c>
      <c r="AJ70" s="164">
        <v>40</v>
      </c>
      <c r="AK70" s="120">
        <f t="shared" si="72"/>
        <v>0</v>
      </c>
      <c r="AL70" s="13">
        <f t="shared" si="81"/>
        <v>0</v>
      </c>
      <c r="AN70" s="164">
        <v>20</v>
      </c>
      <c r="AO70" s="120">
        <f t="shared" si="73"/>
        <v>0</v>
      </c>
      <c r="AP70" s="13">
        <f t="shared" si="82"/>
        <v>0</v>
      </c>
      <c r="AR70" s="164"/>
      <c r="AS70" s="120">
        <f t="shared" si="74"/>
        <v>0</v>
      </c>
      <c r="AT70" s="13">
        <f t="shared" si="83"/>
        <v>0</v>
      </c>
    </row>
    <row r="71" spans="1:46" x14ac:dyDescent="0.25">
      <c r="A71" s="11" t="s">
        <v>49</v>
      </c>
      <c r="B71" s="26" t="s">
        <v>66</v>
      </c>
      <c r="C71" s="2" t="s">
        <v>9</v>
      </c>
      <c r="D71" s="178">
        <v>0</v>
      </c>
      <c r="E71" s="120"/>
      <c r="F71" s="13">
        <f t="shared" si="75"/>
        <v>0</v>
      </c>
      <c r="H71" s="100"/>
      <c r="I71" s="120">
        <f t="shared" si="65"/>
        <v>0</v>
      </c>
      <c r="J71" s="13"/>
      <c r="L71" s="103"/>
      <c r="M71" s="120">
        <f t="shared" si="66"/>
        <v>0</v>
      </c>
      <c r="N71" s="13"/>
      <c r="P71" s="100"/>
      <c r="Q71" s="120">
        <f t="shared" si="67"/>
        <v>0</v>
      </c>
      <c r="R71" s="13">
        <f t="shared" si="76"/>
        <v>0</v>
      </c>
      <c r="T71" s="100"/>
      <c r="U71" s="120">
        <f t="shared" si="68"/>
        <v>0</v>
      </c>
      <c r="V71" s="13">
        <f t="shared" si="77"/>
        <v>0</v>
      </c>
      <c r="X71" s="100"/>
      <c r="Y71" s="120">
        <f t="shared" si="69"/>
        <v>0</v>
      </c>
      <c r="Z71" s="13">
        <f t="shared" si="78"/>
        <v>0</v>
      </c>
      <c r="AB71" s="100"/>
      <c r="AC71" s="120">
        <f t="shared" si="70"/>
        <v>0</v>
      </c>
      <c r="AD71" s="13">
        <f t="shared" si="79"/>
        <v>0</v>
      </c>
      <c r="AF71" s="103"/>
      <c r="AG71" s="120">
        <f t="shared" si="71"/>
        <v>0</v>
      </c>
      <c r="AH71" s="13">
        <f t="shared" si="80"/>
        <v>0</v>
      </c>
      <c r="AJ71" s="164"/>
      <c r="AK71" s="120">
        <f t="shared" si="72"/>
        <v>0</v>
      </c>
      <c r="AL71" s="13">
        <f t="shared" si="81"/>
        <v>0</v>
      </c>
      <c r="AN71" s="164"/>
      <c r="AO71" s="120">
        <f t="shared" si="73"/>
        <v>0</v>
      </c>
      <c r="AP71" s="13">
        <f t="shared" si="82"/>
        <v>0</v>
      </c>
      <c r="AR71" s="164"/>
      <c r="AS71" s="120">
        <f t="shared" si="74"/>
        <v>0</v>
      </c>
      <c r="AT71" s="13">
        <f t="shared" si="83"/>
        <v>0</v>
      </c>
    </row>
    <row r="72" spans="1:46" x14ac:dyDescent="0.25">
      <c r="A72" s="11"/>
      <c r="B72" s="26"/>
      <c r="C72" s="2"/>
      <c r="D72" s="12">
        <v>0</v>
      </c>
      <c r="E72" s="120"/>
      <c r="F72" s="13">
        <f t="shared" si="75"/>
        <v>0</v>
      </c>
      <c r="H72" s="100"/>
      <c r="I72" s="120">
        <f t="shared" si="65"/>
        <v>0</v>
      </c>
      <c r="J72" s="13">
        <f>+H72*I72</f>
        <v>0</v>
      </c>
      <c r="L72" s="100"/>
      <c r="M72" s="120">
        <f t="shared" si="66"/>
        <v>0</v>
      </c>
      <c r="N72" s="13">
        <f>+L72*M72</f>
        <v>0</v>
      </c>
      <c r="P72" s="100"/>
      <c r="Q72" s="120">
        <f t="shared" si="67"/>
        <v>0</v>
      </c>
      <c r="R72" s="13">
        <f t="shared" si="76"/>
        <v>0</v>
      </c>
      <c r="T72" s="100"/>
      <c r="U72" s="120">
        <f t="shared" si="68"/>
        <v>0</v>
      </c>
      <c r="V72" s="13">
        <f t="shared" si="77"/>
        <v>0</v>
      </c>
      <c r="X72" s="100"/>
      <c r="Y72" s="120">
        <f t="shared" si="69"/>
        <v>0</v>
      </c>
      <c r="Z72" s="13">
        <f t="shared" si="78"/>
        <v>0</v>
      </c>
      <c r="AB72" s="100"/>
      <c r="AC72" s="120">
        <f t="shared" si="70"/>
        <v>0</v>
      </c>
      <c r="AD72" s="13">
        <f t="shared" si="79"/>
        <v>0</v>
      </c>
      <c r="AF72" s="100"/>
      <c r="AG72" s="120">
        <f t="shared" si="71"/>
        <v>0</v>
      </c>
      <c r="AH72" s="13">
        <f t="shared" si="80"/>
        <v>0</v>
      </c>
      <c r="AJ72" s="164"/>
      <c r="AK72" s="120">
        <f t="shared" si="72"/>
        <v>0</v>
      </c>
      <c r="AL72" s="13">
        <f t="shared" si="81"/>
        <v>0</v>
      </c>
      <c r="AN72" s="164"/>
      <c r="AO72" s="120">
        <f t="shared" si="73"/>
        <v>0</v>
      </c>
      <c r="AP72" s="13">
        <f t="shared" si="82"/>
        <v>0</v>
      </c>
      <c r="AR72" s="164"/>
      <c r="AS72" s="120">
        <f t="shared" si="74"/>
        <v>0</v>
      </c>
      <c r="AT72" s="13">
        <f t="shared" si="83"/>
        <v>0</v>
      </c>
    </row>
    <row r="73" spans="1:46" ht="25.5" x14ac:dyDescent="0.25">
      <c r="A73" s="1" t="s">
        <v>13</v>
      </c>
      <c r="B73" s="14" t="s">
        <v>172</v>
      </c>
      <c r="C73" s="2"/>
      <c r="D73" s="12">
        <v>0</v>
      </c>
      <c r="E73" s="120"/>
      <c r="F73" s="13">
        <f t="shared" si="75"/>
        <v>0</v>
      </c>
      <c r="H73" s="100"/>
      <c r="I73" s="120">
        <f t="shared" si="65"/>
        <v>0</v>
      </c>
      <c r="J73" s="13">
        <f>+H73*I73</f>
        <v>0</v>
      </c>
      <c r="L73" s="100"/>
      <c r="M73" s="120">
        <f t="shared" si="66"/>
        <v>0</v>
      </c>
      <c r="N73" s="13">
        <f>+L73*M73</f>
        <v>0</v>
      </c>
      <c r="P73" s="100"/>
      <c r="Q73" s="120">
        <f t="shared" si="67"/>
        <v>0</v>
      </c>
      <c r="R73" s="13">
        <f t="shared" si="76"/>
        <v>0</v>
      </c>
      <c r="T73" s="100"/>
      <c r="U73" s="120">
        <f t="shared" si="68"/>
        <v>0</v>
      </c>
      <c r="V73" s="13">
        <f t="shared" si="77"/>
        <v>0</v>
      </c>
      <c r="X73" s="100"/>
      <c r="Y73" s="120">
        <f t="shared" si="69"/>
        <v>0</v>
      </c>
      <c r="Z73" s="13">
        <f t="shared" si="78"/>
        <v>0</v>
      </c>
      <c r="AB73" s="100"/>
      <c r="AC73" s="120">
        <f t="shared" si="70"/>
        <v>0</v>
      </c>
      <c r="AD73" s="13">
        <f t="shared" si="79"/>
        <v>0</v>
      </c>
      <c r="AF73" s="100"/>
      <c r="AG73" s="120">
        <f t="shared" si="71"/>
        <v>0</v>
      </c>
      <c r="AH73" s="13">
        <f t="shared" si="80"/>
        <v>0</v>
      </c>
      <c r="AJ73" s="164"/>
      <c r="AK73" s="120">
        <f t="shared" si="72"/>
        <v>0</v>
      </c>
      <c r="AL73" s="13">
        <f t="shared" si="81"/>
        <v>0</v>
      </c>
      <c r="AN73" s="164"/>
      <c r="AO73" s="120">
        <f t="shared" si="73"/>
        <v>0</v>
      </c>
      <c r="AP73" s="13">
        <f t="shared" si="82"/>
        <v>0</v>
      </c>
      <c r="AR73" s="164"/>
      <c r="AS73" s="120">
        <f t="shared" si="74"/>
        <v>0</v>
      </c>
      <c r="AT73" s="13">
        <f t="shared" si="83"/>
        <v>0</v>
      </c>
    </row>
    <row r="74" spans="1:46" x14ac:dyDescent="0.25">
      <c r="A74" s="11" t="s">
        <v>124</v>
      </c>
      <c r="B74" s="26" t="s">
        <v>70</v>
      </c>
      <c r="C74" s="2" t="s">
        <v>9</v>
      </c>
      <c r="D74" s="178">
        <v>0</v>
      </c>
      <c r="E74" s="120"/>
      <c r="F74" s="13">
        <f t="shared" si="75"/>
        <v>0</v>
      </c>
      <c r="H74" s="100"/>
      <c r="I74" s="120">
        <f t="shared" si="65"/>
        <v>0</v>
      </c>
      <c r="J74" s="13">
        <f>+H74*I74</f>
        <v>0</v>
      </c>
      <c r="L74" s="100"/>
      <c r="M74" s="120">
        <f t="shared" si="66"/>
        <v>0</v>
      </c>
      <c r="N74" s="13">
        <f>+L74*M74</f>
        <v>0</v>
      </c>
      <c r="P74" s="100"/>
      <c r="Q74" s="120">
        <f t="shared" si="67"/>
        <v>0</v>
      </c>
      <c r="R74" s="13">
        <f t="shared" si="76"/>
        <v>0</v>
      </c>
      <c r="T74" s="100"/>
      <c r="U74" s="120">
        <f t="shared" si="68"/>
        <v>0</v>
      </c>
      <c r="V74" s="13">
        <f t="shared" si="77"/>
        <v>0</v>
      </c>
      <c r="X74" s="100"/>
      <c r="Y74" s="120">
        <f t="shared" si="69"/>
        <v>0</v>
      </c>
      <c r="Z74" s="13">
        <f t="shared" si="78"/>
        <v>0</v>
      </c>
      <c r="AB74" s="100"/>
      <c r="AC74" s="120">
        <f t="shared" si="70"/>
        <v>0</v>
      </c>
      <c r="AD74" s="13">
        <f t="shared" si="79"/>
        <v>0</v>
      </c>
      <c r="AF74" s="100"/>
      <c r="AG74" s="120">
        <f t="shared" si="71"/>
        <v>0</v>
      </c>
      <c r="AH74" s="13">
        <f t="shared" si="80"/>
        <v>0</v>
      </c>
      <c r="AJ74" s="164"/>
      <c r="AK74" s="120">
        <f t="shared" si="72"/>
        <v>0</v>
      </c>
      <c r="AL74" s="13">
        <f t="shared" si="81"/>
        <v>0</v>
      </c>
      <c r="AN74" s="164"/>
      <c r="AO74" s="120">
        <f t="shared" si="73"/>
        <v>0</v>
      </c>
      <c r="AP74" s="13">
        <f t="shared" si="82"/>
        <v>0</v>
      </c>
      <c r="AR74" s="164"/>
      <c r="AS74" s="120">
        <f t="shared" si="74"/>
        <v>0</v>
      </c>
      <c r="AT74" s="13">
        <f t="shared" si="83"/>
        <v>0</v>
      </c>
    </row>
    <row r="75" spans="1:46" ht="25.5" x14ac:dyDescent="0.25">
      <c r="A75" s="11" t="s">
        <v>125</v>
      </c>
      <c r="B75" s="26" t="s">
        <v>114</v>
      </c>
      <c r="C75" s="2" t="s">
        <v>9</v>
      </c>
      <c r="D75" s="178">
        <v>0</v>
      </c>
      <c r="E75" s="120"/>
      <c r="F75" s="13">
        <f t="shared" si="75"/>
        <v>0</v>
      </c>
      <c r="H75" s="100"/>
      <c r="I75" s="120">
        <f t="shared" si="65"/>
        <v>0</v>
      </c>
      <c r="J75" s="13"/>
      <c r="L75" s="100"/>
      <c r="M75" s="120">
        <f t="shared" si="66"/>
        <v>0</v>
      </c>
      <c r="N75" s="13"/>
      <c r="P75" s="100"/>
      <c r="Q75" s="120">
        <f t="shared" si="67"/>
        <v>0</v>
      </c>
      <c r="R75" s="13">
        <f t="shared" si="76"/>
        <v>0</v>
      </c>
      <c r="T75" s="100"/>
      <c r="U75" s="120">
        <f t="shared" si="68"/>
        <v>0</v>
      </c>
      <c r="V75" s="13">
        <f t="shared" si="77"/>
        <v>0</v>
      </c>
      <c r="X75" s="100"/>
      <c r="Y75" s="120">
        <f t="shared" si="69"/>
        <v>0</v>
      </c>
      <c r="Z75" s="13">
        <f t="shared" si="78"/>
        <v>0</v>
      </c>
      <c r="AB75" s="100"/>
      <c r="AC75" s="120">
        <f t="shared" si="70"/>
        <v>0</v>
      </c>
      <c r="AD75" s="13">
        <f t="shared" si="79"/>
        <v>0</v>
      </c>
      <c r="AF75" s="100"/>
      <c r="AG75" s="120">
        <f t="shared" si="71"/>
        <v>0</v>
      </c>
      <c r="AH75" s="13">
        <f t="shared" si="80"/>
        <v>0</v>
      </c>
      <c r="AJ75" s="164"/>
      <c r="AK75" s="120">
        <f t="shared" si="72"/>
        <v>0</v>
      </c>
      <c r="AL75" s="13">
        <f t="shared" si="81"/>
        <v>0</v>
      </c>
      <c r="AN75" s="164"/>
      <c r="AO75" s="120">
        <f t="shared" si="73"/>
        <v>0</v>
      </c>
      <c r="AP75" s="13">
        <f t="shared" si="82"/>
        <v>0</v>
      </c>
      <c r="AR75" s="164"/>
      <c r="AS75" s="120">
        <f t="shared" si="74"/>
        <v>0</v>
      </c>
      <c r="AT75" s="13">
        <f t="shared" si="83"/>
        <v>0</v>
      </c>
    </row>
    <row r="76" spans="1:46" x14ac:dyDescent="0.25">
      <c r="A76" s="11" t="s">
        <v>126</v>
      </c>
      <c r="B76" s="26" t="s">
        <v>103</v>
      </c>
      <c r="C76" s="2" t="s">
        <v>9</v>
      </c>
      <c r="D76" s="12">
        <v>3</v>
      </c>
      <c r="E76" s="120"/>
      <c r="F76" s="13">
        <f t="shared" si="75"/>
        <v>0</v>
      </c>
      <c r="H76" s="100"/>
      <c r="I76" s="120">
        <f t="shared" si="65"/>
        <v>0</v>
      </c>
      <c r="J76" s="13"/>
      <c r="L76" s="100"/>
      <c r="M76" s="120">
        <f t="shared" si="66"/>
        <v>0</v>
      </c>
      <c r="N76" s="13"/>
      <c r="P76" s="100"/>
      <c r="Q76" s="120">
        <f t="shared" si="67"/>
        <v>0</v>
      </c>
      <c r="R76" s="13">
        <f t="shared" si="76"/>
        <v>0</v>
      </c>
      <c r="T76" s="100"/>
      <c r="U76" s="120">
        <f t="shared" si="68"/>
        <v>0</v>
      </c>
      <c r="V76" s="13">
        <f t="shared" si="77"/>
        <v>0</v>
      </c>
      <c r="X76" s="100"/>
      <c r="Y76" s="120">
        <f t="shared" si="69"/>
        <v>0</v>
      </c>
      <c r="Z76" s="13">
        <f t="shared" si="78"/>
        <v>0</v>
      </c>
      <c r="AB76" s="100"/>
      <c r="AC76" s="120">
        <f t="shared" si="70"/>
        <v>0</v>
      </c>
      <c r="AD76" s="13">
        <f t="shared" si="79"/>
        <v>0</v>
      </c>
      <c r="AF76" s="100"/>
      <c r="AG76" s="120">
        <f t="shared" si="71"/>
        <v>0</v>
      </c>
      <c r="AH76" s="13">
        <f t="shared" si="80"/>
        <v>0</v>
      </c>
      <c r="AJ76" s="164">
        <v>2</v>
      </c>
      <c r="AK76" s="120">
        <f t="shared" si="72"/>
        <v>0</v>
      </c>
      <c r="AL76" s="13">
        <f t="shared" si="81"/>
        <v>0</v>
      </c>
      <c r="AN76" s="164">
        <v>1</v>
      </c>
      <c r="AO76" s="120">
        <f t="shared" si="73"/>
        <v>0</v>
      </c>
      <c r="AP76" s="13">
        <f t="shared" si="82"/>
        <v>0</v>
      </c>
      <c r="AR76" s="164"/>
      <c r="AS76" s="120">
        <f t="shared" si="74"/>
        <v>0</v>
      </c>
      <c r="AT76" s="13">
        <f t="shared" si="83"/>
        <v>0</v>
      </c>
    </row>
    <row r="77" spans="1:46" x14ac:dyDescent="0.25">
      <c r="A77" s="11" t="s">
        <v>156</v>
      </c>
      <c r="B77" s="26" t="s">
        <v>105</v>
      </c>
      <c r="C77" s="2" t="s">
        <v>9</v>
      </c>
      <c r="D77" s="12">
        <v>2</v>
      </c>
      <c r="E77" s="120"/>
      <c r="F77" s="13">
        <f t="shared" si="75"/>
        <v>0</v>
      </c>
      <c r="H77" s="100"/>
      <c r="I77" s="120">
        <f t="shared" si="65"/>
        <v>0</v>
      </c>
      <c r="J77" s="13"/>
      <c r="L77" s="100"/>
      <c r="M77" s="120">
        <f t="shared" si="66"/>
        <v>0</v>
      </c>
      <c r="N77" s="13"/>
      <c r="P77" s="100"/>
      <c r="Q77" s="120">
        <f t="shared" si="67"/>
        <v>0</v>
      </c>
      <c r="R77" s="13">
        <f t="shared" si="76"/>
        <v>0</v>
      </c>
      <c r="T77" s="100"/>
      <c r="U77" s="120">
        <f t="shared" si="68"/>
        <v>0</v>
      </c>
      <c r="V77" s="13">
        <f t="shared" si="77"/>
        <v>0</v>
      </c>
      <c r="X77" s="100"/>
      <c r="Y77" s="120">
        <f t="shared" si="69"/>
        <v>0</v>
      </c>
      <c r="Z77" s="13">
        <f t="shared" si="78"/>
        <v>0</v>
      </c>
      <c r="AB77" s="100"/>
      <c r="AC77" s="120">
        <f t="shared" si="70"/>
        <v>0</v>
      </c>
      <c r="AD77" s="13">
        <f t="shared" si="79"/>
        <v>0</v>
      </c>
      <c r="AF77" s="100">
        <v>2</v>
      </c>
      <c r="AG77" s="120">
        <f t="shared" si="71"/>
        <v>0</v>
      </c>
      <c r="AH77" s="13">
        <f t="shared" si="80"/>
        <v>0</v>
      </c>
      <c r="AJ77" s="164"/>
      <c r="AK77" s="120">
        <f t="shared" si="72"/>
        <v>0</v>
      </c>
      <c r="AL77" s="13">
        <f t="shared" si="81"/>
        <v>0</v>
      </c>
      <c r="AN77" s="164"/>
      <c r="AO77" s="120">
        <f t="shared" si="73"/>
        <v>0</v>
      </c>
      <c r="AP77" s="13">
        <f t="shared" si="82"/>
        <v>0</v>
      </c>
      <c r="AR77" s="164"/>
      <c r="AS77" s="120">
        <f t="shared" si="74"/>
        <v>0</v>
      </c>
      <c r="AT77" s="13">
        <f t="shared" si="83"/>
        <v>0</v>
      </c>
    </row>
    <row r="78" spans="1:46" x14ac:dyDescent="0.25">
      <c r="A78" s="11" t="s">
        <v>157</v>
      </c>
      <c r="B78" s="26" t="s">
        <v>104</v>
      </c>
      <c r="C78" s="2" t="s">
        <v>9</v>
      </c>
      <c r="D78" s="12">
        <v>2</v>
      </c>
      <c r="E78" s="120"/>
      <c r="F78" s="13">
        <f t="shared" si="75"/>
        <v>0</v>
      </c>
      <c r="H78" s="100"/>
      <c r="I78" s="120">
        <f t="shared" si="65"/>
        <v>0</v>
      </c>
      <c r="J78" s="13"/>
      <c r="L78" s="100"/>
      <c r="M78" s="120">
        <f t="shared" si="66"/>
        <v>0</v>
      </c>
      <c r="N78" s="13"/>
      <c r="P78" s="100"/>
      <c r="Q78" s="120">
        <f t="shared" si="67"/>
        <v>0</v>
      </c>
      <c r="R78" s="13">
        <f t="shared" si="76"/>
        <v>0</v>
      </c>
      <c r="T78" s="100"/>
      <c r="U78" s="120">
        <f t="shared" si="68"/>
        <v>0</v>
      </c>
      <c r="V78" s="13">
        <f t="shared" si="77"/>
        <v>0</v>
      </c>
      <c r="X78" s="100"/>
      <c r="Y78" s="120">
        <f t="shared" si="69"/>
        <v>0</v>
      </c>
      <c r="Z78" s="13">
        <f t="shared" si="78"/>
        <v>0</v>
      </c>
      <c r="AB78" s="100"/>
      <c r="AC78" s="120">
        <f t="shared" si="70"/>
        <v>0</v>
      </c>
      <c r="AD78" s="13">
        <f t="shared" si="79"/>
        <v>0</v>
      </c>
      <c r="AF78" s="100"/>
      <c r="AG78" s="120">
        <f t="shared" si="71"/>
        <v>0</v>
      </c>
      <c r="AH78" s="13">
        <f t="shared" si="80"/>
        <v>0</v>
      </c>
      <c r="AJ78" s="164">
        <v>1</v>
      </c>
      <c r="AK78" s="120">
        <f t="shared" si="72"/>
        <v>0</v>
      </c>
      <c r="AL78" s="13">
        <f t="shared" si="81"/>
        <v>0</v>
      </c>
      <c r="AN78" s="164">
        <v>1</v>
      </c>
      <c r="AO78" s="120">
        <f t="shared" si="73"/>
        <v>0</v>
      </c>
      <c r="AP78" s="13">
        <f t="shared" si="82"/>
        <v>0</v>
      </c>
      <c r="AR78" s="164"/>
      <c r="AS78" s="120">
        <f t="shared" si="74"/>
        <v>0</v>
      </c>
      <c r="AT78" s="13">
        <f t="shared" si="83"/>
        <v>0</v>
      </c>
    </row>
    <row r="79" spans="1:46" x14ac:dyDescent="0.25">
      <c r="A79" s="11" t="s">
        <v>158</v>
      </c>
      <c r="B79" s="26" t="s">
        <v>106</v>
      </c>
      <c r="C79" s="2" t="s">
        <v>9</v>
      </c>
      <c r="D79" s="178">
        <v>0</v>
      </c>
      <c r="E79" s="120"/>
      <c r="F79" s="13">
        <f t="shared" si="75"/>
        <v>0</v>
      </c>
      <c r="H79" s="100"/>
      <c r="I79" s="120">
        <f t="shared" si="65"/>
        <v>0</v>
      </c>
      <c r="J79" s="13"/>
      <c r="L79" s="100"/>
      <c r="M79" s="120">
        <f t="shared" si="66"/>
        <v>0</v>
      </c>
      <c r="N79" s="13"/>
      <c r="P79" s="100"/>
      <c r="Q79" s="120">
        <f t="shared" si="67"/>
        <v>0</v>
      </c>
      <c r="R79" s="13">
        <f t="shared" si="76"/>
        <v>0</v>
      </c>
      <c r="T79" s="100"/>
      <c r="U79" s="120">
        <f t="shared" si="68"/>
        <v>0</v>
      </c>
      <c r="V79" s="13">
        <f t="shared" si="77"/>
        <v>0</v>
      </c>
      <c r="X79" s="100"/>
      <c r="Y79" s="120">
        <f t="shared" si="69"/>
        <v>0</v>
      </c>
      <c r="Z79" s="13">
        <f t="shared" si="78"/>
        <v>0</v>
      </c>
      <c r="AB79" s="100"/>
      <c r="AC79" s="120">
        <f t="shared" si="70"/>
        <v>0</v>
      </c>
      <c r="AD79" s="13">
        <f t="shared" si="79"/>
        <v>0</v>
      </c>
      <c r="AF79" s="100"/>
      <c r="AG79" s="120">
        <f t="shared" si="71"/>
        <v>0</v>
      </c>
      <c r="AH79" s="13">
        <f t="shared" si="80"/>
        <v>0</v>
      </c>
      <c r="AJ79" s="164"/>
      <c r="AK79" s="120">
        <f t="shared" si="72"/>
        <v>0</v>
      </c>
      <c r="AL79" s="13">
        <f t="shared" si="81"/>
        <v>0</v>
      </c>
      <c r="AN79" s="164"/>
      <c r="AO79" s="120">
        <f t="shared" si="73"/>
        <v>0</v>
      </c>
      <c r="AP79" s="13">
        <f t="shared" si="82"/>
        <v>0</v>
      </c>
      <c r="AR79" s="164"/>
      <c r="AS79" s="120">
        <f t="shared" si="74"/>
        <v>0</v>
      </c>
      <c r="AT79" s="13">
        <f t="shared" si="83"/>
        <v>0</v>
      </c>
    </row>
    <row r="80" spans="1:46" x14ac:dyDescent="0.25">
      <c r="A80" s="11"/>
      <c r="B80" s="26"/>
      <c r="C80" s="2"/>
      <c r="D80" s="12">
        <v>0</v>
      </c>
      <c r="E80" s="120"/>
      <c r="F80" s="13">
        <f t="shared" si="75"/>
        <v>0</v>
      </c>
      <c r="H80" s="100"/>
      <c r="I80" s="120">
        <f t="shared" si="65"/>
        <v>0</v>
      </c>
      <c r="J80" s="13"/>
      <c r="L80" s="100"/>
      <c r="M80" s="120">
        <f t="shared" si="66"/>
        <v>0</v>
      </c>
      <c r="N80" s="13"/>
      <c r="P80" s="100"/>
      <c r="Q80" s="120">
        <f t="shared" si="67"/>
        <v>0</v>
      </c>
      <c r="R80" s="13">
        <f t="shared" si="76"/>
        <v>0</v>
      </c>
      <c r="T80" s="100"/>
      <c r="U80" s="120">
        <f t="shared" si="68"/>
        <v>0</v>
      </c>
      <c r="V80" s="13">
        <f t="shared" si="77"/>
        <v>0</v>
      </c>
      <c r="X80" s="100"/>
      <c r="Y80" s="120">
        <f t="shared" si="69"/>
        <v>0</v>
      </c>
      <c r="Z80" s="13">
        <f t="shared" si="78"/>
        <v>0</v>
      </c>
      <c r="AB80" s="100"/>
      <c r="AC80" s="120">
        <f t="shared" si="70"/>
        <v>0</v>
      </c>
      <c r="AD80" s="13">
        <f t="shared" si="79"/>
        <v>0</v>
      </c>
      <c r="AF80" s="100"/>
      <c r="AG80" s="120">
        <f t="shared" si="71"/>
        <v>0</v>
      </c>
      <c r="AH80" s="13">
        <f t="shared" si="80"/>
        <v>0</v>
      </c>
      <c r="AJ80" s="164"/>
      <c r="AK80" s="120">
        <f t="shared" si="72"/>
        <v>0</v>
      </c>
      <c r="AL80" s="13">
        <f t="shared" si="81"/>
        <v>0</v>
      </c>
      <c r="AN80" s="164"/>
      <c r="AO80" s="120">
        <f t="shared" si="73"/>
        <v>0</v>
      </c>
      <c r="AP80" s="13">
        <f t="shared" si="82"/>
        <v>0</v>
      </c>
      <c r="AR80" s="164"/>
      <c r="AS80" s="120">
        <f t="shared" si="74"/>
        <v>0</v>
      </c>
      <c r="AT80" s="13">
        <f t="shared" si="83"/>
        <v>0</v>
      </c>
    </row>
    <row r="81" spans="1:46" x14ac:dyDescent="0.25">
      <c r="A81" s="1" t="s">
        <v>15</v>
      </c>
      <c r="B81" s="14" t="s">
        <v>82</v>
      </c>
      <c r="C81" s="2"/>
      <c r="D81" s="12">
        <v>0</v>
      </c>
      <c r="E81" s="120"/>
      <c r="F81" s="13">
        <f t="shared" si="75"/>
        <v>0</v>
      </c>
      <c r="H81" s="100"/>
      <c r="I81" s="120">
        <f t="shared" si="65"/>
        <v>0</v>
      </c>
      <c r="J81" s="13"/>
      <c r="L81" s="100"/>
      <c r="M81" s="120">
        <f t="shared" si="66"/>
        <v>0</v>
      </c>
      <c r="N81" s="13"/>
      <c r="P81" s="100"/>
      <c r="Q81" s="120">
        <f t="shared" si="67"/>
        <v>0</v>
      </c>
      <c r="R81" s="13">
        <f t="shared" si="76"/>
        <v>0</v>
      </c>
      <c r="T81" s="100"/>
      <c r="U81" s="120">
        <f t="shared" si="68"/>
        <v>0</v>
      </c>
      <c r="V81" s="13">
        <f t="shared" si="77"/>
        <v>0</v>
      </c>
      <c r="X81" s="100"/>
      <c r="Y81" s="120">
        <f t="shared" si="69"/>
        <v>0</v>
      </c>
      <c r="Z81" s="13">
        <f t="shared" si="78"/>
        <v>0</v>
      </c>
      <c r="AB81" s="100"/>
      <c r="AC81" s="120">
        <f t="shared" si="70"/>
        <v>0</v>
      </c>
      <c r="AD81" s="13">
        <f t="shared" si="79"/>
        <v>0</v>
      </c>
      <c r="AF81" s="100"/>
      <c r="AG81" s="120">
        <f t="shared" si="71"/>
        <v>0</v>
      </c>
      <c r="AH81" s="13">
        <f t="shared" si="80"/>
        <v>0</v>
      </c>
      <c r="AJ81" s="164"/>
      <c r="AK81" s="120">
        <f t="shared" si="72"/>
        <v>0</v>
      </c>
      <c r="AL81" s="13">
        <f t="shared" si="81"/>
        <v>0</v>
      </c>
      <c r="AN81" s="164"/>
      <c r="AO81" s="120">
        <f t="shared" si="73"/>
        <v>0</v>
      </c>
      <c r="AP81" s="13">
        <f t="shared" si="82"/>
        <v>0</v>
      </c>
      <c r="AR81" s="164"/>
      <c r="AS81" s="120">
        <f t="shared" si="74"/>
        <v>0</v>
      </c>
      <c r="AT81" s="13">
        <f t="shared" si="83"/>
        <v>0</v>
      </c>
    </row>
    <row r="82" spans="1:46" x14ac:dyDescent="0.2">
      <c r="A82" s="11" t="s">
        <v>127</v>
      </c>
      <c r="B82" s="83" t="s">
        <v>108</v>
      </c>
      <c r="C82" s="2" t="s">
        <v>9</v>
      </c>
      <c r="D82" s="12">
        <v>1</v>
      </c>
      <c r="E82" s="120"/>
      <c r="F82" s="13">
        <f t="shared" si="75"/>
        <v>0</v>
      </c>
      <c r="H82" s="100"/>
      <c r="I82" s="120">
        <f t="shared" si="65"/>
        <v>0</v>
      </c>
      <c r="J82" s="13"/>
      <c r="L82" s="100"/>
      <c r="M82" s="120">
        <f t="shared" si="66"/>
        <v>0</v>
      </c>
      <c r="N82" s="13"/>
      <c r="P82" s="100"/>
      <c r="Q82" s="120">
        <f t="shared" si="67"/>
        <v>0</v>
      </c>
      <c r="R82" s="13">
        <f t="shared" si="76"/>
        <v>0</v>
      </c>
      <c r="T82" s="100">
        <v>1</v>
      </c>
      <c r="U82" s="120">
        <f t="shared" si="68"/>
        <v>0</v>
      </c>
      <c r="V82" s="13">
        <f t="shared" si="77"/>
        <v>0</v>
      </c>
      <c r="X82" s="100"/>
      <c r="Y82" s="120">
        <f t="shared" si="69"/>
        <v>0</v>
      </c>
      <c r="Z82" s="13">
        <f t="shared" si="78"/>
        <v>0</v>
      </c>
      <c r="AB82" s="100"/>
      <c r="AC82" s="120">
        <f t="shared" si="70"/>
        <v>0</v>
      </c>
      <c r="AD82" s="13">
        <f t="shared" si="79"/>
        <v>0</v>
      </c>
      <c r="AF82" s="100">
        <v>0</v>
      </c>
      <c r="AG82" s="120">
        <f t="shared" si="71"/>
        <v>0</v>
      </c>
      <c r="AH82" s="13">
        <f t="shared" si="80"/>
        <v>0</v>
      </c>
      <c r="AJ82" s="164"/>
      <c r="AK82" s="120">
        <f t="shared" si="72"/>
        <v>0</v>
      </c>
      <c r="AL82" s="13">
        <f t="shared" si="81"/>
        <v>0</v>
      </c>
      <c r="AN82" s="164"/>
      <c r="AO82" s="120">
        <f t="shared" si="73"/>
        <v>0</v>
      </c>
      <c r="AP82" s="13">
        <f t="shared" si="82"/>
        <v>0</v>
      </c>
      <c r="AR82" s="164"/>
      <c r="AS82" s="120">
        <f t="shared" si="74"/>
        <v>0</v>
      </c>
      <c r="AT82" s="13">
        <f t="shared" si="83"/>
        <v>0</v>
      </c>
    </row>
    <row r="83" spans="1:46" x14ac:dyDescent="0.2">
      <c r="A83" s="11" t="s">
        <v>128</v>
      </c>
      <c r="B83" s="83" t="s">
        <v>99</v>
      </c>
      <c r="C83" s="2" t="s">
        <v>9</v>
      </c>
      <c r="D83" s="12">
        <v>2</v>
      </c>
      <c r="E83" s="120"/>
      <c r="F83" s="13">
        <f t="shared" si="75"/>
        <v>0</v>
      </c>
      <c r="H83" s="100"/>
      <c r="I83" s="120">
        <f t="shared" si="65"/>
        <v>0</v>
      </c>
      <c r="J83" s="13"/>
      <c r="L83" s="100"/>
      <c r="M83" s="120">
        <f t="shared" si="66"/>
        <v>0</v>
      </c>
      <c r="N83" s="13"/>
      <c r="P83" s="100">
        <v>1</v>
      </c>
      <c r="Q83" s="120">
        <f t="shared" si="67"/>
        <v>0</v>
      </c>
      <c r="R83" s="13">
        <f t="shared" si="76"/>
        <v>0</v>
      </c>
      <c r="T83" s="100"/>
      <c r="U83" s="120">
        <f t="shared" si="68"/>
        <v>0</v>
      </c>
      <c r="V83" s="13">
        <f t="shared" si="77"/>
        <v>0</v>
      </c>
      <c r="X83" s="100"/>
      <c r="Y83" s="120">
        <f t="shared" si="69"/>
        <v>0</v>
      </c>
      <c r="Z83" s="13">
        <f t="shared" si="78"/>
        <v>0</v>
      </c>
      <c r="AB83" s="100"/>
      <c r="AC83" s="120">
        <f t="shared" si="70"/>
        <v>0</v>
      </c>
      <c r="AD83" s="13">
        <f t="shared" si="79"/>
        <v>0</v>
      </c>
      <c r="AF83" s="100">
        <v>1</v>
      </c>
      <c r="AG83" s="120">
        <f t="shared" si="71"/>
        <v>0</v>
      </c>
      <c r="AH83" s="13">
        <f t="shared" si="80"/>
        <v>0</v>
      </c>
      <c r="AJ83" s="164"/>
      <c r="AK83" s="120">
        <f t="shared" si="72"/>
        <v>0</v>
      </c>
      <c r="AL83" s="13">
        <f t="shared" si="81"/>
        <v>0</v>
      </c>
      <c r="AN83" s="164"/>
      <c r="AO83" s="120">
        <f t="shared" si="73"/>
        <v>0</v>
      </c>
      <c r="AP83" s="13">
        <f t="shared" si="82"/>
        <v>0</v>
      </c>
      <c r="AR83" s="164"/>
      <c r="AS83" s="120">
        <f t="shared" si="74"/>
        <v>0</v>
      </c>
      <c r="AT83" s="13">
        <f t="shared" si="83"/>
        <v>0</v>
      </c>
    </row>
    <row r="84" spans="1:46" x14ac:dyDescent="0.2">
      <c r="A84" s="11" t="s">
        <v>129</v>
      </c>
      <c r="B84" s="83" t="s">
        <v>109</v>
      </c>
      <c r="C84" s="2" t="s">
        <v>9</v>
      </c>
      <c r="D84" s="12">
        <v>86</v>
      </c>
      <c r="E84" s="120"/>
      <c r="F84" s="13">
        <f t="shared" si="75"/>
        <v>0</v>
      </c>
      <c r="H84" s="100"/>
      <c r="I84" s="120">
        <f t="shared" si="65"/>
        <v>0</v>
      </c>
      <c r="J84" s="13"/>
      <c r="L84" s="100">
        <v>17</v>
      </c>
      <c r="M84" s="120">
        <f t="shared" si="66"/>
        <v>0</v>
      </c>
      <c r="N84" s="13">
        <f t="shared" ref="N84:N88" si="84">+L84*M84</f>
        <v>0</v>
      </c>
      <c r="P84" s="100"/>
      <c r="Q84" s="120">
        <f t="shared" si="67"/>
        <v>0</v>
      </c>
      <c r="R84" s="13">
        <f t="shared" si="76"/>
        <v>0</v>
      </c>
      <c r="T84" s="100"/>
      <c r="U84" s="120">
        <f t="shared" si="68"/>
        <v>0</v>
      </c>
      <c r="V84" s="13">
        <f t="shared" si="77"/>
        <v>0</v>
      </c>
      <c r="X84" s="100">
        <v>11</v>
      </c>
      <c r="Y84" s="120">
        <f t="shared" si="69"/>
        <v>0</v>
      </c>
      <c r="Z84" s="13">
        <f t="shared" si="78"/>
        <v>0</v>
      </c>
      <c r="AB84" s="100">
        <v>13</v>
      </c>
      <c r="AC84" s="120">
        <f t="shared" si="70"/>
        <v>0</v>
      </c>
      <c r="AD84" s="13">
        <f t="shared" si="79"/>
        <v>0</v>
      </c>
      <c r="AF84" s="100"/>
      <c r="AG84" s="120">
        <f t="shared" si="71"/>
        <v>0</v>
      </c>
      <c r="AH84" s="13">
        <f t="shared" si="80"/>
        <v>0</v>
      </c>
      <c r="AJ84" s="164">
        <v>24</v>
      </c>
      <c r="AK84" s="120">
        <f t="shared" si="72"/>
        <v>0</v>
      </c>
      <c r="AL84" s="13">
        <f t="shared" si="81"/>
        <v>0</v>
      </c>
      <c r="AN84" s="164">
        <v>13</v>
      </c>
      <c r="AO84" s="120">
        <f t="shared" si="73"/>
        <v>0</v>
      </c>
      <c r="AP84" s="13">
        <f t="shared" si="82"/>
        <v>0</v>
      </c>
      <c r="AR84" s="164">
        <v>8</v>
      </c>
      <c r="AS84" s="120">
        <f t="shared" si="74"/>
        <v>0</v>
      </c>
      <c r="AT84" s="13">
        <f t="shared" si="83"/>
        <v>0</v>
      </c>
    </row>
    <row r="85" spans="1:46" x14ac:dyDescent="0.2">
      <c r="A85" s="11" t="s">
        <v>130</v>
      </c>
      <c r="B85" s="83" t="s">
        <v>110</v>
      </c>
      <c r="C85" s="2" t="s">
        <v>9</v>
      </c>
      <c r="D85" s="12">
        <v>85</v>
      </c>
      <c r="E85" s="120"/>
      <c r="F85" s="13">
        <f t="shared" si="75"/>
        <v>0</v>
      </c>
      <c r="H85" s="100"/>
      <c r="I85" s="120">
        <f t="shared" si="65"/>
        <v>0</v>
      </c>
      <c r="J85" s="13"/>
      <c r="L85" s="100">
        <v>15</v>
      </c>
      <c r="M85" s="120">
        <f t="shared" si="66"/>
        <v>0</v>
      </c>
      <c r="N85" s="13">
        <f t="shared" si="84"/>
        <v>0</v>
      </c>
      <c r="P85" s="100">
        <v>7</v>
      </c>
      <c r="Q85" s="120">
        <f t="shared" si="67"/>
        <v>0</v>
      </c>
      <c r="R85" s="13">
        <f t="shared" si="76"/>
        <v>0</v>
      </c>
      <c r="T85" s="100"/>
      <c r="U85" s="120">
        <f t="shared" si="68"/>
        <v>0</v>
      </c>
      <c r="V85" s="13">
        <f t="shared" si="77"/>
        <v>0</v>
      </c>
      <c r="X85" s="100">
        <v>10</v>
      </c>
      <c r="Y85" s="120">
        <f t="shared" si="69"/>
        <v>0</v>
      </c>
      <c r="Z85" s="13">
        <f t="shared" si="78"/>
        <v>0</v>
      </c>
      <c r="AB85" s="100">
        <v>12</v>
      </c>
      <c r="AC85" s="120">
        <f t="shared" si="70"/>
        <v>0</v>
      </c>
      <c r="AD85" s="13">
        <f t="shared" si="79"/>
        <v>0</v>
      </c>
      <c r="AF85" s="100"/>
      <c r="AG85" s="120">
        <f t="shared" si="71"/>
        <v>0</v>
      </c>
      <c r="AH85" s="13">
        <f t="shared" si="80"/>
        <v>0</v>
      </c>
      <c r="AJ85" s="164">
        <v>22</v>
      </c>
      <c r="AK85" s="120">
        <f t="shared" si="72"/>
        <v>0</v>
      </c>
      <c r="AL85" s="13">
        <f t="shared" si="81"/>
        <v>0</v>
      </c>
      <c r="AN85" s="164">
        <v>12</v>
      </c>
      <c r="AO85" s="120">
        <f t="shared" si="73"/>
        <v>0</v>
      </c>
      <c r="AP85" s="13">
        <f t="shared" si="82"/>
        <v>0</v>
      </c>
      <c r="AR85" s="164">
        <v>7</v>
      </c>
      <c r="AS85" s="120">
        <f t="shared" si="74"/>
        <v>0</v>
      </c>
      <c r="AT85" s="13">
        <f t="shared" si="83"/>
        <v>0</v>
      </c>
    </row>
    <row r="86" spans="1:46" x14ac:dyDescent="0.2">
      <c r="A86" s="11" t="s">
        <v>131</v>
      </c>
      <c r="B86" s="83" t="s">
        <v>111</v>
      </c>
      <c r="C86" s="2" t="s">
        <v>9</v>
      </c>
      <c r="D86" s="12">
        <v>17</v>
      </c>
      <c r="E86" s="120"/>
      <c r="F86" s="13">
        <f t="shared" si="75"/>
        <v>0</v>
      </c>
      <c r="H86" s="100"/>
      <c r="I86" s="120">
        <f t="shared" si="65"/>
        <v>0</v>
      </c>
      <c r="J86" s="13"/>
      <c r="L86" s="100">
        <v>2</v>
      </c>
      <c r="M86" s="120">
        <f t="shared" si="66"/>
        <v>0</v>
      </c>
      <c r="N86" s="13">
        <f t="shared" si="84"/>
        <v>0</v>
      </c>
      <c r="P86" s="100"/>
      <c r="Q86" s="120">
        <f t="shared" si="67"/>
        <v>0</v>
      </c>
      <c r="R86" s="13">
        <f t="shared" si="76"/>
        <v>0</v>
      </c>
      <c r="T86" s="100">
        <v>2</v>
      </c>
      <c r="U86" s="120">
        <f t="shared" si="68"/>
        <v>0</v>
      </c>
      <c r="V86" s="13">
        <f t="shared" si="77"/>
        <v>0</v>
      </c>
      <c r="X86" s="100"/>
      <c r="Y86" s="120">
        <f t="shared" si="69"/>
        <v>0</v>
      </c>
      <c r="Z86" s="13">
        <f t="shared" si="78"/>
        <v>0</v>
      </c>
      <c r="AB86" s="100"/>
      <c r="AC86" s="120">
        <f t="shared" si="70"/>
        <v>0</v>
      </c>
      <c r="AD86" s="13">
        <f t="shared" si="79"/>
        <v>0</v>
      </c>
      <c r="AF86" s="100">
        <v>15</v>
      </c>
      <c r="AG86" s="120">
        <f t="shared" si="71"/>
        <v>0</v>
      </c>
      <c r="AH86" s="13">
        <f t="shared" si="80"/>
        <v>0</v>
      </c>
      <c r="AJ86" s="164">
        <v>11</v>
      </c>
      <c r="AK86" s="120">
        <f t="shared" si="72"/>
        <v>0</v>
      </c>
      <c r="AL86" s="13">
        <f t="shared" si="81"/>
        <v>0</v>
      </c>
      <c r="AN86" s="164">
        <v>2</v>
      </c>
      <c r="AO86" s="120">
        <f t="shared" si="73"/>
        <v>0</v>
      </c>
      <c r="AP86" s="13">
        <f t="shared" si="82"/>
        <v>0</v>
      </c>
      <c r="AR86" s="164"/>
      <c r="AS86" s="120">
        <f t="shared" si="74"/>
        <v>0</v>
      </c>
      <c r="AT86" s="13">
        <f t="shared" si="83"/>
        <v>0</v>
      </c>
    </row>
    <row r="87" spans="1:46" x14ac:dyDescent="0.2">
      <c r="A87" s="11" t="s">
        <v>132</v>
      </c>
      <c r="B87" s="83" t="s">
        <v>112</v>
      </c>
      <c r="C87" s="2" t="s">
        <v>9</v>
      </c>
      <c r="D87" s="12">
        <v>2</v>
      </c>
      <c r="E87" s="120"/>
      <c r="F87" s="13">
        <f t="shared" si="75"/>
        <v>0</v>
      </c>
      <c r="H87" s="100"/>
      <c r="I87" s="120">
        <f t="shared" si="65"/>
        <v>0</v>
      </c>
      <c r="J87" s="13"/>
      <c r="L87" s="100"/>
      <c r="M87" s="120">
        <f t="shared" si="66"/>
        <v>0</v>
      </c>
      <c r="N87" s="13">
        <f t="shared" si="84"/>
        <v>0</v>
      </c>
      <c r="P87" s="100">
        <v>1</v>
      </c>
      <c r="Q87" s="120">
        <f t="shared" si="67"/>
        <v>0</v>
      </c>
      <c r="R87" s="13">
        <f t="shared" si="76"/>
        <v>0</v>
      </c>
      <c r="T87" s="100">
        <v>1</v>
      </c>
      <c r="U87" s="120">
        <f t="shared" si="68"/>
        <v>0</v>
      </c>
      <c r="V87" s="13">
        <f t="shared" si="77"/>
        <v>0</v>
      </c>
      <c r="X87" s="100"/>
      <c r="Y87" s="120">
        <f t="shared" si="69"/>
        <v>0</v>
      </c>
      <c r="Z87" s="13">
        <f t="shared" si="78"/>
        <v>0</v>
      </c>
      <c r="AB87" s="100"/>
      <c r="AC87" s="120">
        <f t="shared" si="70"/>
        <v>0</v>
      </c>
      <c r="AD87" s="13"/>
      <c r="AF87" s="100"/>
      <c r="AG87" s="120">
        <f t="shared" si="71"/>
        <v>0</v>
      </c>
      <c r="AH87" s="13">
        <f t="shared" si="80"/>
        <v>0</v>
      </c>
      <c r="AJ87" s="164"/>
      <c r="AK87" s="120">
        <f t="shared" si="72"/>
        <v>0</v>
      </c>
      <c r="AL87" s="13">
        <f t="shared" si="81"/>
        <v>0</v>
      </c>
      <c r="AN87" s="164"/>
      <c r="AO87" s="120">
        <f t="shared" si="73"/>
        <v>0</v>
      </c>
      <c r="AP87" s="13">
        <f t="shared" si="82"/>
        <v>0</v>
      </c>
      <c r="AR87" s="164"/>
      <c r="AS87" s="120">
        <f t="shared" si="74"/>
        <v>0</v>
      </c>
      <c r="AT87" s="13">
        <f t="shared" si="83"/>
        <v>0</v>
      </c>
    </row>
    <row r="88" spans="1:46" ht="13.5" thickBot="1" x14ac:dyDescent="0.3">
      <c r="A88" s="1"/>
      <c r="B88" s="14"/>
      <c r="C88" s="2"/>
      <c r="D88" s="12">
        <v>0</v>
      </c>
      <c r="E88" s="120"/>
      <c r="F88" s="13">
        <f t="shared" si="75"/>
        <v>0</v>
      </c>
      <c r="H88" s="100"/>
      <c r="I88" s="120">
        <f t="shared" si="65"/>
        <v>0</v>
      </c>
      <c r="J88" s="13">
        <f>+H88*I88</f>
        <v>0</v>
      </c>
      <c r="L88" s="100"/>
      <c r="M88" s="120">
        <f t="shared" si="66"/>
        <v>0</v>
      </c>
      <c r="N88" s="13">
        <f t="shared" si="84"/>
        <v>0</v>
      </c>
      <c r="P88" s="100"/>
      <c r="Q88" s="120">
        <f t="shared" si="67"/>
        <v>0</v>
      </c>
      <c r="R88" s="13">
        <f t="shared" si="76"/>
        <v>0</v>
      </c>
      <c r="T88" s="100"/>
      <c r="U88" s="120">
        <f t="shared" si="68"/>
        <v>0</v>
      </c>
      <c r="V88" s="13">
        <f t="shared" si="77"/>
        <v>0</v>
      </c>
      <c r="X88" s="100"/>
      <c r="Y88" s="120">
        <f t="shared" si="69"/>
        <v>0</v>
      </c>
      <c r="Z88" s="13">
        <f t="shared" si="78"/>
        <v>0</v>
      </c>
      <c r="AB88" s="100"/>
      <c r="AC88" s="120">
        <f t="shared" si="70"/>
        <v>0</v>
      </c>
      <c r="AD88" s="13">
        <f>+AB88*AC88</f>
        <v>0</v>
      </c>
      <c r="AF88" s="100"/>
      <c r="AG88" s="120">
        <f t="shared" si="71"/>
        <v>0</v>
      </c>
      <c r="AH88" s="13">
        <f t="shared" si="80"/>
        <v>0</v>
      </c>
      <c r="AJ88" s="164"/>
      <c r="AK88" s="120">
        <f t="shared" si="72"/>
        <v>0</v>
      </c>
      <c r="AL88" s="13">
        <f t="shared" si="81"/>
        <v>0</v>
      </c>
      <c r="AN88" s="164"/>
      <c r="AO88" s="120">
        <f t="shared" si="73"/>
        <v>0</v>
      </c>
      <c r="AP88" s="13">
        <f t="shared" si="82"/>
        <v>0</v>
      </c>
      <c r="AR88" s="164"/>
      <c r="AS88" s="120">
        <f t="shared" si="74"/>
        <v>0</v>
      </c>
      <c r="AT88" s="13">
        <f t="shared" si="83"/>
        <v>0</v>
      </c>
    </row>
    <row r="89" spans="1:46" s="19" customFormat="1" ht="13.5" thickBot="1" x14ac:dyDescent="0.3">
      <c r="A89" s="15"/>
      <c r="B89" s="70"/>
      <c r="C89" s="16"/>
      <c r="D89" s="17" t="s">
        <v>22</v>
      </c>
      <c r="E89" s="121">
        <v>103</v>
      </c>
      <c r="F89" s="18">
        <f>SUM(F67:F88)</f>
        <v>0</v>
      </c>
      <c r="H89" s="107" t="s">
        <v>22</v>
      </c>
      <c r="I89" s="121">
        <v>103</v>
      </c>
      <c r="J89" s="18">
        <f>SUM(J67:J88)</f>
        <v>0</v>
      </c>
      <c r="L89" s="101" t="s">
        <v>22</v>
      </c>
      <c r="M89" s="121">
        <v>103</v>
      </c>
      <c r="N89" s="18">
        <f>SUM(N67:N88)</f>
        <v>0</v>
      </c>
      <c r="P89" s="107" t="s">
        <v>22</v>
      </c>
      <c r="Q89" s="121">
        <v>103</v>
      </c>
      <c r="R89" s="18">
        <f>SUM(R67:R88)</f>
        <v>0</v>
      </c>
      <c r="T89" s="107" t="s">
        <v>22</v>
      </c>
      <c r="U89" s="121">
        <v>103</v>
      </c>
      <c r="V89" s="18">
        <f>SUM(V67:V88)</f>
        <v>0</v>
      </c>
      <c r="X89" s="107" t="s">
        <v>22</v>
      </c>
      <c r="Y89" s="121">
        <v>103</v>
      </c>
      <c r="Z89" s="18">
        <f>SUM(Z67:Z88)</f>
        <v>0</v>
      </c>
      <c r="AB89" s="107" t="s">
        <v>22</v>
      </c>
      <c r="AC89" s="121">
        <v>103</v>
      </c>
      <c r="AD89" s="18">
        <f>SUM(AD67:AD88)</f>
        <v>0</v>
      </c>
      <c r="AF89" s="101" t="s">
        <v>22</v>
      </c>
      <c r="AG89" s="121">
        <v>103</v>
      </c>
      <c r="AH89" s="18">
        <f>SUM(AH67:AH88)</f>
        <v>0</v>
      </c>
      <c r="AJ89" s="101" t="s">
        <v>22</v>
      </c>
      <c r="AK89" s="121">
        <v>103</v>
      </c>
      <c r="AL89" s="18">
        <f>SUM(AL67:AL88)</f>
        <v>0</v>
      </c>
      <c r="AN89" s="101" t="s">
        <v>22</v>
      </c>
      <c r="AO89" s="121">
        <v>103</v>
      </c>
      <c r="AP89" s="18">
        <f>SUM(AP67:AP88)</f>
        <v>0</v>
      </c>
      <c r="AR89" s="101" t="s">
        <v>22</v>
      </c>
      <c r="AS89" s="121">
        <v>103</v>
      </c>
      <c r="AT89" s="18">
        <f>SUM(AT67:AT88)</f>
        <v>0</v>
      </c>
    </row>
    <row r="90" spans="1:46" ht="13.5" thickBot="1" x14ac:dyDescent="0.3">
      <c r="A90" s="40"/>
      <c r="B90" s="75"/>
      <c r="C90" s="41"/>
      <c r="D90" s="42"/>
      <c r="E90" s="127"/>
      <c r="F90" s="43"/>
      <c r="H90" s="109"/>
      <c r="I90" s="127"/>
      <c r="J90" s="43"/>
      <c r="L90" s="109"/>
      <c r="M90" s="127"/>
      <c r="N90" s="43"/>
      <c r="P90" s="109"/>
      <c r="Q90" s="127"/>
      <c r="R90" s="43"/>
      <c r="T90" s="109"/>
      <c r="U90" s="127"/>
      <c r="V90" s="43"/>
      <c r="X90" s="109"/>
      <c r="Y90" s="127"/>
      <c r="Z90" s="43"/>
      <c r="AB90" s="109"/>
      <c r="AC90" s="127"/>
      <c r="AD90" s="43"/>
      <c r="AF90" s="109"/>
      <c r="AG90" s="127"/>
      <c r="AH90" s="43"/>
      <c r="AJ90" s="173"/>
      <c r="AK90" s="127"/>
      <c r="AL90" s="43"/>
      <c r="AN90" s="173"/>
      <c r="AO90" s="127"/>
      <c r="AP90" s="43"/>
      <c r="AR90" s="173"/>
      <c r="AS90" s="127"/>
      <c r="AT90" s="43"/>
    </row>
    <row r="91" spans="1:46" ht="12.75" customHeight="1" thickBot="1" x14ac:dyDescent="0.3">
      <c r="A91" s="44"/>
      <c r="B91" s="76"/>
      <c r="C91" s="44"/>
      <c r="D91" s="45"/>
      <c r="E91" s="46"/>
      <c r="F91" s="47"/>
      <c r="H91" s="45"/>
      <c r="I91" s="46"/>
      <c r="J91" s="47"/>
      <c r="L91" s="45"/>
      <c r="M91" s="46"/>
      <c r="N91" s="47"/>
      <c r="P91" s="45"/>
      <c r="Q91" s="46"/>
      <c r="R91" s="47"/>
      <c r="T91" s="45"/>
      <c r="U91" s="46"/>
      <c r="V91" s="47"/>
      <c r="X91" s="45"/>
      <c r="Y91" s="46"/>
      <c r="Z91" s="47"/>
      <c r="AB91" s="45"/>
      <c r="AC91" s="46"/>
      <c r="AD91" s="47"/>
      <c r="AF91" s="45"/>
      <c r="AG91" s="46"/>
      <c r="AH91" s="47"/>
      <c r="AJ91" s="174"/>
      <c r="AK91" s="46"/>
      <c r="AL91" s="47"/>
      <c r="AN91" s="174"/>
      <c r="AO91" s="46"/>
      <c r="AP91" s="47"/>
      <c r="AR91" s="174"/>
      <c r="AS91" s="46"/>
      <c r="AT91" s="47"/>
    </row>
    <row r="92" spans="1:46" ht="4.5" customHeight="1" thickBot="1" x14ac:dyDescent="0.3">
      <c r="A92" s="11"/>
      <c r="B92" s="77"/>
      <c r="C92" s="48"/>
      <c r="D92" s="49"/>
      <c r="E92" s="50"/>
      <c r="F92" s="51"/>
      <c r="H92" s="143"/>
      <c r="I92" s="111"/>
      <c r="J92" s="112"/>
      <c r="L92" s="110"/>
      <c r="M92" s="111"/>
      <c r="N92" s="112"/>
      <c r="P92" s="143"/>
      <c r="Q92" s="111"/>
      <c r="R92" s="112"/>
      <c r="T92" s="143"/>
      <c r="U92" s="111"/>
      <c r="V92" s="112"/>
      <c r="X92" s="143"/>
      <c r="Y92" s="111"/>
      <c r="Z92" s="112"/>
      <c r="AB92" s="138"/>
      <c r="AC92" s="111"/>
      <c r="AD92" s="112"/>
      <c r="AF92" s="110"/>
      <c r="AG92" s="111"/>
      <c r="AH92" s="112"/>
      <c r="AJ92" s="110"/>
      <c r="AK92" s="111"/>
      <c r="AL92" s="112"/>
      <c r="AN92" s="110"/>
      <c r="AO92" s="111"/>
      <c r="AP92" s="112"/>
      <c r="AR92" s="110"/>
      <c r="AS92" s="111"/>
      <c r="AT92" s="112"/>
    </row>
    <row r="93" spans="1:46" s="19" customFormat="1" ht="13.5" thickBot="1" x14ac:dyDescent="0.3">
      <c r="A93" s="52"/>
      <c r="B93" s="78"/>
      <c r="C93" s="54"/>
      <c r="D93" s="55"/>
      <c r="E93" s="53" t="s">
        <v>30</v>
      </c>
      <c r="F93" s="81">
        <f>SUM(F6:F90)/2</f>
        <v>0</v>
      </c>
      <c r="H93" s="144"/>
      <c r="I93" s="53" t="s">
        <v>30</v>
      </c>
      <c r="J93" s="81">
        <f>SUM(J6:J90)/2</f>
        <v>0</v>
      </c>
      <c r="L93" s="113"/>
      <c r="M93" s="53" t="s">
        <v>30</v>
      </c>
      <c r="N93" s="81">
        <f>SUM(N6:N90)/2</f>
        <v>0</v>
      </c>
      <c r="P93" s="144"/>
      <c r="Q93" s="53" t="s">
        <v>30</v>
      </c>
      <c r="R93" s="81">
        <f>SUM(R6:R90)/2</f>
        <v>0</v>
      </c>
      <c r="T93" s="144"/>
      <c r="U93" s="53" t="s">
        <v>30</v>
      </c>
      <c r="V93" s="81">
        <f>SUM(V6:V90)/2</f>
        <v>0</v>
      </c>
      <c r="X93" s="144"/>
      <c r="Y93" s="53" t="s">
        <v>30</v>
      </c>
      <c r="Z93" s="81">
        <f>SUM(Z6:Z90)/2</f>
        <v>0</v>
      </c>
      <c r="AB93" s="139"/>
      <c r="AC93" s="53" t="s">
        <v>30</v>
      </c>
      <c r="AD93" s="81">
        <f>SUM(AD6:AD90)/2</f>
        <v>0</v>
      </c>
      <c r="AF93" s="113"/>
      <c r="AG93" s="53" t="s">
        <v>30</v>
      </c>
      <c r="AH93" s="81">
        <f>SUM(AH6:AH90)/2</f>
        <v>0</v>
      </c>
      <c r="AJ93" s="113"/>
      <c r="AK93" s="53" t="s">
        <v>30</v>
      </c>
      <c r="AL93" s="81">
        <f>SUM(AL6:AL90)/2</f>
        <v>0</v>
      </c>
      <c r="AN93" s="113"/>
      <c r="AO93" s="53" t="s">
        <v>30</v>
      </c>
      <c r="AP93" s="81">
        <f>SUM(AP6:AP90)/2</f>
        <v>0</v>
      </c>
      <c r="AR93" s="113"/>
      <c r="AS93" s="53" t="s">
        <v>30</v>
      </c>
      <c r="AT93" s="81">
        <f>SUM(AT6:AT90)/2</f>
        <v>0</v>
      </c>
    </row>
    <row r="94" spans="1:46" ht="5.0999999999999996" customHeight="1" thickBot="1" x14ac:dyDescent="0.3">
      <c r="A94" s="11"/>
      <c r="B94" s="77"/>
      <c r="C94" s="48"/>
      <c r="D94" s="49"/>
      <c r="E94" s="50"/>
      <c r="F94" s="51"/>
      <c r="H94" s="145"/>
      <c r="I94" s="50"/>
      <c r="J94" s="51"/>
      <c r="L94" s="114"/>
      <c r="M94" s="50"/>
      <c r="N94" s="51"/>
      <c r="P94" s="145"/>
      <c r="Q94" s="50"/>
      <c r="R94" s="51"/>
      <c r="T94" s="145"/>
      <c r="U94" s="50"/>
      <c r="V94" s="51"/>
      <c r="X94" s="145"/>
      <c r="Y94" s="50"/>
      <c r="Z94" s="51"/>
      <c r="AB94" s="129"/>
      <c r="AC94" s="50"/>
      <c r="AD94" s="51"/>
      <c r="AF94" s="114"/>
      <c r="AG94" s="50"/>
      <c r="AH94" s="51"/>
      <c r="AJ94" s="114"/>
      <c r="AK94" s="50"/>
      <c r="AL94" s="51"/>
      <c r="AN94" s="114"/>
      <c r="AO94" s="50"/>
      <c r="AP94" s="51"/>
      <c r="AR94" s="114"/>
      <c r="AS94" s="50"/>
      <c r="AT94" s="51"/>
    </row>
    <row r="95" spans="1:46" ht="13.5" thickBot="1" x14ac:dyDescent="0.3">
      <c r="A95" s="56"/>
      <c r="B95" s="78"/>
      <c r="C95" s="54"/>
      <c r="D95" s="57"/>
      <c r="E95" s="53" t="s">
        <v>17</v>
      </c>
      <c r="F95" s="18">
        <f>F93*0.2</f>
        <v>0</v>
      </c>
      <c r="H95" s="146"/>
      <c r="I95" s="53" t="s">
        <v>17</v>
      </c>
      <c r="J95" s="18">
        <f>J93*0.2</f>
        <v>0</v>
      </c>
      <c r="L95" s="115"/>
      <c r="M95" s="53" t="s">
        <v>17</v>
      </c>
      <c r="N95" s="18">
        <f>N93*0.2</f>
        <v>0</v>
      </c>
      <c r="P95" s="146"/>
      <c r="Q95" s="53" t="s">
        <v>17</v>
      </c>
      <c r="R95" s="18">
        <f>R93*0.2</f>
        <v>0</v>
      </c>
      <c r="T95" s="146"/>
      <c r="U95" s="53" t="s">
        <v>17</v>
      </c>
      <c r="V95" s="18">
        <f>V93*0.2</f>
        <v>0</v>
      </c>
      <c r="X95" s="146"/>
      <c r="Y95" s="53" t="s">
        <v>17</v>
      </c>
      <c r="Z95" s="18">
        <f>Z93*0.2</f>
        <v>0</v>
      </c>
      <c r="AB95" s="140"/>
      <c r="AC95" s="53" t="s">
        <v>17</v>
      </c>
      <c r="AD95" s="18">
        <f>AD93*0.2</f>
        <v>0</v>
      </c>
      <c r="AF95" s="115"/>
      <c r="AG95" s="53" t="s">
        <v>17</v>
      </c>
      <c r="AH95" s="18">
        <f>AH93*0.2</f>
        <v>0</v>
      </c>
      <c r="AJ95" s="115"/>
      <c r="AK95" s="53" t="s">
        <v>17</v>
      </c>
      <c r="AL95" s="18">
        <f>AL93*0.2</f>
        <v>0</v>
      </c>
      <c r="AN95" s="115"/>
      <c r="AO95" s="53" t="s">
        <v>17</v>
      </c>
      <c r="AP95" s="18">
        <f>AP93*0.2</f>
        <v>0</v>
      </c>
      <c r="AR95" s="115"/>
      <c r="AS95" s="53" t="s">
        <v>17</v>
      </c>
      <c r="AT95" s="18">
        <f>AT93*0.2</f>
        <v>0</v>
      </c>
    </row>
    <row r="96" spans="1:46" ht="5.0999999999999996" customHeight="1" thickBot="1" x14ac:dyDescent="0.3">
      <c r="A96" s="11"/>
      <c r="B96" s="77"/>
      <c r="C96" s="48"/>
      <c r="D96" s="49"/>
      <c r="E96" s="50"/>
      <c r="F96" s="51"/>
      <c r="H96" s="145"/>
      <c r="I96" s="50"/>
      <c r="J96" s="51"/>
      <c r="L96" s="114"/>
      <c r="M96" s="50"/>
      <c r="N96" s="51"/>
      <c r="P96" s="145"/>
      <c r="Q96" s="50"/>
      <c r="R96" s="51"/>
      <c r="T96" s="145"/>
      <c r="U96" s="50"/>
      <c r="V96" s="51"/>
      <c r="X96" s="145"/>
      <c r="Y96" s="50"/>
      <c r="Z96" s="51"/>
      <c r="AB96" s="129"/>
      <c r="AC96" s="50"/>
      <c r="AD96" s="51"/>
      <c r="AF96" s="114"/>
      <c r="AG96" s="50"/>
      <c r="AH96" s="51"/>
      <c r="AJ96" s="114"/>
      <c r="AK96" s="50"/>
      <c r="AL96" s="51"/>
      <c r="AN96" s="114"/>
      <c r="AO96" s="50"/>
      <c r="AP96" s="51"/>
      <c r="AR96" s="114"/>
      <c r="AS96" s="50"/>
      <c r="AT96" s="51"/>
    </row>
    <row r="97" spans="1:46" ht="13.5" thickBot="1" x14ac:dyDescent="0.3">
      <c r="A97" s="58"/>
      <c r="B97" s="79"/>
      <c r="C97" s="60"/>
      <c r="D97" s="61"/>
      <c r="E97" s="59" t="s">
        <v>26</v>
      </c>
      <c r="F97" s="18">
        <f>F93*1.2</f>
        <v>0</v>
      </c>
      <c r="H97" s="147"/>
      <c r="I97" s="59" t="s">
        <v>26</v>
      </c>
      <c r="J97" s="18">
        <f>J93*1.2</f>
        <v>0</v>
      </c>
      <c r="L97" s="116"/>
      <c r="M97" s="59" t="s">
        <v>26</v>
      </c>
      <c r="N97" s="18">
        <f>N93*1.2</f>
        <v>0</v>
      </c>
      <c r="P97" s="147"/>
      <c r="Q97" s="59" t="s">
        <v>26</v>
      </c>
      <c r="R97" s="18">
        <f>R93*1.2</f>
        <v>0</v>
      </c>
      <c r="T97" s="147"/>
      <c r="U97" s="59" t="s">
        <v>26</v>
      </c>
      <c r="V97" s="18">
        <f>V93*1.2</f>
        <v>0</v>
      </c>
      <c r="X97" s="147"/>
      <c r="Y97" s="59" t="s">
        <v>26</v>
      </c>
      <c r="Z97" s="18">
        <f>Z93*1.2</f>
        <v>0</v>
      </c>
      <c r="AB97" s="141"/>
      <c r="AC97" s="59" t="s">
        <v>26</v>
      </c>
      <c r="AD97" s="18">
        <f>AD93*1.2</f>
        <v>0</v>
      </c>
      <c r="AF97" s="116"/>
      <c r="AG97" s="59" t="s">
        <v>26</v>
      </c>
      <c r="AH97" s="18">
        <f>AH93*1.2</f>
        <v>0</v>
      </c>
      <c r="AJ97" s="116"/>
      <c r="AK97" s="59" t="s">
        <v>26</v>
      </c>
      <c r="AL97" s="18">
        <f>AL93*1.2</f>
        <v>0</v>
      </c>
      <c r="AN97" s="116"/>
      <c r="AO97" s="59" t="s">
        <v>26</v>
      </c>
      <c r="AP97" s="18">
        <f>AP93*1.2</f>
        <v>0</v>
      </c>
      <c r="AR97" s="116"/>
      <c r="AS97" s="59" t="s">
        <v>26</v>
      </c>
      <c r="AT97" s="18">
        <f>AT93*1.2</f>
        <v>0</v>
      </c>
    </row>
    <row r="98" spans="1:46" ht="9" customHeight="1" x14ac:dyDescent="0.25"/>
    <row r="99" spans="1:46" ht="9.75" customHeight="1" thickBot="1" x14ac:dyDescent="0.3">
      <c r="B99" s="80"/>
      <c r="F99" s="66"/>
      <c r="G99" s="67"/>
      <c r="J99" s="66"/>
      <c r="K99" s="67"/>
      <c r="N99" s="66"/>
      <c r="O99" s="67"/>
      <c r="R99" s="66"/>
      <c r="S99" s="67"/>
      <c r="V99" s="66"/>
      <c r="W99" s="67"/>
      <c r="Z99" s="66"/>
      <c r="AA99" s="67"/>
      <c r="AD99" s="66"/>
      <c r="AE99" s="67"/>
      <c r="AH99" s="66"/>
      <c r="AI99" s="67"/>
      <c r="AL99" s="66"/>
      <c r="AM99" s="67"/>
      <c r="AP99" s="66"/>
      <c r="AQ99" s="67"/>
      <c r="AT99" s="66"/>
    </row>
    <row r="100" spans="1:46" s="19" customFormat="1" x14ac:dyDescent="0.25">
      <c r="A100" s="153"/>
      <c r="B100" s="154"/>
      <c r="C100" s="155"/>
      <c r="D100" s="156"/>
      <c r="E100" s="157"/>
      <c r="F100" s="158"/>
      <c r="H100" s="136"/>
      <c r="I100" s="122"/>
      <c r="J100" s="22"/>
      <c r="L100" s="159"/>
      <c r="M100" s="157"/>
      <c r="N100" s="158"/>
      <c r="P100" s="160"/>
      <c r="Q100" s="157"/>
      <c r="R100" s="158"/>
      <c r="T100" s="160"/>
      <c r="U100" s="157"/>
      <c r="V100" s="158"/>
      <c r="X100" s="160"/>
      <c r="Y100" s="157"/>
      <c r="Z100" s="158"/>
      <c r="AB100" s="160"/>
      <c r="AC100" s="157"/>
      <c r="AD100" s="158"/>
      <c r="AF100" s="159"/>
      <c r="AG100" s="157"/>
      <c r="AH100" s="158"/>
      <c r="AJ100" s="159"/>
      <c r="AK100" s="157"/>
      <c r="AL100" s="158"/>
      <c r="AN100" s="159"/>
      <c r="AO100" s="157"/>
      <c r="AP100" s="158"/>
      <c r="AR100" s="159"/>
      <c r="AS100" s="157"/>
      <c r="AT100" s="158"/>
    </row>
    <row r="101" spans="1:46" x14ac:dyDescent="0.25">
      <c r="A101" s="91" t="s">
        <v>159</v>
      </c>
      <c r="B101" s="92" t="s">
        <v>113</v>
      </c>
      <c r="C101" s="93"/>
      <c r="D101" s="96"/>
      <c r="E101" s="93"/>
      <c r="F101" s="95"/>
      <c r="H101" s="104"/>
      <c r="I101" s="93"/>
      <c r="J101" s="95"/>
      <c r="L101" s="105"/>
      <c r="M101" s="93"/>
      <c r="N101" s="95"/>
      <c r="P101" s="104"/>
      <c r="Q101" s="93"/>
      <c r="R101" s="95"/>
      <c r="T101" s="104"/>
      <c r="U101" s="93"/>
      <c r="V101" s="95"/>
      <c r="X101" s="104"/>
      <c r="Y101" s="93"/>
      <c r="Z101" s="95"/>
      <c r="AB101" s="104"/>
      <c r="AC101" s="93"/>
      <c r="AD101" s="95"/>
      <c r="AF101" s="105"/>
      <c r="AG101" s="93"/>
      <c r="AH101" s="95"/>
      <c r="AJ101" s="165"/>
      <c r="AK101" s="93"/>
      <c r="AL101" s="95"/>
      <c r="AN101" s="165"/>
      <c r="AO101" s="93"/>
      <c r="AP101" s="95"/>
      <c r="AR101" s="165"/>
      <c r="AS101" s="93"/>
      <c r="AT101" s="95"/>
    </row>
    <row r="102" spans="1:46" s="19" customFormat="1" x14ac:dyDescent="0.25">
      <c r="A102" s="15" t="s">
        <v>160</v>
      </c>
      <c r="B102" s="74" t="s">
        <v>35</v>
      </c>
      <c r="C102" s="16"/>
      <c r="D102" s="34">
        <v>2615</v>
      </c>
      <c r="E102" s="126"/>
      <c r="F102" s="35"/>
      <c r="H102" s="107">
        <v>260</v>
      </c>
      <c r="I102" s="126"/>
      <c r="J102" s="35"/>
      <c r="L102" s="107">
        <v>330</v>
      </c>
      <c r="M102" s="126"/>
      <c r="N102" s="35"/>
      <c r="P102" s="107">
        <v>280</v>
      </c>
      <c r="Q102" s="126"/>
      <c r="R102" s="35"/>
      <c r="T102" s="107">
        <v>490</v>
      </c>
      <c r="U102" s="126"/>
      <c r="V102" s="35"/>
      <c r="X102" s="107">
        <v>180</v>
      </c>
      <c r="Y102" s="126"/>
      <c r="Z102" s="35"/>
      <c r="AB102" s="107">
        <v>230</v>
      </c>
      <c r="AC102" s="126"/>
      <c r="AD102" s="35"/>
      <c r="AF102" s="107">
        <v>375</v>
      </c>
      <c r="AG102" s="126"/>
      <c r="AH102" s="35"/>
      <c r="AJ102" s="101">
        <v>290</v>
      </c>
      <c r="AK102" s="126"/>
      <c r="AL102" s="35"/>
      <c r="AN102" s="101">
        <v>180</v>
      </c>
      <c r="AO102" s="126"/>
      <c r="AP102" s="35"/>
      <c r="AR102" s="101">
        <v>0</v>
      </c>
      <c r="AS102" s="126"/>
      <c r="AT102" s="35"/>
    </row>
    <row r="103" spans="1:46" x14ac:dyDescent="0.25">
      <c r="A103" s="84" t="s">
        <v>161</v>
      </c>
      <c r="B103" s="26" t="s">
        <v>83</v>
      </c>
      <c r="C103" s="2" t="s">
        <v>5</v>
      </c>
      <c r="D103" s="12">
        <v>2615</v>
      </c>
      <c r="E103" s="120"/>
      <c r="F103" s="13">
        <f>+D103*E103</f>
        <v>0</v>
      </c>
      <c r="H103" s="100">
        <v>260</v>
      </c>
      <c r="I103" s="120">
        <f t="shared" ref="I103:I104" si="85">$E103</f>
        <v>0</v>
      </c>
      <c r="J103" s="13">
        <f>+H103*I103</f>
        <v>0</v>
      </c>
      <c r="L103" s="100">
        <v>330</v>
      </c>
      <c r="M103" s="120">
        <f t="shared" ref="M103:M104" si="86">$E103</f>
        <v>0</v>
      </c>
      <c r="N103" s="13">
        <f>+L103*M103</f>
        <v>0</v>
      </c>
      <c r="P103" s="100">
        <v>280</v>
      </c>
      <c r="Q103" s="120">
        <f t="shared" ref="Q103:Q104" si="87">$E103</f>
        <v>0</v>
      </c>
      <c r="R103" s="13">
        <f>+P103*Q103</f>
        <v>0</v>
      </c>
      <c r="T103" s="100">
        <v>490</v>
      </c>
      <c r="U103" s="120">
        <f t="shared" ref="U103:U104" si="88">$E103</f>
        <v>0</v>
      </c>
      <c r="V103" s="13">
        <f>+T103*U103</f>
        <v>0</v>
      </c>
      <c r="X103" s="100">
        <v>180</v>
      </c>
      <c r="Y103" s="120">
        <f t="shared" ref="Y103:Y104" si="89">$E103</f>
        <v>0</v>
      </c>
      <c r="Z103" s="13">
        <f>+X103*Y103</f>
        <v>0</v>
      </c>
      <c r="AB103" s="100">
        <v>230</v>
      </c>
      <c r="AC103" s="120">
        <f t="shared" ref="AC103:AC104" si="90">$E103</f>
        <v>0</v>
      </c>
      <c r="AD103" s="13">
        <f>+AB103*AC103</f>
        <v>0</v>
      </c>
      <c r="AF103" s="100"/>
      <c r="AG103" s="120">
        <f t="shared" ref="AG103:AG104" si="91">$E103</f>
        <v>0</v>
      </c>
      <c r="AH103" s="13">
        <f>+AF103*AG103</f>
        <v>0</v>
      </c>
      <c r="AJ103" s="164">
        <v>290</v>
      </c>
      <c r="AK103" s="120">
        <f t="shared" ref="AK103:AK104" si="92">$E103</f>
        <v>0</v>
      </c>
      <c r="AL103" s="13">
        <f>+AJ103*AK103</f>
        <v>0</v>
      </c>
      <c r="AN103" s="164">
        <v>180</v>
      </c>
      <c r="AO103" s="120">
        <f t="shared" ref="AO103:AO104" si="93">$E103</f>
        <v>0</v>
      </c>
      <c r="AP103" s="13">
        <f>+AN103*AO103</f>
        <v>0</v>
      </c>
      <c r="AR103" s="164"/>
      <c r="AS103" s="120">
        <f t="shared" ref="AS103:AS104" si="94">$E103</f>
        <v>0</v>
      </c>
      <c r="AT103" s="13">
        <f>+AR103*AS103</f>
        <v>0</v>
      </c>
    </row>
    <row r="104" spans="1:46" ht="13.5" thickBot="1" x14ac:dyDescent="0.3">
      <c r="A104" s="11"/>
      <c r="B104" s="26"/>
      <c r="C104" s="2"/>
      <c r="D104" s="12"/>
      <c r="E104" s="120"/>
      <c r="F104" s="13">
        <f>+D104*E104</f>
        <v>0</v>
      </c>
      <c r="H104" s="100"/>
      <c r="I104" s="120">
        <f t="shared" si="85"/>
        <v>0</v>
      </c>
      <c r="J104" s="13">
        <f>+H104*I104</f>
        <v>0</v>
      </c>
      <c r="L104" s="100"/>
      <c r="M104" s="120">
        <f t="shared" si="86"/>
        <v>0</v>
      </c>
      <c r="N104" s="13">
        <f>+L104*M104</f>
        <v>0</v>
      </c>
      <c r="P104" s="100"/>
      <c r="Q104" s="120">
        <f t="shared" si="87"/>
        <v>0</v>
      </c>
      <c r="R104" s="13">
        <f>+P104*Q104</f>
        <v>0</v>
      </c>
      <c r="T104" s="100"/>
      <c r="U104" s="120">
        <f t="shared" si="88"/>
        <v>0</v>
      </c>
      <c r="V104" s="13">
        <f>+T104*U104</f>
        <v>0</v>
      </c>
      <c r="X104" s="100"/>
      <c r="Y104" s="120">
        <f t="shared" si="89"/>
        <v>0</v>
      </c>
      <c r="Z104" s="13">
        <f>+X104*Y104</f>
        <v>0</v>
      </c>
      <c r="AB104" s="100"/>
      <c r="AC104" s="120">
        <f t="shared" si="90"/>
        <v>0</v>
      </c>
      <c r="AD104" s="13">
        <f>+AB104*AC104</f>
        <v>0</v>
      </c>
      <c r="AF104" s="100"/>
      <c r="AG104" s="120">
        <f t="shared" si="91"/>
        <v>0</v>
      </c>
      <c r="AH104" s="13">
        <f>+AF104*AG104</f>
        <v>0</v>
      </c>
      <c r="AJ104" s="164"/>
      <c r="AK104" s="120">
        <f t="shared" si="92"/>
        <v>0</v>
      </c>
      <c r="AL104" s="13">
        <f>+AJ104*AK104</f>
        <v>0</v>
      </c>
      <c r="AN104" s="164"/>
      <c r="AO104" s="120">
        <f t="shared" si="93"/>
        <v>0</v>
      </c>
      <c r="AP104" s="13">
        <f>+AN104*AO104</f>
        <v>0</v>
      </c>
      <c r="AR104" s="164"/>
      <c r="AS104" s="120">
        <f t="shared" si="94"/>
        <v>0</v>
      </c>
      <c r="AT104" s="13">
        <f>+AR104*AS104</f>
        <v>0</v>
      </c>
    </row>
    <row r="105" spans="1:46" s="19" customFormat="1" ht="13.5" thickBot="1" x14ac:dyDescent="0.3">
      <c r="A105" s="15"/>
      <c r="B105" s="70"/>
      <c r="C105" s="16"/>
      <c r="D105" s="17" t="s">
        <v>22</v>
      </c>
      <c r="E105" s="121">
        <v>201</v>
      </c>
      <c r="F105" s="18">
        <f>F103</f>
        <v>0</v>
      </c>
      <c r="H105" s="107" t="s">
        <v>22</v>
      </c>
      <c r="I105" s="121">
        <v>201</v>
      </c>
      <c r="J105" s="18">
        <f>J103</f>
        <v>0</v>
      </c>
      <c r="L105" s="101" t="s">
        <v>22</v>
      </c>
      <c r="M105" s="121">
        <v>201</v>
      </c>
      <c r="N105" s="18">
        <f>N103</f>
        <v>0</v>
      </c>
      <c r="P105" s="107" t="s">
        <v>22</v>
      </c>
      <c r="Q105" s="121">
        <v>201</v>
      </c>
      <c r="R105" s="18">
        <f>R103</f>
        <v>0</v>
      </c>
      <c r="T105" s="107" t="s">
        <v>22</v>
      </c>
      <c r="U105" s="121">
        <v>201</v>
      </c>
      <c r="V105" s="18">
        <f>V103</f>
        <v>0</v>
      </c>
      <c r="X105" s="107" t="s">
        <v>22</v>
      </c>
      <c r="Y105" s="121">
        <v>201</v>
      </c>
      <c r="Z105" s="18">
        <f>Z103</f>
        <v>0</v>
      </c>
      <c r="AB105" s="107" t="s">
        <v>22</v>
      </c>
      <c r="AC105" s="121">
        <v>201</v>
      </c>
      <c r="AD105" s="18">
        <f>AD103</f>
        <v>0</v>
      </c>
      <c r="AF105" s="101" t="s">
        <v>22</v>
      </c>
      <c r="AG105" s="121">
        <v>201</v>
      </c>
      <c r="AH105" s="18">
        <f>AH103</f>
        <v>0</v>
      </c>
      <c r="AJ105" s="101" t="s">
        <v>22</v>
      </c>
      <c r="AK105" s="121">
        <v>201</v>
      </c>
      <c r="AL105" s="18">
        <f>AL103</f>
        <v>0</v>
      </c>
      <c r="AN105" s="101" t="s">
        <v>22</v>
      </c>
      <c r="AO105" s="121">
        <v>201</v>
      </c>
      <c r="AP105" s="18">
        <f>AP103</f>
        <v>0</v>
      </c>
      <c r="AR105" s="101" t="s">
        <v>22</v>
      </c>
      <c r="AS105" s="121">
        <v>201</v>
      </c>
      <c r="AT105" s="18">
        <f>AT103</f>
        <v>0</v>
      </c>
    </row>
    <row r="106" spans="1:46" ht="13.5" thickBot="1" x14ac:dyDescent="0.3">
      <c r="A106" s="40"/>
      <c r="B106" s="75"/>
      <c r="C106" s="41"/>
      <c r="D106" s="42"/>
      <c r="E106" s="127"/>
      <c r="F106" s="43"/>
      <c r="H106" s="109"/>
      <c r="I106" s="127"/>
      <c r="J106" s="43"/>
      <c r="L106" s="109"/>
      <c r="M106" s="127"/>
      <c r="N106" s="43"/>
      <c r="P106" s="109"/>
      <c r="Q106" s="127"/>
      <c r="R106" s="43"/>
      <c r="T106" s="109"/>
      <c r="U106" s="127"/>
      <c r="V106" s="43"/>
      <c r="X106" s="109"/>
      <c r="Y106" s="127"/>
      <c r="Z106" s="43"/>
      <c r="AB106" s="109"/>
      <c r="AC106" s="127"/>
      <c r="AD106" s="43"/>
      <c r="AF106" s="109"/>
      <c r="AG106" s="127"/>
      <c r="AH106" s="43"/>
      <c r="AJ106" s="173"/>
      <c r="AK106" s="127"/>
      <c r="AL106" s="43"/>
      <c r="AN106" s="173"/>
      <c r="AO106" s="127"/>
      <c r="AP106" s="43"/>
      <c r="AR106" s="173"/>
      <c r="AS106" s="127"/>
      <c r="AT106" s="43"/>
    </row>
    <row r="107" spans="1:46" ht="12.75" customHeight="1" thickBot="1" x14ac:dyDescent="0.3">
      <c r="A107" s="44"/>
      <c r="B107" s="76"/>
      <c r="C107" s="44"/>
      <c r="D107" s="45"/>
      <c r="E107" s="46"/>
      <c r="F107" s="47"/>
      <c r="H107" s="45"/>
      <c r="I107" s="46"/>
      <c r="J107" s="47"/>
      <c r="L107" s="45"/>
      <c r="M107" s="46"/>
      <c r="N107" s="47"/>
      <c r="P107" s="45"/>
      <c r="Q107" s="46"/>
      <c r="R107" s="47"/>
      <c r="T107" s="45"/>
      <c r="U107" s="46"/>
      <c r="V107" s="47"/>
      <c r="X107" s="45"/>
      <c r="Y107" s="46"/>
      <c r="Z107" s="47"/>
      <c r="AB107" s="45"/>
      <c r="AC107" s="46"/>
      <c r="AD107" s="47"/>
      <c r="AF107" s="45"/>
      <c r="AG107" s="46"/>
      <c r="AH107" s="47"/>
      <c r="AJ107" s="174"/>
      <c r="AK107" s="46"/>
      <c r="AL107" s="47"/>
      <c r="AN107" s="174"/>
      <c r="AO107" s="46"/>
      <c r="AP107" s="47"/>
      <c r="AR107" s="174"/>
      <c r="AS107" s="46"/>
      <c r="AT107" s="47"/>
    </row>
    <row r="108" spans="1:46" ht="4.5" customHeight="1" thickBot="1" x14ac:dyDescent="0.3">
      <c r="A108" s="11"/>
      <c r="B108" s="77"/>
      <c r="C108" s="48"/>
      <c r="D108" s="49"/>
      <c r="E108" s="50"/>
      <c r="F108" s="51"/>
      <c r="H108" s="143"/>
      <c r="I108" s="111"/>
      <c r="J108" s="51"/>
      <c r="L108" s="110"/>
      <c r="M108" s="111"/>
      <c r="N108" s="112"/>
      <c r="P108" s="143"/>
      <c r="Q108" s="111"/>
      <c r="R108" s="112"/>
      <c r="T108" s="143"/>
      <c r="U108" s="111"/>
      <c r="V108" s="112"/>
      <c r="X108" s="143"/>
      <c r="Y108" s="111"/>
      <c r="Z108" s="112"/>
      <c r="AB108" s="138"/>
      <c r="AC108" s="111"/>
      <c r="AD108" s="112"/>
      <c r="AF108" s="110"/>
      <c r="AG108" s="111"/>
      <c r="AH108" s="112"/>
      <c r="AJ108" s="110"/>
      <c r="AK108" s="111"/>
      <c r="AL108" s="112"/>
      <c r="AN108" s="110"/>
      <c r="AO108" s="111"/>
      <c r="AP108" s="112"/>
      <c r="AR108" s="110"/>
      <c r="AS108" s="111"/>
      <c r="AT108" s="112"/>
    </row>
    <row r="109" spans="1:46" s="19" customFormat="1" ht="13.5" thickBot="1" x14ac:dyDescent="0.3">
      <c r="A109" s="52"/>
      <c r="B109" s="78"/>
      <c r="C109" s="54"/>
      <c r="D109" s="55"/>
      <c r="E109" s="53" t="s">
        <v>30</v>
      </c>
      <c r="F109" s="81">
        <f>SUM(F103:F106)/2</f>
        <v>0</v>
      </c>
      <c r="H109" s="144"/>
      <c r="I109" s="53" t="s">
        <v>30</v>
      </c>
      <c r="J109" s="81">
        <f>SUM(J103:J106)/2</f>
        <v>0</v>
      </c>
      <c r="L109" s="113"/>
      <c r="M109" s="53" t="s">
        <v>30</v>
      </c>
      <c r="N109" s="81">
        <f>SUM(N103:N106)/2</f>
        <v>0</v>
      </c>
      <c r="P109" s="144"/>
      <c r="Q109" s="53" t="s">
        <v>30</v>
      </c>
      <c r="R109" s="81">
        <f>SUM(R103:R106)/2</f>
        <v>0</v>
      </c>
      <c r="T109" s="144"/>
      <c r="U109" s="53" t="s">
        <v>30</v>
      </c>
      <c r="V109" s="81">
        <f>SUM(V103:V106)/2</f>
        <v>0</v>
      </c>
      <c r="X109" s="144"/>
      <c r="Y109" s="53" t="s">
        <v>30</v>
      </c>
      <c r="Z109" s="81">
        <f>SUM(Z103:Z106)/2</f>
        <v>0</v>
      </c>
      <c r="AB109" s="139"/>
      <c r="AC109" s="53" t="s">
        <v>30</v>
      </c>
      <c r="AD109" s="81">
        <f>SUM(AD103:AD106)/2</f>
        <v>0</v>
      </c>
      <c r="AF109" s="113"/>
      <c r="AG109" s="53" t="s">
        <v>30</v>
      </c>
      <c r="AH109" s="81">
        <f>SUM(AH103:AH106)/2</f>
        <v>0</v>
      </c>
      <c r="AJ109" s="113"/>
      <c r="AK109" s="53" t="s">
        <v>30</v>
      </c>
      <c r="AL109" s="81">
        <f>SUM(AL103:AL106)/2</f>
        <v>0</v>
      </c>
      <c r="AN109" s="113"/>
      <c r="AO109" s="53" t="s">
        <v>30</v>
      </c>
      <c r="AP109" s="81">
        <f>SUM(AP103:AP106)/2</f>
        <v>0</v>
      </c>
      <c r="AR109" s="113"/>
      <c r="AS109" s="53" t="s">
        <v>30</v>
      </c>
      <c r="AT109" s="81">
        <f>SUM(AT103:AT106)/2</f>
        <v>0</v>
      </c>
    </row>
    <row r="110" spans="1:46" ht="5.0999999999999996" customHeight="1" thickBot="1" x14ac:dyDescent="0.3">
      <c r="A110" s="11"/>
      <c r="B110" s="77"/>
      <c r="C110" s="48"/>
      <c r="D110" s="49"/>
      <c r="E110" s="50"/>
      <c r="F110" s="51"/>
      <c r="H110" s="145"/>
      <c r="I110" s="50"/>
      <c r="J110" s="51"/>
      <c r="L110" s="114"/>
      <c r="M110" s="50"/>
      <c r="N110" s="51"/>
      <c r="P110" s="145"/>
      <c r="Q110" s="50"/>
      <c r="R110" s="51"/>
      <c r="T110" s="145"/>
      <c r="U110" s="50"/>
      <c r="V110" s="51"/>
      <c r="X110" s="145"/>
      <c r="Y110" s="50"/>
      <c r="Z110" s="51"/>
      <c r="AB110" s="129"/>
      <c r="AC110" s="50"/>
      <c r="AD110" s="51"/>
      <c r="AF110" s="114"/>
      <c r="AG110" s="50"/>
      <c r="AH110" s="51"/>
      <c r="AJ110" s="114"/>
      <c r="AK110" s="50"/>
      <c r="AL110" s="51"/>
      <c r="AN110" s="114"/>
      <c r="AO110" s="50"/>
      <c r="AP110" s="51"/>
      <c r="AR110" s="114"/>
      <c r="AS110" s="50"/>
      <c r="AT110" s="51"/>
    </row>
    <row r="111" spans="1:46" ht="13.5" thickBot="1" x14ac:dyDescent="0.3">
      <c r="A111" s="56"/>
      <c r="B111" s="78"/>
      <c r="C111" s="54"/>
      <c r="D111" s="57"/>
      <c r="E111" s="53" t="s">
        <v>17</v>
      </c>
      <c r="F111" s="18">
        <f>F109*0.2</f>
        <v>0</v>
      </c>
      <c r="H111" s="146"/>
      <c r="I111" s="53" t="s">
        <v>17</v>
      </c>
      <c r="J111" s="18">
        <f>J109*0.2</f>
        <v>0</v>
      </c>
      <c r="L111" s="115"/>
      <c r="M111" s="53" t="s">
        <v>17</v>
      </c>
      <c r="N111" s="18">
        <f>N109*0.2</f>
        <v>0</v>
      </c>
      <c r="P111" s="146"/>
      <c r="Q111" s="53" t="s">
        <v>17</v>
      </c>
      <c r="R111" s="18">
        <f>R109*0.2</f>
        <v>0</v>
      </c>
      <c r="T111" s="146"/>
      <c r="U111" s="53" t="s">
        <v>17</v>
      </c>
      <c r="V111" s="18">
        <f>V109*0.2</f>
        <v>0</v>
      </c>
      <c r="X111" s="146"/>
      <c r="Y111" s="53" t="s">
        <v>17</v>
      </c>
      <c r="Z111" s="18">
        <f>Z109*0.2</f>
        <v>0</v>
      </c>
      <c r="AB111" s="140"/>
      <c r="AC111" s="53" t="s">
        <v>17</v>
      </c>
      <c r="AD111" s="18">
        <f>AD109*0.2</f>
        <v>0</v>
      </c>
      <c r="AF111" s="115"/>
      <c r="AG111" s="53" t="s">
        <v>17</v>
      </c>
      <c r="AH111" s="18">
        <f>AH109*0.2</f>
        <v>0</v>
      </c>
      <c r="AJ111" s="115"/>
      <c r="AK111" s="53" t="s">
        <v>17</v>
      </c>
      <c r="AL111" s="18">
        <f>AL109*0.2</f>
        <v>0</v>
      </c>
      <c r="AN111" s="115"/>
      <c r="AO111" s="53" t="s">
        <v>17</v>
      </c>
      <c r="AP111" s="18">
        <f>AP109*0.2</f>
        <v>0</v>
      </c>
      <c r="AR111" s="115"/>
      <c r="AS111" s="53" t="s">
        <v>17</v>
      </c>
      <c r="AT111" s="18">
        <f>AT109*0.2</f>
        <v>0</v>
      </c>
    </row>
    <row r="112" spans="1:46" ht="5.0999999999999996" customHeight="1" thickBot="1" x14ac:dyDescent="0.3">
      <c r="A112" s="11"/>
      <c r="B112" s="77"/>
      <c r="C112" s="48"/>
      <c r="D112" s="49"/>
      <c r="E112" s="50"/>
      <c r="F112" s="51"/>
      <c r="H112" s="145"/>
      <c r="I112" s="50"/>
      <c r="J112" s="51"/>
      <c r="L112" s="114"/>
      <c r="M112" s="50"/>
      <c r="N112" s="51"/>
      <c r="P112" s="145"/>
      <c r="Q112" s="50"/>
      <c r="R112" s="51"/>
      <c r="T112" s="145"/>
      <c r="U112" s="50"/>
      <c r="V112" s="51"/>
      <c r="X112" s="145"/>
      <c r="Y112" s="50"/>
      <c r="Z112" s="51"/>
      <c r="AB112" s="129"/>
      <c r="AC112" s="50"/>
      <c r="AD112" s="51"/>
      <c r="AF112" s="114"/>
      <c r="AG112" s="50"/>
      <c r="AH112" s="51"/>
      <c r="AJ112" s="114"/>
      <c r="AK112" s="50"/>
      <c r="AL112" s="51"/>
      <c r="AN112" s="114"/>
      <c r="AO112" s="50"/>
      <c r="AP112" s="51"/>
      <c r="AR112" s="114"/>
      <c r="AS112" s="50"/>
      <c r="AT112" s="51"/>
    </row>
    <row r="113" spans="1:46" ht="13.5" thickBot="1" x14ac:dyDescent="0.3">
      <c r="A113" s="58"/>
      <c r="B113" s="79"/>
      <c r="C113" s="60"/>
      <c r="D113" s="61"/>
      <c r="E113" s="59" t="s">
        <v>26</v>
      </c>
      <c r="F113" s="18">
        <f>F109*1.2</f>
        <v>0</v>
      </c>
      <c r="H113" s="147"/>
      <c r="I113" s="59" t="s">
        <v>26</v>
      </c>
      <c r="J113" s="18">
        <f>J109*1.2</f>
        <v>0</v>
      </c>
      <c r="L113" s="116"/>
      <c r="M113" s="59" t="s">
        <v>26</v>
      </c>
      <c r="N113" s="18">
        <f>N109*1.2</f>
        <v>0</v>
      </c>
      <c r="P113" s="147"/>
      <c r="Q113" s="59" t="s">
        <v>26</v>
      </c>
      <c r="R113" s="18">
        <f>R109*1.2</f>
        <v>0</v>
      </c>
      <c r="T113" s="147"/>
      <c r="U113" s="59" t="s">
        <v>26</v>
      </c>
      <c r="V113" s="18">
        <f>V109*1.2</f>
        <v>0</v>
      </c>
      <c r="X113" s="147"/>
      <c r="Y113" s="59" t="s">
        <v>26</v>
      </c>
      <c r="Z113" s="18">
        <f>Z109*1.2</f>
        <v>0</v>
      </c>
      <c r="AB113" s="141"/>
      <c r="AC113" s="59" t="s">
        <v>26</v>
      </c>
      <c r="AD113" s="18">
        <f>AD109*1.2</f>
        <v>0</v>
      </c>
      <c r="AF113" s="116"/>
      <c r="AG113" s="59" t="s">
        <v>26</v>
      </c>
      <c r="AH113" s="18">
        <f>AH109*1.2</f>
        <v>0</v>
      </c>
      <c r="AJ113" s="116"/>
      <c r="AK113" s="59" t="s">
        <v>26</v>
      </c>
      <c r="AL113" s="18">
        <f>AL109*1.2</f>
        <v>0</v>
      </c>
      <c r="AN113" s="116"/>
      <c r="AO113" s="59" t="s">
        <v>26</v>
      </c>
      <c r="AP113" s="18">
        <f>AP109*1.2</f>
        <v>0</v>
      </c>
      <c r="AR113" s="116"/>
      <c r="AS113" s="59" t="s">
        <v>26</v>
      </c>
      <c r="AT113" s="18">
        <f>AT109*1.2</f>
        <v>0</v>
      </c>
    </row>
    <row r="114" spans="1:46" ht="9" customHeight="1" x14ac:dyDescent="0.25"/>
    <row r="116" spans="1:46" x14ac:dyDescent="0.25">
      <c r="A116" s="181"/>
      <c r="B116" s="23" t="s">
        <v>162</v>
      </c>
    </row>
    <row r="117" spans="1:46" ht="5.25" customHeight="1" x14ac:dyDescent="0.25"/>
    <row r="118" spans="1:46" x14ac:dyDescent="0.25">
      <c r="A118" s="180"/>
      <c r="B118" s="23" t="s">
        <v>163</v>
      </c>
    </row>
    <row r="119" spans="1:46" x14ac:dyDescent="0.25">
      <c r="A119" s="179"/>
      <c r="B119" s="23" t="s">
        <v>164</v>
      </c>
    </row>
    <row r="121" spans="1:46" ht="17.25" customHeight="1" x14ac:dyDescent="0.25"/>
    <row r="122" spans="1:46" x14ac:dyDescent="0.25">
      <c r="A122" s="182" t="s">
        <v>165</v>
      </c>
      <c r="C122" s="182" t="s">
        <v>167</v>
      </c>
    </row>
    <row r="124" spans="1:46" x14ac:dyDescent="0.25">
      <c r="A124" s="182" t="s">
        <v>166</v>
      </c>
      <c r="C124" s="182" t="s">
        <v>166</v>
      </c>
    </row>
  </sheetData>
  <sortState xmlns:xlrd2="http://schemas.microsoft.com/office/spreadsheetml/2017/richdata2" ref="B74:F74">
    <sortCondition ref="B74"/>
  </sortState>
  <mergeCells count="22">
    <mergeCell ref="P2:R2"/>
    <mergeCell ref="P3:R3"/>
    <mergeCell ref="AN2:AP2"/>
    <mergeCell ref="AN3:AP3"/>
    <mergeCell ref="AR2:AT2"/>
    <mergeCell ref="AR3:AT3"/>
    <mergeCell ref="T2:V2"/>
    <mergeCell ref="T3:V3"/>
    <mergeCell ref="AJ2:AL2"/>
    <mergeCell ref="AJ3:AL3"/>
    <mergeCell ref="X2:Z2"/>
    <mergeCell ref="X3:Z3"/>
    <mergeCell ref="AF2:AH2"/>
    <mergeCell ref="AF3:AH3"/>
    <mergeCell ref="AB2:AD2"/>
    <mergeCell ref="AB3:AD3"/>
    <mergeCell ref="A3:F3"/>
    <mergeCell ref="A2:F2"/>
    <mergeCell ref="H2:J2"/>
    <mergeCell ref="H3:J3"/>
    <mergeCell ref="L2:N2"/>
    <mergeCell ref="L3:N3"/>
  </mergeCells>
  <phoneticPr fontId="5" type="noConversion"/>
  <printOptions horizontalCentered="1"/>
  <pageMargins left="0.19685039370078741" right="0.19685039370078741" top="0.39370078740157483" bottom="0.35433070866141736" header="0.15748031496062992" footer="0.15748031496062992"/>
  <pageSetup paperSize="32725" scale="25" orientation="landscape" r:id="rId1"/>
  <headerFooter>
    <oddHeader>&amp;L&amp;"-,Gras"Domaine de Chantilly - Fondation d'Aumale&amp;R&amp;"-,Gras"Marché public de travaux
Décembre 2024</oddHeader>
    <oddFooter>&amp;LD.Q.E. lot unique&amp;RPage &amp;P sur 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DQE</vt:lpstr>
      <vt:lpstr>DQE!Impression_des_titres</vt:lpstr>
      <vt:lpstr>DQE!Zone_d_impression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DPi</dc:creator>
  <cp:lastModifiedBy>Maxence YVER</cp:lastModifiedBy>
  <cp:lastPrinted>2024-11-27T15:52:20Z</cp:lastPrinted>
  <dcterms:created xsi:type="dcterms:W3CDTF">2013-04-18T08:57:36Z</dcterms:created>
  <dcterms:modified xsi:type="dcterms:W3CDTF">2024-11-27T17:36:41Z</dcterms:modified>
</cp:coreProperties>
</file>