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Juridique\Commande publique\2. Marchés en cours de passation\2024-435 à 440 - MAPA - Accueil Orangerie\2025-024 Relance lot 6 - miroiterie\02. DCE\"/>
    </mc:Choice>
  </mc:AlternateContent>
  <bookViews>
    <workbookView xWindow="0" yWindow="0" windowWidth="28800" windowHeight="12300" tabRatio="706"/>
  </bookViews>
  <sheets>
    <sheet name="DPGF lot6" sheetId="8" r:id="rId1"/>
  </sheets>
  <definedNames>
    <definedName name="Excel_BuiltIn_Print_Area_1_1" localSheetId="0">'DPGF lot6'!$A$7:$G$28</definedName>
    <definedName name="Excel_BuiltIn_Print_Area_1_1">#REF!</definedName>
    <definedName name="Excel_BuiltIn_Print_Area_2" localSheetId="0">'DPGF lot6'!$A$1:$G$28</definedName>
    <definedName name="Excel_BuiltIn_Print_Area_2">#REF!</definedName>
    <definedName name="Excel_BuiltIn_Print_Titles_1_1" localSheetId="0">'DPGF lot6'!$A$10:$IT$10</definedName>
    <definedName name="Excel_BuiltIn_Print_Titles_1_1">#REF!</definedName>
    <definedName name="Print_Area" localSheetId="0">'DPGF lot6'!$A$1:$G$29</definedName>
    <definedName name="Print_Titles" localSheetId="0">'DPGF lot6'!$10:$10</definedName>
    <definedName name="_xlnm.Print_Area" localSheetId="0">'DPGF lot6'!$A$1:$G$28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8" l="1"/>
  <c r="G17" i="8"/>
  <c r="G18" i="8"/>
  <c r="G19" i="8"/>
  <c r="G20" i="8"/>
  <c r="G21" i="8"/>
  <c r="G22" i="8"/>
  <c r="G16" i="8"/>
  <c r="G12" i="8"/>
  <c r="G13" i="8" l="1"/>
  <c r="G24" i="8" l="1"/>
  <c r="G27" i="8" s="1"/>
  <c r="G28" i="8" s="1"/>
</calcChain>
</file>

<file path=xl/sharedStrings.xml><?xml version="1.0" encoding="utf-8"?>
<sst xmlns="http://schemas.openxmlformats.org/spreadsheetml/2006/main" count="51" uniqueCount="43">
  <si>
    <t>DESIGNATION / OBSERVATIONS</t>
  </si>
  <si>
    <t>Qté prévue au marché</t>
  </si>
  <si>
    <t>PU</t>
  </si>
  <si>
    <t>Prix total H.T. DPGF</t>
  </si>
  <si>
    <t>PRESTATION</t>
  </si>
  <si>
    <t>TVA</t>
  </si>
  <si>
    <t>Le titulaire du marché pourra se référer aux documents graphiques fournis par l'EPMO.
L'ensemble des côtes devront être revérifiées sur place.</t>
  </si>
  <si>
    <r>
      <rPr>
        <b/>
        <sz val="14"/>
        <rFont val="Calibri"/>
        <family val="2"/>
        <scheme val="minor"/>
      </rPr>
      <t>Établissement Public du Musée d’Orsay - Valéry Giscard d'Estaing</t>
    </r>
    <r>
      <rPr>
        <b/>
        <sz val="12"/>
        <rFont val="Calibri"/>
        <family val="2"/>
        <scheme val="minor"/>
      </rPr>
      <t xml:space="preserve">
Département de la Maîtrise d'ouvrage et du Bâtiment
Esplanade Valéry Giscard d'Estaing 75343 paris cedex 07</t>
    </r>
  </si>
  <si>
    <t>Décomposition du Prix Global et Forfaitaire (DPGF)</t>
  </si>
  <si>
    <t>TOTAL LOT €HT</t>
  </si>
  <si>
    <t>TOTAL LOT €TTC</t>
  </si>
  <si>
    <t>Unité</t>
  </si>
  <si>
    <t>ARTICLES CCTP</t>
  </si>
  <si>
    <t>U</t>
  </si>
  <si>
    <t>ENS</t>
  </si>
  <si>
    <t>CRÉATION D’UNE OUVERTURE FAÇADE NORD DANS LE CADRE DE L’OPÉRATION DE REFONTE DE L’ACCUEIL</t>
  </si>
  <si>
    <t>- Chargement et évacuation des gravois</t>
  </si>
  <si>
    <t>OUVRAGES PREPARATOIRES</t>
  </si>
  <si>
    <t>Sous total</t>
  </si>
  <si>
    <t>- Dépose façade vitrée compris ossature / ouverture créée / 4 volumes</t>
  </si>
  <si>
    <t>3.2.1</t>
  </si>
  <si>
    <t>3.3.1.1</t>
  </si>
  <si>
    <t>3.3.2.1</t>
  </si>
  <si>
    <t>3.3.3.1</t>
  </si>
  <si>
    <t>3.3.4.1</t>
  </si>
  <si>
    <t>3.3.5.1</t>
  </si>
  <si>
    <t>3.3.5.2</t>
  </si>
  <si>
    <t>3.3.6.1</t>
  </si>
  <si>
    <t>La présente offre est considérée globale et forfaitaire. Il appartient de se rapporter à l'ensemble des documents constituant le DCE pour réaliser l'offre et tenir compte de toutes les spécificités y compris les prescriptions plomb indiquées aux articles 2.4.11 et 2.4.12 du CCTP.</t>
  </si>
  <si>
    <t>Co-activité à prévoir avec l'équipe CFO/CFA/CVC pour le déplacement des fluides. L’ensemble des travaux bruyants et les travaux n’assurant pas le maintien des circulation et issues de secours sont à réaliser en horaires décalés (avant 7h00 et après 18h30) ou de nuit. Tenir compte des rescriptions indiquées à l'article 2.4.10 du CCTP.</t>
  </si>
  <si>
    <t>Etudes - Plans EXE - PPSPS - DOE</t>
  </si>
  <si>
    <t>- Protections - Fermeture provisoire renforcée</t>
  </si>
  <si>
    <t>- Métallerie - renforcement de façade compris joint d'étanchéité / ouverture créée</t>
  </si>
  <si>
    <t>- ouvrages divers : mise en peinture des éléments métalliques / peinture intumescente / porte compris dormant</t>
  </si>
  <si>
    <t xml:space="preserve">- ouvrages divers : reprise et adaptation du seuil </t>
  </si>
  <si>
    <t>- Modification de façade vitrée compris :
- remplacement des verres / partie fixe / 4 volumes - vitrage répondant au DTU 39-5 
- reprise d'étanchéité en pied de façade</t>
  </si>
  <si>
    <r>
      <t xml:space="preserve">MODIFICATION DE LA FAÇADE VITREE
</t>
    </r>
    <r>
      <rPr>
        <sz val="10"/>
        <rFont val="Calibri"/>
        <family val="2"/>
        <scheme val="minor"/>
      </rPr>
      <t>Se référer au dossier graphique. Toutes sujétions comprises.</t>
    </r>
  </si>
  <si>
    <t>3.3.1.2</t>
  </si>
  <si>
    <t>Lot n°6 : MIROITERIE</t>
  </si>
  <si>
    <t>P.M.*</t>
  </si>
  <si>
    <t xml:space="preserve">*P.M. : pour mémoire. Ce poste n'est pas à chiffrer, il est inclus dans les autres prix forfaitaires conformément au CCTP. </t>
  </si>
  <si>
    <t>- Menuiserie métallique : Porte vitrée 1V compris tous accessoires, porte CE vitrage répondant au DTU 39-5 y compris essais d'endurance à réaliser</t>
  </si>
  <si>
    <t>N°2025-024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</si>
</sst>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1" x14ac:knownFonts="1">
    <font>
      <sz val="10"/>
      <name val="Arial"/>
      <family val="2"/>
    </font>
    <font>
      <b/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9"/>
      <name val="Calibri"/>
      <family val="2"/>
    </font>
    <font>
      <sz val="9"/>
      <name val="Calibri"/>
      <family val="2"/>
    </font>
    <font>
      <i/>
      <strike/>
      <sz val="9"/>
      <name val="Calibri"/>
      <family val="2"/>
    </font>
    <font>
      <strike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55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6" tint="0.39997558519241921"/>
        <bgColor indexed="22"/>
      </patternFill>
    </fill>
    <fill>
      <patternFill patternType="solid">
        <fgColor theme="3" tint="0.79998168889431442"/>
        <bgColor indexed="22"/>
      </patternFill>
    </fill>
    <fill>
      <patternFill patternType="solid">
        <fgColor rgb="FFB3B3B3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Border="0" applyProtection="0">
      <alignment horizontal="center"/>
    </xf>
    <xf numFmtId="44" fontId="3" fillId="0" borderId="0" applyFont="0" applyFill="0" applyBorder="0" applyAlignment="0" applyProtection="0"/>
    <xf numFmtId="0" fontId="15" fillId="0" borderId="0"/>
  </cellStyleXfs>
  <cellXfs count="8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44" fontId="2" fillId="0" borderId="0" xfId="2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/>
    <xf numFmtId="0" fontId="0" fillId="2" borderId="0" xfId="0" applyFill="1"/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/>
    <xf numFmtId="0" fontId="6" fillId="4" borderId="5" xfId="0" applyFont="1" applyFill="1" applyBorder="1" applyAlignment="1">
      <alignment horizontal="center" vertical="center" wrapText="1" shrinkToFit="1"/>
    </xf>
    <xf numFmtId="0" fontId="6" fillId="4" borderId="5" xfId="1" applyNumberFormat="1" applyFont="1" applyFill="1" applyBorder="1" applyAlignment="1" applyProtection="1">
      <alignment horizontal="center" vertical="center" wrapText="1" shrinkToFit="1"/>
    </xf>
    <xf numFmtId="44" fontId="6" fillId="4" borderId="5" xfId="2" applyFont="1" applyFill="1" applyBorder="1" applyAlignment="1" applyProtection="1">
      <alignment horizontal="center" vertical="center" wrapText="1" shrinkToFit="1"/>
    </xf>
    <xf numFmtId="49" fontId="1" fillId="0" borderId="0" xfId="0" applyNumberFormat="1" applyFont="1" applyAlignment="1">
      <alignment horizontal="center" vertical="center" wrapText="1"/>
    </xf>
    <xf numFmtId="0" fontId="5" fillId="5" borderId="4" xfId="0" applyFont="1" applyFill="1" applyBorder="1" applyAlignment="1">
      <alignment vertical="center" wrapText="1"/>
    </xf>
    <xf numFmtId="0" fontId="5" fillId="5" borderId="0" xfId="0" applyFont="1" applyFill="1" applyAlignment="1">
      <alignment vertical="center" wrapText="1"/>
    </xf>
    <xf numFmtId="0" fontId="5" fillId="5" borderId="0" xfId="0" applyFont="1" applyFill="1"/>
    <xf numFmtId="49" fontId="1" fillId="0" borderId="6" xfId="0" applyNumberFormat="1" applyFont="1" applyBorder="1" applyAlignment="1">
      <alignment vertical="center" wrapText="1"/>
    </xf>
    <xf numFmtId="0" fontId="13" fillId="8" borderId="3" xfId="0" applyFont="1" applyFill="1" applyBorder="1" applyAlignment="1">
      <alignment horizontal="center" vertical="center" wrapText="1" shrinkToFit="1"/>
    </xf>
    <xf numFmtId="0" fontId="16" fillId="0" borderId="2" xfId="0" quotePrefix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 shrinkToFit="1"/>
    </xf>
    <xf numFmtId="0" fontId="16" fillId="0" borderId="3" xfId="0" quotePrefix="1" applyFont="1" applyBorder="1" applyAlignment="1">
      <alignment horizontal="righ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right" vertical="center"/>
    </xf>
    <xf numFmtId="4" fontId="16" fillId="0" borderId="3" xfId="0" applyNumberFormat="1" applyFont="1" applyBorder="1" applyAlignment="1">
      <alignment horizontal="right" vertical="center" wrapText="1"/>
    </xf>
    <xf numFmtId="0" fontId="9" fillId="8" borderId="2" xfId="0" quotePrefix="1" applyFont="1" applyFill="1" applyBorder="1" applyAlignment="1">
      <alignment horizontal="center" vertical="center" wrapText="1"/>
    </xf>
    <xf numFmtId="0" fontId="9" fillId="8" borderId="3" xfId="0" quotePrefix="1" applyFont="1" applyFill="1" applyBorder="1" applyAlignment="1">
      <alignment horizontal="right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right" vertical="center"/>
    </xf>
    <xf numFmtId="4" fontId="9" fillId="8" borderId="3" xfId="0" applyNumberFormat="1" applyFont="1" applyFill="1" applyBorder="1" applyAlignment="1">
      <alignment horizontal="right" vertical="center" wrapText="1"/>
    </xf>
    <xf numFmtId="49" fontId="1" fillId="0" borderId="7" xfId="0" applyNumberFormat="1" applyFont="1" applyBorder="1" applyAlignment="1">
      <alignment vertical="center" wrapText="1"/>
    </xf>
    <xf numFmtId="44" fontId="6" fillId="4" borderId="8" xfId="2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vertical="center" wrapText="1"/>
    </xf>
    <xf numFmtId="49" fontId="9" fillId="6" borderId="10" xfId="0" applyNumberFormat="1" applyFont="1" applyFill="1" applyBorder="1" applyAlignment="1">
      <alignment vertical="center" wrapText="1"/>
    </xf>
    <xf numFmtId="49" fontId="9" fillId="6" borderId="11" xfId="0" applyNumberFormat="1" applyFont="1" applyFill="1" applyBorder="1" applyAlignment="1">
      <alignment vertical="center" wrapText="1"/>
    </xf>
    <xf numFmtId="49" fontId="9" fillId="6" borderId="12" xfId="0" applyNumberFormat="1" applyFont="1" applyFill="1" applyBorder="1" applyAlignment="1">
      <alignment vertical="center" wrapText="1"/>
    </xf>
    <xf numFmtId="44" fontId="6" fillId="6" borderId="13" xfId="2" applyFont="1" applyFill="1" applyBorder="1" applyAlignment="1">
      <alignment vertical="center" wrapText="1" shrinkToFit="1"/>
    </xf>
    <xf numFmtId="44" fontId="9" fillId="6" borderId="13" xfId="2" applyFont="1" applyFill="1" applyBorder="1" applyAlignment="1">
      <alignment horizontal="right" vertical="center" wrapText="1" shrinkToFit="1"/>
    </xf>
    <xf numFmtId="49" fontId="9" fillId="6" borderId="14" xfId="0" applyNumberFormat="1" applyFont="1" applyFill="1" applyBorder="1" applyAlignment="1">
      <alignment vertical="center" wrapText="1"/>
    </xf>
    <xf numFmtId="49" fontId="9" fillId="6" borderId="7" xfId="0" applyNumberFormat="1" applyFont="1" applyFill="1" applyBorder="1" applyAlignment="1">
      <alignment vertical="center" wrapText="1"/>
    </xf>
    <xf numFmtId="49" fontId="9" fillId="6" borderId="15" xfId="0" applyNumberFormat="1" applyFont="1" applyFill="1" applyBorder="1" applyAlignment="1">
      <alignment vertical="center" wrapText="1"/>
    </xf>
    <xf numFmtId="44" fontId="9" fillId="6" borderId="16" xfId="2" applyFont="1" applyFill="1" applyBorder="1" applyAlignment="1">
      <alignment horizontal="right" vertical="center" wrapText="1" shrinkToFit="1"/>
    </xf>
    <xf numFmtId="4" fontId="16" fillId="0" borderId="4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 shrinkToFit="1"/>
    </xf>
    <xf numFmtId="0" fontId="17" fillId="0" borderId="22" xfId="0" applyFont="1" applyBorder="1" applyAlignment="1">
      <alignment horizontal="center" vertical="center" wrapText="1" shrinkToFit="1"/>
    </xf>
    <xf numFmtId="0" fontId="18" fillId="0" borderId="19" xfId="0" quotePrefix="1" applyFont="1" applyBorder="1" applyAlignment="1">
      <alignment horizontal="center" vertical="center" wrapText="1"/>
    </xf>
    <xf numFmtId="0" fontId="18" fillId="0" borderId="21" xfId="0" quotePrefix="1" applyFont="1" applyBorder="1" applyAlignment="1">
      <alignment horizontal="center" vertical="center" wrapText="1"/>
    </xf>
    <xf numFmtId="0" fontId="18" fillId="0" borderId="21" xfId="0" quotePrefix="1" applyFont="1" applyBorder="1" applyAlignment="1">
      <alignment horizontal="left" vertical="center" wrapText="1" indent="1"/>
    </xf>
    <xf numFmtId="49" fontId="7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center" wrapText="1"/>
    </xf>
    <xf numFmtId="44" fontId="8" fillId="0" borderId="0" xfId="2" applyFont="1" applyFill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 shrinkToFit="1"/>
    </xf>
    <xf numFmtId="0" fontId="20" fillId="0" borderId="0" xfId="0" applyFont="1" applyAlignment="1">
      <alignment vertical="center" wrapText="1"/>
    </xf>
    <xf numFmtId="0" fontId="20" fillId="5" borderId="0" xfId="0" applyFont="1" applyFill="1" applyAlignment="1">
      <alignment vertical="center" wrapText="1"/>
    </xf>
    <xf numFmtId="0" fontId="20" fillId="5" borderId="0" xfId="0" applyFont="1" applyFill="1"/>
    <xf numFmtId="0" fontId="18" fillId="0" borderId="19" xfId="0" quotePrefix="1" applyFont="1" applyBorder="1" applyAlignment="1">
      <alignment horizontal="left" vertical="center" wrapText="1" indent="1"/>
    </xf>
    <xf numFmtId="44" fontId="9" fillId="6" borderId="17" xfId="2" applyFont="1" applyFill="1" applyBorder="1" applyAlignment="1">
      <alignment horizontal="right" vertical="center" wrapText="1" shrinkToFit="1"/>
    </xf>
    <xf numFmtId="44" fontId="9" fillId="6" borderId="18" xfId="2" applyFont="1" applyFill="1" applyBorder="1" applyAlignment="1">
      <alignment horizontal="right" vertical="center" wrapText="1" shrinkToFit="1"/>
    </xf>
    <xf numFmtId="4" fontId="18" fillId="9" borderId="23" xfId="0" applyNumberFormat="1" applyFont="1" applyFill="1" applyBorder="1" applyAlignment="1">
      <alignment horizontal="right" vertical="center" wrapText="1"/>
    </xf>
    <xf numFmtId="4" fontId="18" fillId="9" borderId="21" xfId="0" applyNumberFormat="1" applyFont="1" applyFill="1" applyBorder="1" applyAlignment="1">
      <alignment horizontal="right" vertical="center" wrapText="1"/>
    </xf>
    <xf numFmtId="49" fontId="7" fillId="9" borderId="0" xfId="0" applyNumberFormat="1" applyFont="1" applyFill="1" applyAlignment="1">
      <alignment horizontal="left" vertical="top"/>
    </xf>
    <xf numFmtId="0" fontId="8" fillId="9" borderId="0" xfId="0" applyFont="1" applyFill="1" applyAlignment="1">
      <alignment horizontal="left" vertical="top" wrapText="1"/>
    </xf>
    <xf numFmtId="0" fontId="2" fillId="9" borderId="0" xfId="0" applyFont="1" applyFill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 shrinkToFit="1"/>
    </xf>
    <xf numFmtId="0" fontId="14" fillId="2" borderId="3" xfId="0" applyFont="1" applyFill="1" applyBorder="1" applyAlignment="1">
      <alignment horizontal="left" vertical="center" wrapText="1" shrinkToFit="1"/>
    </xf>
    <xf numFmtId="0" fontId="14" fillId="2" borderId="4" xfId="0" applyFont="1" applyFill="1" applyBorder="1" applyAlignment="1">
      <alignment horizontal="left" vertical="center" wrapText="1" shrinkToFit="1"/>
    </xf>
    <xf numFmtId="49" fontId="4" fillId="7" borderId="2" xfId="0" applyNumberFormat="1" applyFont="1" applyFill="1" applyBorder="1" applyAlignment="1">
      <alignment horizontal="left" vertical="center" wrapText="1"/>
    </xf>
    <xf numFmtId="49" fontId="4" fillId="7" borderId="3" xfId="0" applyNumberFormat="1" applyFont="1" applyFill="1" applyBorder="1" applyAlignment="1">
      <alignment horizontal="left" vertical="center" wrapText="1"/>
    </xf>
    <xf numFmtId="49" fontId="4" fillId="7" borderId="4" xfId="0" applyNumberFormat="1" applyFont="1" applyFill="1" applyBorder="1" applyAlignment="1">
      <alignment horizontal="left" vertical="center" wrapText="1"/>
    </xf>
    <xf numFmtId="0" fontId="4" fillId="0" borderId="9" xfId="1" applyNumberFormat="1" applyFont="1" applyBorder="1" applyAlignment="1" applyProtection="1">
      <alignment horizontal="center" vertical="center" wrapText="1" shrinkToFit="1"/>
    </xf>
    <xf numFmtId="0" fontId="4" fillId="0" borderId="11" xfId="1" applyNumberFormat="1" applyFont="1" applyBorder="1" applyAlignment="1" applyProtection="1">
      <alignment horizontal="center" vertical="center" wrapText="1" shrinkToFit="1"/>
    </xf>
    <xf numFmtId="49" fontId="10" fillId="2" borderId="9" xfId="1" applyNumberFormat="1" applyFont="1" applyFill="1" applyBorder="1" applyAlignment="1" applyProtection="1">
      <alignment horizontal="center" vertical="center" wrapText="1" shrinkToFit="1"/>
    </xf>
    <xf numFmtId="49" fontId="10" fillId="2" borderId="11" xfId="1" applyNumberFormat="1" applyFont="1" applyFill="1" applyBorder="1" applyAlignment="1" applyProtection="1">
      <alignment horizontal="center" vertical="center" wrapText="1" shrinkToFit="1"/>
    </xf>
    <xf numFmtId="49" fontId="12" fillId="3" borderId="9" xfId="0" applyNumberFormat="1" applyFont="1" applyFill="1" applyBorder="1" applyAlignment="1">
      <alignment horizontal="center" vertical="center" wrapText="1" shrinkToFit="1"/>
    </xf>
    <xf numFmtId="49" fontId="12" fillId="3" borderId="11" xfId="0" applyNumberFormat="1" applyFont="1" applyFill="1" applyBorder="1" applyAlignment="1">
      <alignment horizontal="center" vertical="center" wrapText="1" shrinkToFit="1"/>
    </xf>
    <xf numFmtId="49" fontId="11" fillId="3" borderId="11" xfId="0" applyNumberFormat="1" applyFont="1" applyFill="1" applyBorder="1" applyAlignment="1">
      <alignment horizontal="center" vertical="center" wrapText="1" shrinkToFit="1"/>
    </xf>
    <xf numFmtId="49" fontId="11" fillId="3" borderId="9" xfId="0" applyNumberFormat="1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3" fontId="18" fillId="10" borderId="21" xfId="0" applyNumberFormat="1" applyFont="1" applyFill="1" applyBorder="1" applyAlignment="1">
      <alignment horizontal="center" vertical="center" wrapText="1"/>
    </xf>
    <xf numFmtId="3" fontId="18" fillId="10" borderId="19" xfId="0" applyNumberFormat="1" applyFont="1" applyFill="1" applyBorder="1" applyAlignment="1">
      <alignment horizontal="center" vertical="center" wrapText="1"/>
    </xf>
    <xf numFmtId="44" fontId="18" fillId="0" borderId="23" xfId="0" applyNumberFormat="1" applyFont="1" applyBorder="1" applyAlignment="1">
      <alignment horizontal="right" vertical="center" wrapText="1"/>
    </xf>
    <xf numFmtId="44" fontId="18" fillId="10" borderId="23" xfId="0" applyNumberFormat="1" applyFont="1" applyFill="1" applyBorder="1" applyAlignment="1">
      <alignment horizontal="right" vertical="center" wrapText="1"/>
    </xf>
    <xf numFmtId="44" fontId="18" fillId="0" borderId="19" xfId="0" applyNumberFormat="1" applyFont="1" applyBorder="1" applyAlignment="1">
      <alignment horizontal="right" vertical="center" wrapText="1"/>
    </xf>
    <xf numFmtId="44" fontId="18" fillId="10" borderId="19" xfId="0" applyNumberFormat="1" applyFont="1" applyFill="1" applyBorder="1" applyAlignment="1">
      <alignment horizontal="right" vertical="center" wrapText="1"/>
    </xf>
    <xf numFmtId="44" fontId="9" fillId="8" borderId="4" xfId="0" applyNumberFormat="1" applyFont="1" applyFill="1" applyBorder="1" applyAlignment="1">
      <alignment horizontal="right" vertical="center" wrapText="1"/>
    </xf>
  </cellXfs>
  <cellStyles count="4">
    <cellStyle name="Monétaire" xfId="2" builtinId="4"/>
    <cellStyle name="Normal" xfId="0" builtinId="0"/>
    <cellStyle name="Normal 2" xfId="3"/>
    <cellStyle name="Titre 1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D320"/>
      <rgbColor rgb="00FF9900"/>
      <rgbColor rgb="00FF6600"/>
      <rgbColor rgb="00666699"/>
      <rgbColor rgb="00B3B3B3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B3B3B3"/>
      <color rgb="FF004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0"/>
  <sheetViews>
    <sheetView tabSelected="1" topLeftCell="A7" zoomScaleNormal="100" zoomScaleSheetLayoutView="70" zoomScalePageLayoutView="115" workbookViewId="0">
      <selection activeCell="G25" sqref="G25"/>
    </sheetView>
  </sheetViews>
  <sheetFormatPr baseColWidth="10" defaultColWidth="11.5703125" defaultRowHeight="12.75" x14ac:dyDescent="0.2"/>
  <cols>
    <col min="1" max="1" width="15.5703125" style="13" customWidth="1"/>
    <col min="2" max="2" width="51.7109375" style="2" customWidth="1"/>
    <col min="3" max="3" width="36.7109375" style="2" customWidth="1"/>
    <col min="4" max="4" width="13.7109375" style="1" customWidth="1"/>
    <col min="5" max="5" width="17" style="1" customWidth="1"/>
    <col min="6" max="6" width="16.140625" style="4" customWidth="1"/>
    <col min="7" max="7" width="16.5703125" style="4" customWidth="1"/>
    <col min="8" max="8" width="20.140625" style="2" customWidth="1"/>
    <col min="9" max="9" width="11.5703125" style="2"/>
    <col min="10" max="10" width="79" style="2" customWidth="1"/>
    <col min="11" max="252" width="11.5703125" style="2"/>
    <col min="253" max="254" width="11.5703125" style="3"/>
  </cols>
  <sheetData>
    <row r="1" spans="1:256" ht="73.5" customHeight="1" x14ac:dyDescent="0.2">
      <c r="A1" s="72" t="s">
        <v>7</v>
      </c>
      <c r="B1" s="73"/>
      <c r="C1" s="73"/>
      <c r="D1" s="73"/>
      <c r="E1" s="73"/>
      <c r="F1" s="73"/>
      <c r="G1" s="73"/>
    </row>
    <row r="2" spans="1:256" ht="31.5" customHeight="1" x14ac:dyDescent="0.2">
      <c r="A2" s="74" t="s">
        <v>8</v>
      </c>
      <c r="B2" s="75"/>
      <c r="C2" s="75"/>
      <c r="D2" s="75"/>
      <c r="E2" s="75"/>
      <c r="F2" s="75"/>
      <c r="G2" s="75"/>
    </row>
    <row r="3" spans="1:256" s="2" customFormat="1" ht="41.25" customHeight="1" x14ac:dyDescent="0.2">
      <c r="A3" s="76" t="s">
        <v>15</v>
      </c>
      <c r="B3" s="77"/>
      <c r="C3" s="77"/>
      <c r="D3" s="77"/>
      <c r="E3" s="77"/>
      <c r="F3" s="77"/>
      <c r="G3" s="77"/>
      <c r="IS3" s="3"/>
      <c r="IT3" s="3"/>
      <c r="IU3"/>
    </row>
    <row r="4" spans="1:256" s="2" customFormat="1" ht="23.25" customHeight="1" x14ac:dyDescent="0.2">
      <c r="A4" s="78" t="s">
        <v>38</v>
      </c>
      <c r="B4" s="78"/>
      <c r="C4" s="78"/>
      <c r="D4" s="78"/>
      <c r="E4" s="78"/>
      <c r="F4" s="78"/>
      <c r="G4" s="78"/>
      <c r="IS4" s="3"/>
      <c r="IT4" s="3"/>
      <c r="IU4"/>
    </row>
    <row r="5" spans="1:256" s="2" customFormat="1" ht="27" customHeight="1" x14ac:dyDescent="0.2">
      <c r="A5" s="79" t="s">
        <v>42</v>
      </c>
      <c r="B5" s="78"/>
      <c r="C5" s="78"/>
      <c r="D5" s="78"/>
      <c r="E5" s="78"/>
      <c r="F5" s="78"/>
      <c r="G5" s="78"/>
      <c r="IS5" s="3"/>
      <c r="IT5" s="3"/>
      <c r="IU5"/>
    </row>
    <row r="6" spans="1:256" ht="27" customHeight="1" x14ac:dyDescent="0.2">
      <c r="A6" s="17"/>
      <c r="B6" s="17"/>
      <c r="C6" s="17"/>
      <c r="D6" s="17"/>
      <c r="E6" s="17"/>
      <c r="F6" s="17"/>
      <c r="G6" s="30"/>
    </row>
    <row r="7" spans="1:256" s="7" customFormat="1" ht="28.5" customHeight="1" x14ac:dyDescent="0.2">
      <c r="A7" s="80" t="s">
        <v>6</v>
      </c>
      <c r="B7" s="81"/>
      <c r="C7" s="81"/>
      <c r="D7" s="81"/>
      <c r="E7" s="81"/>
      <c r="F7" s="81"/>
      <c r="G7" s="81"/>
      <c r="H7" s="2"/>
      <c r="I7" s="2"/>
      <c r="J7" s="2"/>
      <c r="K7" s="2"/>
      <c r="L7" s="2"/>
      <c r="M7" s="2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6"/>
      <c r="IT7" s="6"/>
    </row>
    <row r="8" spans="1:256" s="7" customFormat="1" ht="28.5" customHeight="1" x14ac:dyDescent="0.2">
      <c r="A8" s="66" t="s">
        <v>28</v>
      </c>
      <c r="B8" s="67"/>
      <c r="C8" s="67"/>
      <c r="D8" s="67"/>
      <c r="E8" s="67"/>
      <c r="F8" s="67"/>
      <c r="G8" s="68"/>
      <c r="H8" s="2"/>
      <c r="I8" s="2"/>
      <c r="J8" s="2"/>
      <c r="K8" s="2"/>
      <c r="L8" s="2"/>
      <c r="M8" s="2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6"/>
      <c r="IT8" s="6"/>
    </row>
    <row r="9" spans="1:256" s="7" customFormat="1" ht="28.5" customHeight="1" x14ac:dyDescent="0.2">
      <c r="A9" s="66" t="s">
        <v>29</v>
      </c>
      <c r="B9" s="67"/>
      <c r="C9" s="67"/>
      <c r="D9" s="67"/>
      <c r="E9" s="67"/>
      <c r="F9" s="67"/>
      <c r="G9" s="68"/>
      <c r="H9" s="2"/>
      <c r="I9" s="2"/>
      <c r="J9" s="2"/>
      <c r="K9" s="2"/>
      <c r="L9" s="2"/>
      <c r="M9" s="2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6"/>
      <c r="IT9" s="6"/>
    </row>
    <row r="10" spans="1:256" s="7" customFormat="1" ht="25.5" customHeight="1" x14ac:dyDescent="0.2">
      <c r="A10" s="10" t="s">
        <v>12</v>
      </c>
      <c r="B10" s="11" t="s">
        <v>4</v>
      </c>
      <c r="C10" s="11" t="s">
        <v>0</v>
      </c>
      <c r="D10" s="10" t="s">
        <v>11</v>
      </c>
      <c r="E10" s="10" t="s">
        <v>1</v>
      </c>
      <c r="F10" s="12" t="s">
        <v>2</v>
      </c>
      <c r="G10" s="31" t="s">
        <v>3</v>
      </c>
      <c r="H10" s="2"/>
      <c r="I10" s="2"/>
      <c r="J10" s="2"/>
      <c r="K10" s="2"/>
      <c r="L10" s="2"/>
      <c r="M10" s="2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6"/>
      <c r="IT10" s="6"/>
    </row>
    <row r="11" spans="1:256" s="8" customFormat="1" ht="21.75" customHeight="1" x14ac:dyDescent="0.25">
      <c r="A11" s="69" t="s">
        <v>17</v>
      </c>
      <c r="B11" s="70"/>
      <c r="C11" s="70"/>
      <c r="D11" s="70"/>
      <c r="E11" s="70"/>
      <c r="F11" s="70"/>
      <c r="G11" s="71"/>
      <c r="H11" s="32"/>
      <c r="I11" s="32"/>
      <c r="J11" s="32"/>
      <c r="K11" s="32"/>
      <c r="L11" s="32"/>
      <c r="M11" s="32"/>
      <c r="N11" s="14"/>
      <c r="IS11" s="9"/>
      <c r="IT11" s="9"/>
      <c r="IU11" s="9"/>
    </row>
    <row r="12" spans="1:256" s="15" customFormat="1" ht="21.75" customHeight="1" x14ac:dyDescent="0.25">
      <c r="A12" s="47" t="s">
        <v>20</v>
      </c>
      <c r="B12" s="48" t="s">
        <v>30</v>
      </c>
      <c r="C12" s="45"/>
      <c r="D12" s="47" t="s">
        <v>14</v>
      </c>
      <c r="E12" s="82">
        <v>1</v>
      </c>
      <c r="F12" s="84"/>
      <c r="G12" s="85">
        <f>E12*F12</f>
        <v>0</v>
      </c>
      <c r="H12" s="2"/>
      <c r="I12" s="32"/>
      <c r="J12" s="32"/>
      <c r="K12" s="32"/>
      <c r="L12" s="32"/>
      <c r="M12" s="32"/>
      <c r="IS12" s="16"/>
      <c r="IT12" s="16"/>
      <c r="IU12" s="16"/>
    </row>
    <row r="13" spans="1:256" s="15" customFormat="1" ht="21.75" customHeight="1" x14ac:dyDescent="0.25">
      <c r="A13" s="25"/>
      <c r="B13" s="26"/>
      <c r="C13" s="18"/>
      <c r="D13" s="27"/>
      <c r="E13" s="28" t="s">
        <v>18</v>
      </c>
      <c r="F13" s="29"/>
      <c r="G13" s="88">
        <f>G12</f>
        <v>0</v>
      </c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HY13" s="16"/>
      <c r="HZ13" s="16"/>
      <c r="IA13" s="16"/>
    </row>
    <row r="14" spans="1:256" s="2" customFormat="1" ht="32.450000000000003" customHeight="1" x14ac:dyDescent="0.2">
      <c r="A14" s="49"/>
      <c r="B14" s="50"/>
      <c r="C14" s="51"/>
      <c r="D14" s="52"/>
      <c r="E14" s="50"/>
      <c r="F14" s="43"/>
      <c r="G14" s="53"/>
      <c r="H14" s="53"/>
      <c r="IT14" s="3"/>
      <c r="IU14" s="3"/>
      <c r="IV14"/>
    </row>
    <row r="15" spans="1:256" s="8" customFormat="1" ht="49.5" customHeight="1" x14ac:dyDescent="0.25">
      <c r="A15" s="69" t="s">
        <v>36</v>
      </c>
      <c r="B15" s="70"/>
      <c r="C15" s="70"/>
      <c r="D15" s="70"/>
      <c r="E15" s="70"/>
      <c r="F15" s="70"/>
      <c r="G15" s="71"/>
      <c r="H15" s="32"/>
      <c r="I15" s="32"/>
      <c r="J15" s="32"/>
      <c r="K15" s="32"/>
      <c r="L15" s="32"/>
      <c r="M15" s="32"/>
      <c r="N15" s="14"/>
      <c r="IS15" s="9"/>
      <c r="IT15" s="9"/>
      <c r="IU15" s="9"/>
    </row>
    <row r="16" spans="1:256" s="15" customFormat="1" ht="24" x14ac:dyDescent="0.25">
      <c r="A16" s="46" t="s">
        <v>21</v>
      </c>
      <c r="B16" s="58" t="s">
        <v>19</v>
      </c>
      <c r="C16" s="44"/>
      <c r="D16" s="46" t="s">
        <v>14</v>
      </c>
      <c r="E16" s="83">
        <v>1</v>
      </c>
      <c r="F16" s="86"/>
      <c r="G16" s="87">
        <f>E16*F16</f>
        <v>0</v>
      </c>
      <c r="H16" s="32"/>
      <c r="I16" s="32"/>
      <c r="J16" s="32"/>
      <c r="K16" s="32"/>
      <c r="L16" s="32"/>
      <c r="M16" s="32"/>
      <c r="IS16" s="16"/>
      <c r="IT16" s="16"/>
      <c r="IU16" s="16"/>
    </row>
    <row r="17" spans="1:255" s="15" customFormat="1" ht="48" x14ac:dyDescent="0.25">
      <c r="A17" s="46" t="s">
        <v>37</v>
      </c>
      <c r="B17" s="58" t="s">
        <v>35</v>
      </c>
      <c r="C17" s="44"/>
      <c r="D17" s="46" t="s">
        <v>14</v>
      </c>
      <c r="E17" s="83">
        <v>1</v>
      </c>
      <c r="F17" s="86"/>
      <c r="G17" s="87">
        <f t="shared" ref="G17:G22" si="0">E17*F17</f>
        <v>0</v>
      </c>
      <c r="H17" s="32"/>
      <c r="I17" s="32"/>
      <c r="J17" s="32"/>
      <c r="K17" s="32"/>
      <c r="L17" s="32"/>
      <c r="M17" s="32"/>
      <c r="IS17" s="16"/>
      <c r="IT17" s="16"/>
      <c r="IU17" s="16"/>
    </row>
    <row r="18" spans="1:255" s="15" customFormat="1" ht="15.75" x14ac:dyDescent="0.25">
      <c r="A18" s="46" t="s">
        <v>22</v>
      </c>
      <c r="B18" s="58" t="s">
        <v>31</v>
      </c>
      <c r="C18" s="44"/>
      <c r="D18" s="46" t="s">
        <v>14</v>
      </c>
      <c r="E18" s="83">
        <v>1</v>
      </c>
      <c r="F18" s="86"/>
      <c r="G18" s="87">
        <f t="shared" si="0"/>
        <v>0</v>
      </c>
      <c r="H18" s="32"/>
      <c r="I18" s="32"/>
      <c r="J18" s="32"/>
      <c r="K18" s="32"/>
      <c r="L18" s="32"/>
      <c r="M18" s="32"/>
      <c r="IS18" s="16"/>
      <c r="IT18" s="16"/>
      <c r="IU18" s="16"/>
    </row>
    <row r="19" spans="1:255" s="15" customFormat="1" ht="24" x14ac:dyDescent="0.25">
      <c r="A19" s="46" t="s">
        <v>23</v>
      </c>
      <c r="B19" s="58" t="s">
        <v>32</v>
      </c>
      <c r="C19" s="44"/>
      <c r="D19" s="46" t="s">
        <v>13</v>
      </c>
      <c r="E19" s="83">
        <v>1</v>
      </c>
      <c r="F19" s="86"/>
      <c r="G19" s="87">
        <f t="shared" si="0"/>
        <v>0</v>
      </c>
      <c r="H19" s="32"/>
      <c r="I19" s="32"/>
      <c r="J19" s="32"/>
      <c r="K19" s="32"/>
      <c r="L19" s="32"/>
      <c r="M19" s="32"/>
      <c r="IS19" s="16"/>
      <c r="IT19" s="16"/>
      <c r="IU19" s="16"/>
    </row>
    <row r="20" spans="1:255" s="15" customFormat="1" ht="36" x14ac:dyDescent="0.25">
      <c r="A20" s="46" t="s">
        <v>24</v>
      </c>
      <c r="B20" s="58" t="s">
        <v>41</v>
      </c>
      <c r="C20" s="44"/>
      <c r="D20" s="46" t="s">
        <v>13</v>
      </c>
      <c r="E20" s="83">
        <v>1</v>
      </c>
      <c r="F20" s="86"/>
      <c r="G20" s="87">
        <f t="shared" si="0"/>
        <v>0</v>
      </c>
      <c r="H20" s="32"/>
      <c r="I20" s="32"/>
      <c r="J20" s="32"/>
      <c r="K20" s="32"/>
      <c r="L20" s="32"/>
      <c r="M20" s="32"/>
      <c r="IS20" s="16"/>
      <c r="IT20" s="16"/>
      <c r="IU20" s="16"/>
    </row>
    <row r="21" spans="1:255" s="15" customFormat="1" ht="21.75" customHeight="1" x14ac:dyDescent="0.25">
      <c r="A21" s="46" t="s">
        <v>25</v>
      </c>
      <c r="B21" s="58" t="s">
        <v>34</v>
      </c>
      <c r="C21" s="44"/>
      <c r="D21" s="46" t="s">
        <v>14</v>
      </c>
      <c r="E21" s="83">
        <v>1</v>
      </c>
      <c r="F21" s="86"/>
      <c r="G21" s="87">
        <f t="shared" si="0"/>
        <v>0</v>
      </c>
      <c r="H21" s="32"/>
      <c r="I21" s="32"/>
      <c r="J21" s="32"/>
      <c r="K21" s="32"/>
      <c r="L21" s="32"/>
      <c r="M21" s="32"/>
      <c r="IS21" s="16"/>
      <c r="IT21" s="16"/>
      <c r="IU21" s="16"/>
    </row>
    <row r="22" spans="1:255" s="15" customFormat="1" ht="21.75" customHeight="1" x14ac:dyDescent="0.25">
      <c r="A22" s="46" t="s">
        <v>26</v>
      </c>
      <c r="B22" s="58" t="s">
        <v>33</v>
      </c>
      <c r="C22" s="44"/>
      <c r="D22" s="46" t="s">
        <v>14</v>
      </c>
      <c r="E22" s="83">
        <v>1</v>
      </c>
      <c r="F22" s="86"/>
      <c r="G22" s="87">
        <f t="shared" si="0"/>
        <v>0</v>
      </c>
      <c r="H22" s="32"/>
      <c r="I22" s="32"/>
      <c r="J22" s="32"/>
      <c r="K22" s="32"/>
      <c r="L22" s="32"/>
      <c r="M22" s="32"/>
      <c r="IS22" s="16"/>
      <c r="IT22" s="16"/>
      <c r="IU22" s="16"/>
    </row>
    <row r="23" spans="1:255" s="56" customFormat="1" ht="21.75" customHeight="1" x14ac:dyDescent="0.25">
      <c r="A23" s="47" t="s">
        <v>27</v>
      </c>
      <c r="B23" s="48" t="s">
        <v>16</v>
      </c>
      <c r="C23" s="54"/>
      <c r="D23" s="47" t="s">
        <v>14</v>
      </c>
      <c r="E23" s="82">
        <v>1</v>
      </c>
      <c r="F23" s="61"/>
      <c r="G23" s="62" t="s">
        <v>39</v>
      </c>
      <c r="H23" s="55"/>
      <c r="I23" s="55"/>
      <c r="J23" s="55"/>
      <c r="K23" s="55"/>
      <c r="L23" s="55"/>
      <c r="M23" s="55"/>
      <c r="IS23" s="57"/>
      <c r="IT23" s="57"/>
      <c r="IU23" s="57"/>
    </row>
    <row r="24" spans="1:255" s="15" customFormat="1" ht="21.75" customHeight="1" x14ac:dyDescent="0.25">
      <c r="A24" s="25"/>
      <c r="B24" s="26"/>
      <c r="C24" s="18"/>
      <c r="D24" s="27"/>
      <c r="E24" s="28" t="s">
        <v>18</v>
      </c>
      <c r="F24" s="29"/>
      <c r="G24" s="88">
        <f>SUM(G16:G23)</f>
        <v>0</v>
      </c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HY24" s="16"/>
      <c r="HZ24" s="16"/>
      <c r="IA24" s="16"/>
    </row>
    <row r="25" spans="1:255" s="15" customFormat="1" ht="21.75" customHeight="1" x14ac:dyDescent="0.25">
      <c r="A25" s="19"/>
      <c r="B25" s="21"/>
      <c r="C25" s="20"/>
      <c r="D25" s="22"/>
      <c r="E25" s="23"/>
      <c r="F25" s="24"/>
      <c r="G25" s="4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HY25" s="16"/>
      <c r="HZ25" s="16"/>
      <c r="IA25" s="16"/>
    </row>
    <row r="26" spans="1:255" s="2" customFormat="1" ht="18" customHeight="1" x14ac:dyDescent="0.2">
      <c r="A26" s="33" t="s">
        <v>9</v>
      </c>
      <c r="B26" s="34"/>
      <c r="C26" s="34"/>
      <c r="D26" s="34"/>
      <c r="E26" s="35"/>
      <c r="F26" s="36"/>
      <c r="G26" s="59">
        <f>G24+G13</f>
        <v>0</v>
      </c>
      <c r="IS26" s="3"/>
      <c r="IT26" s="3"/>
      <c r="IU26"/>
    </row>
    <row r="27" spans="1:255" s="2" customFormat="1" ht="18" customHeight="1" x14ac:dyDescent="0.2">
      <c r="A27" s="33" t="s">
        <v>5</v>
      </c>
      <c r="B27" s="34"/>
      <c r="C27" s="34"/>
      <c r="D27" s="34"/>
      <c r="E27" s="35"/>
      <c r="F27" s="37"/>
      <c r="G27" s="59">
        <f>G26*0.2</f>
        <v>0</v>
      </c>
      <c r="IS27" s="3"/>
      <c r="IT27" s="3"/>
      <c r="IU27"/>
    </row>
    <row r="28" spans="1:255" s="2" customFormat="1" ht="18" customHeight="1" x14ac:dyDescent="0.2">
      <c r="A28" s="38" t="s">
        <v>10</v>
      </c>
      <c r="B28" s="39"/>
      <c r="C28" s="39"/>
      <c r="D28" s="39"/>
      <c r="E28" s="40"/>
      <c r="F28" s="41"/>
      <c r="G28" s="60">
        <f>G26+G27</f>
        <v>0</v>
      </c>
      <c r="IS28" s="3"/>
      <c r="IT28" s="3"/>
      <c r="IU28"/>
    </row>
    <row r="30" spans="1:255" x14ac:dyDescent="0.2">
      <c r="A30" s="63" t="s">
        <v>40</v>
      </c>
      <c r="B30" s="64"/>
      <c r="C30" s="65"/>
    </row>
  </sheetData>
  <mergeCells count="10">
    <mergeCell ref="A8:G8"/>
    <mergeCell ref="A9:G9"/>
    <mergeCell ref="A11:G11"/>
    <mergeCell ref="A15:G15"/>
    <mergeCell ref="A1:G1"/>
    <mergeCell ref="A2:G2"/>
    <mergeCell ref="A3:G3"/>
    <mergeCell ref="A4:G4"/>
    <mergeCell ref="A5:G5"/>
    <mergeCell ref="A7:G7"/>
  </mergeCells>
  <conditionalFormatting sqref="G13:G14 G16:G25">
    <cfRule type="cellIs" dxfId="0" priority="14" stopIfTrue="1" operator="equal">
      <formula>"A calculer"</formula>
    </cfRule>
  </conditionalFormatting>
  <printOptions horizontalCentered="1"/>
  <pageMargins left="0" right="0" top="1.0629921259842521" bottom="1.0629921259842521" header="0.78740157480314965" footer="0.78740157480314965"/>
  <pageSetup paperSize="8" scale="73" fitToHeight="2" orientation="portrait" useFirstPageNumber="1" r:id="rId1"/>
  <headerFooter alignWithMargins="0">
    <oddFooter>&amp;C&amp;"Times New Roman,Normal"&amp;12Page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DPGF lot6</vt:lpstr>
      <vt:lpstr>'DPGF lot6'!Excel_BuiltIn_Print_Area_1_1</vt:lpstr>
      <vt:lpstr>'DPGF lot6'!Excel_BuiltIn_Print_Area_2</vt:lpstr>
      <vt:lpstr>'DPGF lot6'!Excel_BuiltIn_Print_Titles_1_1</vt:lpstr>
      <vt:lpstr>'DPGF lot6'!Print_Area</vt:lpstr>
      <vt:lpstr>'DPGF lot6'!Print_Titles</vt:lpstr>
      <vt:lpstr>'DPGF lot6'!Zone_d_impression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Louyot</dc:creator>
  <cp:lastModifiedBy>PAQUI Loane</cp:lastModifiedBy>
  <cp:lastPrinted>2024-07-05T05:45:20Z</cp:lastPrinted>
  <dcterms:created xsi:type="dcterms:W3CDTF">2010-09-09T10:12:39Z</dcterms:created>
  <dcterms:modified xsi:type="dcterms:W3CDTF">2025-01-14T16:14:38Z</dcterms:modified>
</cp:coreProperties>
</file>