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3C6B4C7D-E54D-451C-BFCB-3C45C07D1144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55" i="2"/>
  <c r="F54" i="2"/>
  <c r="F45" i="2"/>
  <c r="F44" i="2"/>
  <c r="F46" i="2" s="1"/>
  <c r="J38" i="2"/>
  <c r="J22" i="2"/>
  <c r="J17" i="2"/>
  <c r="J10" i="2"/>
  <c r="F34" i="2" s="1"/>
  <c r="G84" i="1"/>
  <c r="G82" i="1"/>
  <c r="G80" i="1"/>
  <c r="G78" i="1"/>
  <c r="E70" i="1"/>
  <c r="E63" i="1"/>
  <c r="E60" i="1"/>
  <c r="E20" i="1"/>
  <c r="E11" i="1"/>
  <c r="F58" i="2" l="1"/>
  <c r="F59" i="2"/>
  <c r="F35" i="2"/>
  <c r="F36" i="2" s="1"/>
  <c r="F60" i="2" l="1"/>
  <c r="AA1" i="3" s="1"/>
  <c r="AA3" i="3" l="1"/>
  <c r="AA37" i="3"/>
  <c r="AA33" i="3"/>
  <c r="AA4" i="3"/>
  <c r="AA15" i="3" l="1"/>
  <c r="AA17" i="3" s="1"/>
  <c r="AA9" i="3"/>
  <c r="AA32" i="3"/>
  <c r="AA16" i="3"/>
  <c r="AA5" i="3"/>
  <c r="AA6" i="3" s="1"/>
  <c r="AA27" i="3"/>
  <c r="AA12" i="3"/>
  <c r="AA42" i="3"/>
  <c r="AA38" i="3" l="1"/>
  <c r="AA21" i="3"/>
  <c r="AA11" i="3"/>
  <c r="AA22" i="3"/>
  <c r="AA41" i="3"/>
  <c r="AA14" i="3"/>
  <c r="AA24" i="3"/>
  <c r="AA23" i="3"/>
  <c r="AA47" i="3"/>
  <c r="AA18" i="3"/>
  <c r="AA7" i="3"/>
  <c r="AA75" i="3"/>
  <c r="AA67" i="3" s="1"/>
  <c r="AA59" i="3" s="1"/>
  <c r="AA49" i="3" s="1"/>
  <c r="AA31" i="3" s="1"/>
  <c r="AA94" i="3"/>
  <c r="AA90" i="3" s="1"/>
  <c r="AA82" i="3"/>
  <c r="AA13" i="3"/>
  <c r="AA29" i="3"/>
  <c r="AA28" i="3"/>
  <c r="AA46" i="3"/>
  <c r="AA86" i="3" l="1"/>
  <c r="AA81" i="3" s="1"/>
  <c r="AA74" i="3" s="1"/>
  <c r="AA66" i="3" s="1"/>
  <c r="AA58" i="3" s="1"/>
  <c r="AA48" i="3" s="1"/>
  <c r="AA30" i="3"/>
  <c r="AA73" i="3"/>
  <c r="AA65" i="3"/>
  <c r="AA57" i="3" s="1"/>
  <c r="AA45" i="3" s="1"/>
  <c r="AA26" i="3" s="1"/>
  <c r="AA93" i="3"/>
  <c r="AA89" i="3" s="1"/>
  <c r="AA43" i="3"/>
  <c r="AA19" i="3"/>
  <c r="AA10" i="3"/>
  <c r="AA96" i="3"/>
  <c r="AA71" i="3"/>
  <c r="AA63" i="3" s="1"/>
  <c r="AA55" i="3" s="1"/>
  <c r="AA40" i="3" s="1"/>
  <c r="AA92" i="3"/>
  <c r="AA88" i="3" s="1"/>
  <c r="AA84" i="3" s="1"/>
  <c r="AA78" i="3" s="1"/>
  <c r="AA70" i="3" s="1"/>
  <c r="AA62" i="3" s="1"/>
  <c r="AA54" i="3" s="1"/>
  <c r="AA79" i="3"/>
  <c r="AA50" i="3"/>
  <c r="AA34" i="3"/>
  <c r="AA85" i="3" l="1"/>
  <c r="AA80" i="3" s="1"/>
  <c r="AA72" i="3" s="1"/>
  <c r="AA64" i="3" s="1"/>
  <c r="AA56" i="3" s="1"/>
  <c r="AA44" i="3" s="1"/>
  <c r="AA25" i="3"/>
  <c r="AA39" i="3"/>
  <c r="AA51" i="3"/>
  <c r="AA77" i="3"/>
  <c r="AA95" i="3"/>
  <c r="AA91" i="3" s="1"/>
  <c r="AA20" i="3"/>
  <c r="AA69" i="3" s="1"/>
  <c r="AA61" i="3" s="1"/>
  <c r="AA53" i="3" s="1"/>
  <c r="AA36" i="3" s="1"/>
  <c r="AA87" i="3" l="1"/>
  <c r="AA83" i="3" s="1"/>
  <c r="AA76" i="3" s="1"/>
  <c r="AA68" i="3" s="1"/>
  <c r="AA60" i="3" s="1"/>
  <c r="AA52" i="3" s="1"/>
  <c r="AA35" i="3"/>
  <c r="AA98" i="3"/>
  <c r="AA2" i="3" s="1"/>
  <c r="C63" i="2" s="1"/>
</calcChain>
</file>

<file path=xl/sharedStrings.xml><?xml version="1.0" encoding="utf-8"?>
<sst xmlns="http://schemas.openxmlformats.org/spreadsheetml/2006/main" count="191" uniqueCount="150">
  <si>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</si>
  <si>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</si>
  <si>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</si>
  <si>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</si>
  <si>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</si>
  <si>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</si>
  <si>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</si>
  <si>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</si>
  <si>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</si>
  <si>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</si>
  <si>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</si>
  <si>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</si>
  <si>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</si>
  <si>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</si>
  <si>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</si>
  <si>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</si>
  <si>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</si>
  <si>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</si>
  <si>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</si>
  <si>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</si>
  <si>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</si>
  <si>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</si>
  <si>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</si>
  <si>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</si>
  <si>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</si>
  <si>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</si>
  <si>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</si>
  <si>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</si>
  <si>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</si>
  <si>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</si>
  <si>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</si>
  <si>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</si>
  <si>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</si>
  <si>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</si>
  <si>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</si>
  <si>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</si>
  <si>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n°02</t>
  </si>
  <si>
    <t xml:space="preserve">ISOLATION </t>
  </si>
  <si>
    <t>3.&amp;</t>
  </si>
  <si>
    <t>02.2</t>
  </si>
  <si>
    <t>DESCRIPTION DES TRAVAUX</t>
  </si>
  <si>
    <t>02.2.1</t>
  </si>
  <si>
    <t>Isolation</t>
  </si>
  <si>
    <t>02.2.1.1</t>
  </si>
  <si>
    <t>Isolants</t>
  </si>
  <si>
    <t>02.2.1.1.1</t>
  </si>
  <si>
    <t>Flocage</t>
  </si>
  <si>
    <t>9.T</t>
  </si>
  <si>
    <t>9.U.IMAGE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</si>
  <si>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</si>
  <si>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A, dans le garage en sous face des vestiaires et bureaux.</t>
    </r>
  </si>
  <si>
    <t>9.M.Z</t>
  </si>
  <si>
    <t>9.&amp;</t>
  </si>
  <si>
    <t>02.2.1.1.2</t>
  </si>
  <si>
    <t>Isolant thermique en laine minérale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</si>
  <si>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Dans les combles du bâtiment B</t>
    </r>
  </si>
  <si>
    <t>02.2.1.1.3</t>
  </si>
  <si>
    <t>Isolation en sous face par panneaux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</si>
  <si>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A en sous face des bureaux (débord de façade)</t>
    </r>
  </si>
  <si>
    <t>6.&amp;</t>
  </si>
  <si>
    <t>5.&amp;</t>
  </si>
  <si>
    <t>Total H.T. :</t>
  </si>
  <si>
    <t>Total T.V.A. (20%) :</t>
  </si>
  <si>
    <t>Total T.T.C. :</t>
  </si>
  <si>
    <t>02.3</t>
  </si>
  <si>
    <t>Déchets</t>
  </si>
  <si>
    <t>02.3.1</t>
  </si>
  <si>
    <t>Gestions des déchets</t>
  </si>
  <si>
    <t>Ens</t>
  </si>
  <si>
    <t>02.4</t>
  </si>
  <si>
    <t>Compte prorata</t>
  </si>
  <si>
    <t>4.&amp;</t>
  </si>
  <si>
    <t xml:space="preserve">RECAPITULATIF
Lot n°02 ISOLATION </t>
  </si>
  <si>
    <t>RECAPITULATIF DES CHAPITRES</t>
  </si>
  <si>
    <t>02.2 - DESCRIPTION DES TRAVAUX</t>
  </si>
  <si>
    <t>02.3 - Déchets</t>
  </si>
  <si>
    <t xml:space="preserve">Total du lot ISOLATION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</si>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</sst>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2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3" fontId="11" fillId="0" borderId="9" xfId="0" applyNumberFormat="1" applyFont="1" applyBorder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8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27</xdr:row>
      <xdr:rowOff>0</xdr:rowOff>
    </xdr:from>
    <xdr:to>
      <xdr:col>7</xdr:col>
      <xdr:colOff>523384</xdr:colOff>
      <xdr:row>44</xdr:row>
      <xdr:rowOff>114043</xdr:rowOff>
    </xdr:to>
    <xdr:pic>
      <xdr:nvPicPr>
        <xdr:cNvPr id="2" name="Picture 1" descr="{3569c216-2e62-476f-8578-de4d1c1e323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7088" y="3086100"/>
          <a:ext cx="2728421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c2dd3153-044c-4943-909a-bf3af73883cb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48e12144-bed3-43a8-9826-9367933733c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>AF2485-CENTRE DE DEMINAGE-MONTPELLIER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n°02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 xml:space="preserve">ISOLATION </v>
      </c>
      <c r="F63" s="49"/>
      <c r="G63" s="49"/>
      <c r="H63" s="49"/>
      <c r="I63" s="8"/>
    </row>
    <row r="64" spans="2:9" ht="9" customHeight="1" x14ac:dyDescent="0.25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25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25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25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25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25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25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5"/>
      <c r="C71" s="6"/>
      <c r="D71" s="7"/>
      <c r="E71" s="53"/>
      <c r="F71" s="48"/>
      <c r="G71" s="48"/>
      <c r="H71" s="54"/>
      <c r="I71" s="8"/>
    </row>
    <row r="72" spans="2:9" ht="9" customHeight="1" x14ac:dyDescent="0.25">
      <c r="B72" s="5"/>
      <c r="C72" s="6"/>
      <c r="D72" s="7"/>
      <c r="E72" s="53"/>
      <c r="F72" s="48"/>
      <c r="G72" s="48"/>
      <c r="H72" s="54"/>
      <c r="I72" s="8"/>
    </row>
    <row r="73" spans="2:9" ht="9" customHeight="1" x14ac:dyDescent="0.25">
      <c r="B73" s="5"/>
      <c r="C73" s="6"/>
      <c r="D73" s="7"/>
      <c r="E73" s="53"/>
      <c r="F73" s="48"/>
      <c r="G73" s="48"/>
      <c r="H73" s="54"/>
      <c r="I73" s="8"/>
    </row>
    <row r="74" spans="2:9" ht="9" customHeight="1" x14ac:dyDescent="0.25">
      <c r="B74" s="5"/>
      <c r="C74" s="6"/>
      <c r="D74" s="7"/>
      <c r="E74" s="53"/>
      <c r="F74" s="48"/>
      <c r="G74" s="48"/>
      <c r="H74" s="54"/>
      <c r="I74" s="8"/>
    </row>
    <row r="75" spans="2:9" ht="9" customHeight="1" x14ac:dyDescent="0.25">
      <c r="B75" s="5"/>
      <c r="C75" s="6"/>
      <c r="D75" s="7"/>
      <c r="E75" s="53"/>
      <c r="F75" s="48"/>
      <c r="G75" s="48"/>
      <c r="H75" s="54"/>
      <c r="I75" s="8"/>
    </row>
    <row r="76" spans="2:9" ht="9" customHeight="1" x14ac:dyDescent="0.25">
      <c r="B76" s="5"/>
      <c r="C76" s="6"/>
      <c r="D76" s="7"/>
      <c r="E76" s="55"/>
      <c r="F76" s="56"/>
      <c r="G76" s="56"/>
      <c r="H76" s="5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2"/>
      <c r="C78" s="60" t="s">
        <v>5</v>
      </c>
      <c r="D78" s="7"/>
      <c r="E78" s="7"/>
      <c r="F78" s="58" t="s">
        <v>0</v>
      </c>
      <c r="G78" s="58" t="str">
        <f>IF(Paramètres!C7&lt;&gt;"",Paramètres!C7,"")</f>
        <v>AF2485</v>
      </c>
      <c r="H78" s="7"/>
      <c r="I78" s="8"/>
    </row>
    <row r="79" spans="2:9" ht="9" customHeight="1" x14ac:dyDescent="0.25">
      <c r="B79" s="62"/>
      <c r="C79" s="61"/>
      <c r="D79" s="7"/>
      <c r="E79" s="7"/>
      <c r="F79" s="58"/>
      <c r="G79" s="58"/>
      <c r="H79" s="7"/>
      <c r="I79" s="8"/>
    </row>
    <row r="80" spans="2:9" ht="9" customHeight="1" x14ac:dyDescent="0.25">
      <c r="B80" s="62"/>
      <c r="C80" s="61"/>
      <c r="D80" s="7"/>
      <c r="E80" s="7"/>
      <c r="F80" s="58" t="s">
        <v>1</v>
      </c>
      <c r="G80" s="58" t="str">
        <f>IF(Paramètres!C13&lt;&gt;"",Paramètres!C13,"")</f>
        <v/>
      </c>
      <c r="H80" s="7"/>
      <c r="I80" s="8"/>
    </row>
    <row r="81" spans="2:9" ht="9" customHeight="1" x14ac:dyDescent="0.25">
      <c r="B81" s="62"/>
      <c r="C81" s="61"/>
      <c r="D81" s="7"/>
      <c r="E81" s="7"/>
      <c r="F81" s="58"/>
      <c r="G81" s="58"/>
      <c r="H81" s="7"/>
      <c r="I81" s="8"/>
    </row>
    <row r="82" spans="2:9" ht="9" customHeight="1" x14ac:dyDescent="0.25">
      <c r="B82" s="62"/>
      <c r="C82" s="61"/>
      <c r="D82" s="7"/>
      <c r="E82" s="7"/>
      <c r="F82" s="58" t="s">
        <v>2</v>
      </c>
      <c r="G82" s="58" t="str">
        <f>IF(Paramètres!C15&lt;&gt;"",Paramètres!C15,"")</f>
        <v>DCE</v>
      </c>
      <c r="H82" s="7"/>
      <c r="I82" s="8"/>
    </row>
    <row r="83" spans="2:9" ht="9" customHeight="1" x14ac:dyDescent="0.25">
      <c r="B83" s="62"/>
      <c r="C83" s="61"/>
      <c r="D83" s="7"/>
      <c r="E83" s="7"/>
      <c r="F83" s="58"/>
      <c r="G83" s="58"/>
      <c r="H83" s="7"/>
      <c r="I83" s="8"/>
    </row>
    <row r="84" spans="2:9" ht="9" customHeight="1" x14ac:dyDescent="0.25">
      <c r="B84" s="62"/>
      <c r="C84" s="61"/>
      <c r="D84" s="7"/>
      <c r="E84" s="7"/>
      <c r="F84" s="58" t="s">
        <v>3</v>
      </c>
      <c r="G84" s="5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68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3" t="s">
        <v>24</v>
      </c>
      <c r="D3" s="63"/>
      <c r="E3" s="63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 t="s">
        <v>36</v>
      </c>
      <c r="C4" s="64" t="s">
        <v>37</v>
      </c>
      <c r="D4" s="64"/>
      <c r="E4" s="64"/>
      <c r="F4" s="15"/>
      <c r="G4" s="15"/>
      <c r="H4" s="15"/>
      <c r="I4" s="15"/>
      <c r="J4" s="15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18.600000000000001" customHeight="1" x14ac:dyDescent="0.25">
      <c r="A7" s="7">
        <v>3</v>
      </c>
      <c r="B7" s="16" t="s">
        <v>39</v>
      </c>
      <c r="C7" s="65" t="s">
        <v>40</v>
      </c>
      <c r="D7" s="65"/>
      <c r="E7" s="65"/>
      <c r="F7" s="17"/>
      <c r="G7" s="17"/>
      <c r="H7" s="17"/>
      <c r="I7" s="17"/>
      <c r="J7" s="17"/>
      <c r="K7" s="7"/>
    </row>
    <row r="8" spans="1:17" x14ac:dyDescent="0.25">
      <c r="A8" s="7">
        <v>5</v>
      </c>
      <c r="B8" s="16" t="s">
        <v>41</v>
      </c>
      <c r="C8" s="66" t="s">
        <v>42</v>
      </c>
      <c r="D8" s="66"/>
      <c r="E8" s="66"/>
      <c r="F8" s="18"/>
      <c r="G8" s="18"/>
      <c r="H8" s="18"/>
      <c r="I8" s="18"/>
      <c r="J8" s="18"/>
      <c r="K8" s="7"/>
    </row>
    <row r="9" spans="1:17" x14ac:dyDescent="0.25">
      <c r="A9" s="7">
        <v>6</v>
      </c>
      <c r="B9" s="16" t="s">
        <v>43</v>
      </c>
      <c r="C9" s="67" t="s">
        <v>44</v>
      </c>
      <c r="D9" s="67"/>
      <c r="E9" s="67"/>
      <c r="F9" s="19"/>
      <c r="G9" s="19"/>
      <c r="H9" s="19"/>
      <c r="I9" s="19"/>
      <c r="J9" s="19"/>
      <c r="K9" s="7"/>
    </row>
    <row r="10" spans="1:17" x14ac:dyDescent="0.25">
      <c r="A10" s="7">
        <v>9</v>
      </c>
      <c r="B10" s="20" t="s">
        <v>45</v>
      </c>
      <c r="C10" s="68" t="s">
        <v>46</v>
      </c>
      <c r="D10" s="69"/>
      <c r="E10" s="69"/>
      <c r="F10" s="22" t="s">
        <v>10</v>
      </c>
      <c r="G10" s="23">
        <v>174</v>
      </c>
      <c r="H10" s="23"/>
      <c r="I10" s="24"/>
      <c r="J10" s="25">
        <f>IF(AND(G10= "",H10= ""), 0, ROUND(ROUND(I10, 2) * ROUND(IF(H10="",G10,H10),  2), 2))</f>
        <v>0</v>
      </c>
      <c r="K10" s="7"/>
      <c r="M10" s="26">
        <v>0.2</v>
      </c>
      <c r="Q10" s="7">
        <v>2715</v>
      </c>
    </row>
    <row r="11" spans="1:17" hidden="1" x14ac:dyDescent="0.25">
      <c r="A11" s="7" t="s">
        <v>47</v>
      </c>
    </row>
    <row r="12" spans="1:17" hidden="1" x14ac:dyDescent="0.25">
      <c r="A12" s="27" t="s">
        <v>48</v>
      </c>
    </row>
    <row r="13" spans="1:17" hidden="1" x14ac:dyDescent="0.25">
      <c r="A13" s="27" t="s">
        <v>48</v>
      </c>
    </row>
    <row r="14" spans="1:17" ht="24.75" customHeight="1" x14ac:dyDescent="0.25">
      <c r="A14" s="7" t="s">
        <v>49</v>
      </c>
      <c r="B14" s="28"/>
      <c r="C14" s="70" t="s">
        <v>50</v>
      </c>
      <c r="D14" s="70"/>
      <c r="E14" s="70"/>
      <c r="F14" s="28"/>
      <c r="G14" s="28"/>
      <c r="H14" s="28"/>
      <c r="I14" s="28"/>
      <c r="J14" s="28"/>
    </row>
    <row r="15" spans="1:17" hidden="1" x14ac:dyDescent="0.25">
      <c r="A15" s="7" t="s">
        <v>51</v>
      </c>
    </row>
    <row r="16" spans="1:17" hidden="1" x14ac:dyDescent="0.25">
      <c r="A16" s="7" t="s">
        <v>52</v>
      </c>
    </row>
    <row r="17" spans="1:17" x14ac:dyDescent="0.25">
      <c r="A17" s="7">
        <v>9</v>
      </c>
      <c r="B17" s="20" t="s">
        <v>53</v>
      </c>
      <c r="C17" s="68" t="s">
        <v>54</v>
      </c>
      <c r="D17" s="69"/>
      <c r="E17" s="69"/>
      <c r="F17" s="22" t="s">
        <v>10</v>
      </c>
      <c r="G17" s="23">
        <v>131</v>
      </c>
      <c r="H17" s="23"/>
      <c r="I17" s="24"/>
      <c r="J17" s="25">
        <f>IF(AND(G17= "",H17= ""), 0, ROUND(ROUND(I17, 2) * ROUND(IF(H17="",G17,H17),  2), 2))</f>
        <v>0</v>
      </c>
      <c r="K17" s="7"/>
      <c r="M17" s="26">
        <v>0.2</v>
      </c>
      <c r="Q17" s="7">
        <v>2715</v>
      </c>
    </row>
    <row r="18" spans="1:17" hidden="1" x14ac:dyDescent="0.25">
      <c r="A18" s="7" t="s">
        <v>47</v>
      </c>
    </row>
    <row r="19" spans="1:17" x14ac:dyDescent="0.25">
      <c r="A19" s="7" t="s">
        <v>49</v>
      </c>
      <c r="B19" s="28"/>
      <c r="C19" s="70" t="s">
        <v>55</v>
      </c>
      <c r="D19" s="70"/>
      <c r="E19" s="70"/>
      <c r="F19" s="28"/>
      <c r="G19" s="28"/>
      <c r="H19" s="28"/>
      <c r="I19" s="28"/>
      <c r="J19" s="28"/>
    </row>
    <row r="20" spans="1:17" hidden="1" x14ac:dyDescent="0.25">
      <c r="A20" s="7" t="s">
        <v>51</v>
      </c>
    </row>
    <row r="21" spans="1:17" hidden="1" x14ac:dyDescent="0.25">
      <c r="A21" s="7" t="s">
        <v>52</v>
      </c>
    </row>
    <row r="22" spans="1:17" x14ac:dyDescent="0.25">
      <c r="A22" s="7">
        <v>9</v>
      </c>
      <c r="B22" s="20" t="s">
        <v>56</v>
      </c>
      <c r="C22" s="68" t="s">
        <v>57</v>
      </c>
      <c r="D22" s="69"/>
      <c r="E22" s="69"/>
      <c r="F22" s="22" t="s">
        <v>10</v>
      </c>
      <c r="G22" s="23">
        <v>9</v>
      </c>
      <c r="H22" s="23"/>
      <c r="I22" s="24"/>
      <c r="J22" s="25">
        <f>IF(AND(G22= "",H22= ""), 0, ROUND(ROUND(I22, 2) * ROUND(IF(H22="",G22,H22),  2), 2))</f>
        <v>0</v>
      </c>
      <c r="K22" s="7"/>
      <c r="M22" s="26">
        <v>0.2</v>
      </c>
      <c r="Q22" s="7">
        <v>2715</v>
      </c>
    </row>
    <row r="23" spans="1:17" hidden="1" x14ac:dyDescent="0.25">
      <c r="A23" s="27" t="s">
        <v>48</v>
      </c>
    </row>
    <row r="24" spans="1:17" hidden="1" x14ac:dyDescent="0.25">
      <c r="A24" s="7" t="s">
        <v>47</v>
      </c>
    </row>
    <row r="25" spans="1:17" hidden="1" x14ac:dyDescent="0.25">
      <c r="A25" s="27" t="s">
        <v>48</v>
      </c>
    </row>
    <row r="26" spans="1:17" hidden="1" x14ac:dyDescent="0.25">
      <c r="A26" s="7" t="s">
        <v>51</v>
      </c>
    </row>
    <row r="27" spans="1:17" ht="24.75" customHeight="1" x14ac:dyDescent="0.25">
      <c r="A27" s="7" t="s">
        <v>49</v>
      </c>
      <c r="B27" s="28"/>
      <c r="C27" s="70" t="s">
        <v>58</v>
      </c>
      <c r="D27" s="70"/>
      <c r="E27" s="70"/>
      <c r="F27" s="28"/>
      <c r="G27" s="28"/>
      <c r="H27" s="28"/>
      <c r="I27" s="28"/>
      <c r="J27" s="28"/>
    </row>
    <row r="28" spans="1:17" hidden="1" x14ac:dyDescent="0.25">
      <c r="A28" s="7" t="s">
        <v>52</v>
      </c>
    </row>
    <row r="29" spans="1:17" hidden="1" x14ac:dyDescent="0.25">
      <c r="A29" s="7" t="s">
        <v>59</v>
      </c>
    </row>
    <row r="30" spans="1:17" hidden="1" x14ac:dyDescent="0.25">
      <c r="A30" s="7" t="s">
        <v>60</v>
      </c>
    </row>
    <row r="31" spans="1:17" x14ac:dyDescent="0.25">
      <c r="A31" s="7" t="s">
        <v>38</v>
      </c>
      <c r="B31" s="21"/>
      <c r="C31" s="69"/>
      <c r="D31" s="69"/>
      <c r="E31" s="69"/>
      <c r="F31" s="21"/>
      <c r="G31" s="21"/>
      <c r="H31" s="21"/>
      <c r="I31" s="21"/>
      <c r="J31" s="21"/>
    </row>
    <row r="32" spans="1:17" x14ac:dyDescent="0.25">
      <c r="B32" s="21"/>
      <c r="C32" s="73" t="s">
        <v>40</v>
      </c>
      <c r="D32" s="74"/>
      <c r="E32" s="74"/>
      <c r="F32" s="71"/>
      <c r="G32" s="71"/>
      <c r="H32" s="71"/>
      <c r="I32" s="71"/>
      <c r="J32" s="72"/>
    </row>
    <row r="33" spans="1:17" x14ac:dyDescent="0.25">
      <c r="B33" s="21"/>
      <c r="C33" s="76"/>
      <c r="D33" s="47"/>
      <c r="E33" s="47"/>
      <c r="F33" s="47"/>
      <c r="G33" s="47"/>
      <c r="H33" s="47"/>
      <c r="I33" s="47"/>
      <c r="J33" s="75"/>
    </row>
    <row r="34" spans="1:17" x14ac:dyDescent="0.25">
      <c r="B34" s="21"/>
      <c r="C34" s="79" t="s">
        <v>61</v>
      </c>
      <c r="D34" s="80"/>
      <c r="E34" s="80"/>
      <c r="F34" s="77">
        <f>SUMIF(K8:K31, IF(K7="","",K7), J8:J31)</f>
        <v>0</v>
      </c>
      <c r="G34" s="77"/>
      <c r="H34" s="77"/>
      <c r="I34" s="77"/>
      <c r="J34" s="78"/>
    </row>
    <row r="35" spans="1:17" ht="16.899999999999999" customHeight="1" x14ac:dyDescent="0.25">
      <c r="B35" s="21"/>
      <c r="C35" s="79" t="s">
        <v>62</v>
      </c>
      <c r="D35" s="80"/>
      <c r="E35" s="80"/>
      <c r="F35" s="77">
        <f>ROUND(SUMIF(K8:K31, IF(K7="","",K7), J8:J31) * 0.2, 2)</f>
        <v>0</v>
      </c>
      <c r="G35" s="77"/>
      <c r="H35" s="77"/>
      <c r="I35" s="77"/>
      <c r="J35" s="78"/>
    </row>
    <row r="36" spans="1:17" x14ac:dyDescent="0.25">
      <c r="B36" s="21"/>
      <c r="C36" s="83" t="s">
        <v>63</v>
      </c>
      <c r="D36" s="84"/>
      <c r="E36" s="84"/>
      <c r="F36" s="81">
        <f>SUM(F34:F35)</f>
        <v>0</v>
      </c>
      <c r="G36" s="81"/>
      <c r="H36" s="81"/>
      <c r="I36" s="81"/>
      <c r="J36" s="82"/>
    </row>
    <row r="37" spans="1:17" ht="18.600000000000001" customHeight="1" x14ac:dyDescent="0.25">
      <c r="A37" s="7">
        <v>3</v>
      </c>
      <c r="B37" s="16" t="s">
        <v>64</v>
      </c>
      <c r="C37" s="65" t="s">
        <v>65</v>
      </c>
      <c r="D37" s="65"/>
      <c r="E37" s="65"/>
      <c r="F37" s="17"/>
      <c r="G37" s="17"/>
      <c r="H37" s="17"/>
      <c r="I37" s="17"/>
      <c r="J37" s="17"/>
      <c r="K37" s="7"/>
    </row>
    <row r="38" spans="1:17" x14ac:dyDescent="0.25">
      <c r="A38" s="7">
        <v>9</v>
      </c>
      <c r="B38" s="20" t="s">
        <v>66</v>
      </c>
      <c r="C38" s="68" t="s">
        <v>67</v>
      </c>
      <c r="D38" s="69"/>
      <c r="E38" s="69"/>
      <c r="F38" s="22" t="s">
        <v>68</v>
      </c>
      <c r="G38" s="30">
        <v>1</v>
      </c>
      <c r="H38" s="30"/>
      <c r="I38" s="24"/>
      <c r="J38" s="25">
        <f>IF(AND(G38= "",H38= ""), 0, ROUND(ROUND(I38, 2) * ROUND(IF(H38="",G38,H38),  0), 2))</f>
        <v>0</v>
      </c>
      <c r="K38" s="7"/>
      <c r="M38" s="26">
        <v>0.2</v>
      </c>
      <c r="Q38" s="7">
        <v>2715</v>
      </c>
    </row>
    <row r="39" spans="1:17" hidden="1" x14ac:dyDescent="0.25">
      <c r="A39" s="7" t="s">
        <v>47</v>
      </c>
    </row>
    <row r="40" spans="1:17" hidden="1" x14ac:dyDescent="0.25">
      <c r="A40" s="7" t="s">
        <v>52</v>
      </c>
    </row>
    <row r="41" spans="1:17" x14ac:dyDescent="0.25">
      <c r="A41" s="7" t="s">
        <v>38</v>
      </c>
      <c r="B41" s="21"/>
      <c r="C41" s="69"/>
      <c r="D41" s="69"/>
      <c r="E41" s="69"/>
      <c r="F41" s="21"/>
      <c r="G41" s="21"/>
      <c r="H41" s="21"/>
      <c r="I41" s="21"/>
      <c r="J41" s="21"/>
    </row>
    <row r="42" spans="1:17" x14ac:dyDescent="0.25">
      <c r="B42" s="21"/>
      <c r="C42" s="73" t="s">
        <v>65</v>
      </c>
      <c r="D42" s="74"/>
      <c r="E42" s="74"/>
      <c r="F42" s="71"/>
      <c r="G42" s="71"/>
      <c r="H42" s="71"/>
      <c r="I42" s="71"/>
      <c r="J42" s="72"/>
    </row>
    <row r="43" spans="1:17" x14ac:dyDescent="0.25">
      <c r="B43" s="21"/>
      <c r="C43" s="76"/>
      <c r="D43" s="47"/>
      <c r="E43" s="47"/>
      <c r="F43" s="47"/>
      <c r="G43" s="47"/>
      <c r="H43" s="47"/>
      <c r="I43" s="47"/>
      <c r="J43" s="75"/>
    </row>
    <row r="44" spans="1:17" x14ac:dyDescent="0.25">
      <c r="B44" s="21"/>
      <c r="C44" s="79" t="s">
        <v>61</v>
      </c>
      <c r="D44" s="80"/>
      <c r="E44" s="80"/>
      <c r="F44" s="77">
        <f>SUMIF(K38:K41, IF(K37="","",K37), J38:J41)</f>
        <v>0</v>
      </c>
      <c r="G44" s="77"/>
      <c r="H44" s="77"/>
      <c r="I44" s="77"/>
      <c r="J44" s="78"/>
    </row>
    <row r="45" spans="1:17" ht="16.899999999999999" customHeight="1" x14ac:dyDescent="0.25">
      <c r="B45" s="21"/>
      <c r="C45" s="79" t="s">
        <v>62</v>
      </c>
      <c r="D45" s="80"/>
      <c r="E45" s="80"/>
      <c r="F45" s="77">
        <f>ROUND(SUMIF(K38:K41, IF(K37="","",K37), J38:J41) * 0.2, 2)</f>
        <v>0</v>
      </c>
      <c r="G45" s="77"/>
      <c r="H45" s="77"/>
      <c r="I45" s="77"/>
      <c r="J45" s="78"/>
    </row>
    <row r="46" spans="1:17" x14ac:dyDescent="0.25">
      <c r="B46" s="21"/>
      <c r="C46" s="83" t="s">
        <v>63</v>
      </c>
      <c r="D46" s="84"/>
      <c r="E46" s="84"/>
      <c r="F46" s="81">
        <f>SUM(F44:F45)</f>
        <v>0</v>
      </c>
      <c r="G46" s="81"/>
      <c r="H46" s="81"/>
      <c r="I46" s="81"/>
      <c r="J46" s="82"/>
    </row>
    <row r="47" spans="1:17" ht="18" customHeight="1" x14ac:dyDescent="0.25">
      <c r="A47" s="7">
        <v>4</v>
      </c>
      <c r="B47" s="16" t="s">
        <v>69</v>
      </c>
      <c r="C47" s="85" t="s">
        <v>70</v>
      </c>
      <c r="D47" s="85"/>
      <c r="E47" s="85"/>
      <c r="F47" s="31"/>
      <c r="G47" s="31"/>
      <c r="H47" s="31"/>
      <c r="I47" s="31"/>
      <c r="J47" s="31"/>
      <c r="K47" s="7"/>
    </row>
    <row r="48" spans="1:17" hidden="1" x14ac:dyDescent="0.25">
      <c r="A48" s="7">
        <v>9</v>
      </c>
    </row>
    <row r="49" spans="1:10" hidden="1" x14ac:dyDescent="0.25">
      <c r="A49" s="7" t="s">
        <v>52</v>
      </c>
    </row>
    <row r="50" spans="1:10" hidden="1" x14ac:dyDescent="0.25">
      <c r="A50" s="7" t="s">
        <v>71</v>
      </c>
    </row>
    <row r="51" spans="1:10" ht="37.15" customHeight="1" x14ac:dyDescent="0.25">
      <c r="B51" s="3"/>
      <c r="C51" s="86" t="s">
        <v>72</v>
      </c>
      <c r="D51" s="86"/>
      <c r="E51" s="86"/>
      <c r="F51" s="86"/>
      <c r="G51" s="86"/>
      <c r="H51" s="86"/>
      <c r="I51" s="86"/>
      <c r="J51" s="86"/>
    </row>
    <row r="53" spans="1:10" ht="15.75" x14ac:dyDescent="0.25">
      <c r="C53" s="87" t="s">
        <v>73</v>
      </c>
      <c r="D53" s="87"/>
      <c r="E53" s="87"/>
      <c r="F53" s="87"/>
      <c r="G53" s="87"/>
      <c r="H53" s="87"/>
      <c r="I53" s="87"/>
      <c r="J53" s="87"/>
    </row>
    <row r="54" spans="1:10" ht="33.75" customHeight="1" x14ac:dyDescent="0.25">
      <c r="C54" s="89" t="s">
        <v>74</v>
      </c>
      <c r="D54" s="90"/>
      <c r="E54" s="90"/>
      <c r="F54" s="88">
        <f>SUMIF(K10:K22, "", J10:J22)</f>
        <v>0</v>
      </c>
      <c r="G54" s="88"/>
      <c r="H54" s="88"/>
      <c r="I54" s="88"/>
      <c r="J54" s="88"/>
    </row>
    <row r="55" spans="1:10" ht="16.899999999999999" customHeight="1" x14ac:dyDescent="0.25">
      <c r="C55" s="89" t="s">
        <v>75</v>
      </c>
      <c r="D55" s="90"/>
      <c r="E55" s="90"/>
      <c r="F55" s="88">
        <f>SUMIF(K38:K38, "", J38:J38)</f>
        <v>0</v>
      </c>
      <c r="G55" s="88"/>
      <c r="H55" s="88"/>
      <c r="I55" s="88"/>
      <c r="J55" s="88"/>
    </row>
    <row r="56" spans="1:10" x14ac:dyDescent="0.25">
      <c r="C56" s="91" t="s">
        <v>76</v>
      </c>
      <c r="D56" s="92"/>
      <c r="E56" s="92"/>
      <c r="F56" s="32"/>
      <c r="G56" s="32"/>
      <c r="H56" s="32"/>
      <c r="I56" s="32"/>
      <c r="J56" s="33"/>
    </row>
    <row r="57" spans="1:10" x14ac:dyDescent="0.25">
      <c r="C57" s="93"/>
      <c r="D57" s="94"/>
      <c r="E57" s="94"/>
      <c r="F57" s="94"/>
      <c r="G57" s="94"/>
      <c r="H57" s="94"/>
      <c r="I57" s="94"/>
      <c r="J57" s="95"/>
    </row>
    <row r="58" spans="1:10" x14ac:dyDescent="0.25">
      <c r="A58" s="27"/>
      <c r="C58" s="96" t="s">
        <v>61</v>
      </c>
      <c r="D58" s="47"/>
      <c r="E58" s="47"/>
      <c r="F58" s="97">
        <f>SUMIF(K5:K51, IF(K4="","",K4), J5:J51)</f>
        <v>0</v>
      </c>
      <c r="G58" s="98"/>
      <c r="H58" s="98"/>
      <c r="I58" s="98"/>
      <c r="J58" s="99"/>
    </row>
    <row r="59" spans="1:10" x14ac:dyDescent="0.25">
      <c r="A59" s="27"/>
      <c r="C59" s="96" t="s">
        <v>62</v>
      </c>
      <c r="D59" s="47"/>
      <c r="E59" s="47"/>
      <c r="F59" s="97">
        <f>ROUND(SUMIF(K5:K51, IF(K4="","",K4), J5:J51) * 0.2, 2)</f>
        <v>0</v>
      </c>
      <c r="G59" s="98"/>
      <c r="H59" s="98"/>
      <c r="I59" s="98"/>
      <c r="J59" s="99"/>
    </row>
    <row r="60" spans="1:10" x14ac:dyDescent="0.25">
      <c r="C60" s="100" t="s">
        <v>63</v>
      </c>
      <c r="D60" s="101"/>
      <c r="E60" s="101"/>
      <c r="F60" s="102">
        <f>SUM(F58:F59)</f>
        <v>0</v>
      </c>
      <c r="G60" s="103"/>
      <c r="H60" s="103"/>
      <c r="I60" s="103"/>
      <c r="J60" s="104"/>
    </row>
    <row r="61" spans="1:10" x14ac:dyDescent="0.25">
      <c r="C61" s="105"/>
      <c r="D61" s="106"/>
      <c r="E61" s="106"/>
      <c r="F61" s="106"/>
      <c r="G61" s="106"/>
      <c r="H61" s="106"/>
      <c r="I61" s="106"/>
      <c r="J61" s="106"/>
    </row>
    <row r="62" spans="1:10" x14ac:dyDescent="0.25">
      <c r="C62" s="107" t="s">
        <v>77</v>
      </c>
      <c r="D62" s="106"/>
      <c r="E62" s="106"/>
      <c r="F62" s="106"/>
      <c r="G62" s="106"/>
      <c r="H62" s="106"/>
      <c r="I62" s="106"/>
      <c r="J62" s="106"/>
    </row>
    <row r="63" spans="1:10" x14ac:dyDescent="0.25">
      <c r="C63" s="101" t="str">
        <f>IF(Paramètres!AA2&lt;&gt;"",Paramètres!AA2,"")</f>
        <v xml:space="preserve">Zéro euro </v>
      </c>
      <c r="D63" s="101"/>
      <c r="E63" s="101"/>
      <c r="F63" s="101"/>
      <c r="G63" s="101"/>
      <c r="H63" s="101"/>
      <c r="I63" s="101"/>
      <c r="J63" s="101"/>
    </row>
    <row r="64" spans="1:10" x14ac:dyDescent="0.25">
      <c r="C64" s="101"/>
      <c r="D64" s="101"/>
      <c r="E64" s="101"/>
      <c r="F64" s="101"/>
      <c r="G64" s="101"/>
      <c r="H64" s="101"/>
      <c r="I64" s="101"/>
      <c r="J64" s="101"/>
    </row>
    <row r="65" spans="3:10" ht="56.65" customHeight="1" x14ac:dyDescent="0.25">
      <c r="F65" s="108" t="s">
        <v>78</v>
      </c>
      <c r="G65" s="108"/>
      <c r="H65" s="108"/>
      <c r="I65" s="108"/>
      <c r="J65" s="108"/>
    </row>
    <row r="67" spans="3:10" ht="85.15" customHeight="1" x14ac:dyDescent="0.25">
      <c r="C67" s="109" t="s">
        <v>79</v>
      </c>
      <c r="D67" s="109"/>
      <c r="F67" s="109" t="s">
        <v>80</v>
      </c>
      <c r="G67" s="109"/>
      <c r="H67" s="109"/>
      <c r="I67" s="109"/>
      <c r="J67" s="109"/>
    </row>
    <row r="68" spans="3:10" x14ac:dyDescent="0.25">
      <c r="C68" s="110" t="s">
        <v>81</v>
      </c>
      <c r="D68" s="110"/>
      <c r="E68" s="110"/>
      <c r="F68" s="110"/>
      <c r="G68" s="110"/>
      <c r="H68" s="110"/>
      <c r="I68" s="110"/>
      <c r="J68" s="110"/>
    </row>
  </sheetData>
  <mergeCells count="58">
    <mergeCell ref="C64:J64"/>
    <mergeCell ref="F65:J65"/>
    <mergeCell ref="C67:D67"/>
    <mergeCell ref="F67:J67"/>
    <mergeCell ref="C68:J68"/>
    <mergeCell ref="C60:E60"/>
    <mergeCell ref="F60:J60"/>
    <mergeCell ref="C61:J61"/>
    <mergeCell ref="C62:J62"/>
    <mergeCell ref="C63:J63"/>
    <mergeCell ref="C57:J57"/>
    <mergeCell ref="C58:E58"/>
    <mergeCell ref="F58:J58"/>
    <mergeCell ref="C59:E59"/>
    <mergeCell ref="F59:J59"/>
    <mergeCell ref="F54:J54"/>
    <mergeCell ref="C54:E54"/>
    <mergeCell ref="F55:J55"/>
    <mergeCell ref="C55:E55"/>
    <mergeCell ref="C56:E56"/>
    <mergeCell ref="F46:J46"/>
    <mergeCell ref="C46:E46"/>
    <mergeCell ref="C47:E47"/>
    <mergeCell ref="C51:J51"/>
    <mergeCell ref="C53:J53"/>
    <mergeCell ref="F43:J43"/>
    <mergeCell ref="C43:E43"/>
    <mergeCell ref="F44:J44"/>
    <mergeCell ref="C44:E44"/>
    <mergeCell ref="F45:J45"/>
    <mergeCell ref="C45:E45"/>
    <mergeCell ref="C37:E37"/>
    <mergeCell ref="C38:E38"/>
    <mergeCell ref="C41:E41"/>
    <mergeCell ref="F42:J42"/>
    <mergeCell ref="C42:E42"/>
    <mergeCell ref="F34:J34"/>
    <mergeCell ref="C34:E34"/>
    <mergeCell ref="F35:J35"/>
    <mergeCell ref="C35:E35"/>
    <mergeCell ref="F36:J36"/>
    <mergeCell ref="C36:E36"/>
    <mergeCell ref="C27:E27"/>
    <mergeCell ref="C31:E31"/>
    <mergeCell ref="F32:J32"/>
    <mergeCell ref="C32:E32"/>
    <mergeCell ref="F33:J33"/>
    <mergeCell ref="C33:E33"/>
    <mergeCell ref="C10:E10"/>
    <mergeCell ref="C14:E14"/>
    <mergeCell ref="C17:E17"/>
    <mergeCell ref="C19:E19"/>
    <mergeCell ref="C22:E22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AF2485 - AF2485-CENTRE DE DEMINAGE-MONTPELLIER-TCE 
               &amp;RDPGF - Lot n°02 ISOLATION  
DCE</oddHeader>
    <oddFooter>&amp;L&amp;G&amp;L              ENERGIE R BET&amp;RPage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9" t="s">
        <v>82</v>
      </c>
      <c r="AA1" s="7">
        <f>IF(AO!F60&lt;&gt;"",AO!F60,"0")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83</v>
      </c>
      <c r="B3" s="34" t="s">
        <v>84</v>
      </c>
      <c r="C3" s="111" t="s">
        <v>109</v>
      </c>
      <c r="D3" s="111"/>
      <c r="E3" s="111"/>
      <c r="F3" s="111"/>
      <c r="G3" s="111"/>
      <c r="H3" s="111"/>
      <c r="I3" s="111"/>
      <c r="J3" s="11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85</v>
      </c>
      <c r="B5" s="34" t="s">
        <v>86</v>
      </c>
      <c r="C5" s="111" t="s">
        <v>110</v>
      </c>
      <c r="D5" s="111"/>
      <c r="E5" s="111"/>
      <c r="F5" s="111"/>
      <c r="G5" s="111"/>
      <c r="H5" s="111"/>
      <c r="I5" s="111"/>
      <c r="J5" s="11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95</v>
      </c>
      <c r="B7" s="34" t="s">
        <v>96</v>
      </c>
      <c r="C7" s="36" t="s">
        <v>111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97</v>
      </c>
      <c r="B9" s="34" t="s">
        <v>98</v>
      </c>
      <c r="C9" s="36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87</v>
      </c>
      <c r="B11" s="34" t="s">
        <v>88</v>
      </c>
      <c r="C11" s="111" t="s">
        <v>37</v>
      </c>
      <c r="D11" s="111"/>
      <c r="E11" s="111"/>
      <c r="F11" s="111"/>
      <c r="G11" s="111"/>
      <c r="H11" s="111"/>
      <c r="I11" s="111"/>
      <c r="J11" s="11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99</v>
      </c>
      <c r="B13" s="34" t="s">
        <v>100</v>
      </c>
      <c r="C13" s="36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101</v>
      </c>
      <c r="B15" s="34" t="s">
        <v>102</v>
      </c>
      <c r="C15" s="36" t="s">
        <v>112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103</v>
      </c>
      <c r="B17" s="34" t="s">
        <v>104</v>
      </c>
      <c r="C17" s="36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105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106</v>
      </c>
      <c r="AA20" s="7">
        <f>AA5-AA18*100-AA19*10</f>
        <v>0</v>
      </c>
    </row>
    <row r="21" spans="1:27" ht="12.75" customHeight="1" x14ac:dyDescent="0.25">
      <c r="C21" s="39">
        <v>0</v>
      </c>
      <c r="E21" s="38" t="s">
        <v>107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108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89</v>
      </c>
      <c r="B24" s="34" t="s">
        <v>90</v>
      </c>
      <c r="C24" s="111"/>
      <c r="D24" s="111"/>
      <c r="E24" s="111"/>
      <c r="F24" s="111"/>
      <c r="G24" s="111"/>
      <c r="H24" s="111"/>
      <c r="I24" s="111"/>
      <c r="J24" s="11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91</v>
      </c>
      <c r="B26" s="34" t="s">
        <v>92</v>
      </c>
      <c r="C26" s="111" t="s">
        <v>113</v>
      </c>
      <c r="D26" s="111"/>
      <c r="E26" s="111"/>
      <c r="F26" s="111"/>
      <c r="G26" s="111"/>
      <c r="H26" s="111"/>
      <c r="I26" s="111"/>
      <c r="J26" s="11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93</v>
      </c>
      <c r="B28" s="34" t="s">
        <v>94</v>
      </c>
      <c r="C28" s="111"/>
      <c r="D28" s="111"/>
      <c r="E28" s="111"/>
      <c r="F28" s="111"/>
      <c r="G28" s="111"/>
      <c r="H28" s="111"/>
      <c r="I28" s="111"/>
      <c r="J28" s="11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114</v>
      </c>
      <c r="B1" s="7" t="s">
        <v>115</v>
      </c>
    </row>
    <row r="2" spans="1:3" x14ac:dyDescent="0.25">
      <c r="A2" s="7" t="s">
        <v>116</v>
      </c>
      <c r="B2" s="7" t="s">
        <v>117</v>
      </c>
    </row>
    <row r="3" spans="1:3" x14ac:dyDescent="0.25">
      <c r="A3" s="7" t="s">
        <v>118</v>
      </c>
      <c r="B3" s="7">
        <v>1</v>
      </c>
    </row>
    <row r="4" spans="1:3" x14ac:dyDescent="0.25">
      <c r="A4" s="7" t="s">
        <v>119</v>
      </c>
      <c r="B4" s="7">
        <v>0</v>
      </c>
    </row>
    <row r="5" spans="1:3" x14ac:dyDescent="0.25">
      <c r="A5" s="7" t="s">
        <v>120</v>
      </c>
      <c r="B5" s="7">
        <v>0</v>
      </c>
    </row>
    <row r="6" spans="1:3" x14ac:dyDescent="0.25">
      <c r="A6" s="7" t="s">
        <v>121</v>
      </c>
      <c r="B6" s="7">
        <v>1</v>
      </c>
    </row>
    <row r="7" spans="1:3" x14ac:dyDescent="0.25">
      <c r="A7" s="7" t="s">
        <v>122</v>
      </c>
      <c r="B7" s="7">
        <v>1</v>
      </c>
    </row>
    <row r="8" spans="1:3" x14ac:dyDescent="0.25">
      <c r="A8" s="7" t="s">
        <v>123</v>
      </c>
      <c r="B8" s="7">
        <v>0</v>
      </c>
    </row>
    <row r="9" spans="1:3" x14ac:dyDescent="0.25">
      <c r="A9" s="7" t="s">
        <v>124</v>
      </c>
      <c r="B9" s="7">
        <v>0</v>
      </c>
    </row>
    <row r="10" spans="1:3" x14ac:dyDescent="0.25">
      <c r="A10" s="7" t="s">
        <v>125</v>
      </c>
      <c r="C10" s="7" t="s">
        <v>126</v>
      </c>
    </row>
    <row r="11" spans="1:3" x14ac:dyDescent="0.25">
      <c r="A11" s="7" t="s">
        <v>127</v>
      </c>
      <c r="B11" s="7">
        <v>0</v>
      </c>
    </row>
    <row r="12" spans="1:3" x14ac:dyDescent="0.25">
      <c r="A12" s="7" t="s">
        <v>128</v>
      </c>
      <c r="B12" s="7" t="s">
        <v>129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2" t="s">
        <v>130</v>
      </c>
      <c r="C2" s="112"/>
      <c r="D2" s="112"/>
      <c r="E2" s="112"/>
      <c r="F2" s="112"/>
      <c r="G2" s="112"/>
      <c r="H2" s="112"/>
      <c r="I2" s="112"/>
      <c r="J2" s="112"/>
    </row>
    <row r="4" spans="1:10" ht="12.75" customHeight="1" x14ac:dyDescent="0.25">
      <c r="A4" s="35" t="s">
        <v>83</v>
      </c>
      <c r="B4" s="34" t="s">
        <v>131</v>
      </c>
      <c r="C4" s="113"/>
      <c r="D4" s="113"/>
      <c r="E4" s="113"/>
      <c r="F4" s="113"/>
      <c r="G4" s="113"/>
      <c r="H4" s="113"/>
      <c r="I4" s="113"/>
      <c r="J4" s="113"/>
    </row>
    <row r="6" spans="1:10" ht="12.75" customHeight="1" x14ac:dyDescent="0.25">
      <c r="A6" s="35" t="s">
        <v>85</v>
      </c>
      <c r="B6" s="34" t="s">
        <v>132</v>
      </c>
      <c r="C6" s="113"/>
      <c r="D6" s="113"/>
      <c r="E6" s="113"/>
      <c r="F6" s="113"/>
      <c r="G6" s="113"/>
      <c r="H6" s="113"/>
      <c r="I6" s="113"/>
      <c r="J6" s="113"/>
    </row>
    <row r="8" spans="1:10" ht="12.75" customHeight="1" x14ac:dyDescent="0.25">
      <c r="A8" s="35" t="s">
        <v>95</v>
      </c>
      <c r="B8" s="34" t="s">
        <v>133</v>
      </c>
      <c r="C8" s="113"/>
      <c r="D8" s="113"/>
      <c r="E8" s="113"/>
      <c r="F8" s="113"/>
      <c r="G8" s="113"/>
      <c r="H8" s="113"/>
      <c r="I8" s="113"/>
      <c r="J8" s="113"/>
    </row>
    <row r="10" spans="1:10" ht="12.75" customHeight="1" x14ac:dyDescent="0.25">
      <c r="A10" s="35" t="s">
        <v>97</v>
      </c>
      <c r="B10" s="34" t="s">
        <v>134</v>
      </c>
      <c r="C10" s="114"/>
      <c r="D10" s="114"/>
      <c r="E10" s="114"/>
      <c r="F10" s="114"/>
      <c r="G10" s="114"/>
      <c r="H10" s="114"/>
      <c r="I10" s="114"/>
      <c r="J10" s="114"/>
    </row>
    <row r="12" spans="1:10" ht="12.75" customHeight="1" x14ac:dyDescent="0.25">
      <c r="A12" s="35" t="s">
        <v>87</v>
      </c>
      <c r="B12" s="34" t="s">
        <v>135</v>
      </c>
      <c r="C12" s="113"/>
      <c r="D12" s="113"/>
      <c r="E12" s="113"/>
      <c r="F12" s="113"/>
      <c r="G12" s="113"/>
      <c r="H12" s="113"/>
      <c r="I12" s="113"/>
      <c r="J12" s="113"/>
    </row>
    <row r="14" spans="1:10" ht="12.75" customHeight="1" x14ac:dyDescent="0.25">
      <c r="A14" s="35" t="s">
        <v>99</v>
      </c>
      <c r="B14" s="34" t="s">
        <v>136</v>
      </c>
      <c r="C14" s="113"/>
      <c r="D14" s="113"/>
      <c r="E14" s="113"/>
      <c r="F14" s="113"/>
      <c r="G14" s="113"/>
      <c r="H14" s="113"/>
      <c r="I14" s="113"/>
      <c r="J14" s="113"/>
    </row>
    <row r="16" spans="1:10" ht="12.75" customHeight="1" x14ac:dyDescent="0.25">
      <c r="A16" s="35" t="s">
        <v>101</v>
      </c>
      <c r="B16" s="34" t="s">
        <v>137</v>
      </c>
      <c r="C16" s="113"/>
      <c r="D16" s="113"/>
      <c r="E16" s="113"/>
      <c r="F16" s="113"/>
      <c r="G16" s="113"/>
      <c r="H16" s="113"/>
      <c r="I16" s="113"/>
      <c r="J16" s="113"/>
    </row>
    <row r="18" spans="1:10" ht="12.75" customHeight="1" x14ac:dyDescent="0.25">
      <c r="A18" s="35" t="s">
        <v>103</v>
      </c>
      <c r="B18" s="34" t="s">
        <v>138</v>
      </c>
      <c r="C18" s="115"/>
      <c r="D18" s="115"/>
      <c r="E18" s="115"/>
      <c r="F18" s="115"/>
      <c r="G18" s="115"/>
      <c r="H18" s="115"/>
      <c r="I18" s="115"/>
      <c r="J18" s="115"/>
    </row>
    <row r="20" spans="1:10" ht="12.75" customHeight="1" x14ac:dyDescent="0.25">
      <c r="A20" s="35" t="s">
        <v>139</v>
      </c>
      <c r="B20" s="34" t="s">
        <v>140</v>
      </c>
      <c r="C20" s="115"/>
      <c r="D20" s="115"/>
      <c r="E20" s="115"/>
      <c r="F20" s="115"/>
      <c r="G20" s="115"/>
      <c r="H20" s="115"/>
      <c r="I20" s="115"/>
      <c r="J20" s="115"/>
    </row>
    <row r="22" spans="1:10" ht="12.75" customHeight="1" x14ac:dyDescent="0.25">
      <c r="A22" s="35" t="s">
        <v>89</v>
      </c>
      <c r="B22" s="34" t="s">
        <v>141</v>
      </c>
      <c r="C22" s="115"/>
      <c r="D22" s="115"/>
      <c r="E22" s="115"/>
      <c r="F22" s="115"/>
      <c r="G22" s="115"/>
      <c r="H22" s="115"/>
      <c r="I22" s="115"/>
      <c r="J22" s="115"/>
    </row>
    <row r="24" spans="1:10" ht="12.75" customHeight="1" x14ac:dyDescent="0.25">
      <c r="A24" s="35" t="s">
        <v>91</v>
      </c>
      <c r="B24" s="34" t="s">
        <v>142</v>
      </c>
      <c r="C24" s="113"/>
      <c r="D24" s="113"/>
      <c r="E24" s="113"/>
      <c r="F24" s="113"/>
      <c r="G24" s="113"/>
      <c r="H24" s="113"/>
      <c r="I24" s="113"/>
      <c r="J24" s="113"/>
    </row>
    <row r="28" spans="1:10" ht="60" customHeight="1" x14ac:dyDescent="0.25">
      <c r="A28" s="35" t="s">
        <v>93</v>
      </c>
      <c r="B28" s="34" t="s">
        <v>143</v>
      </c>
      <c r="C28" s="113"/>
      <c r="D28" s="113"/>
      <c r="E28" s="113"/>
      <c r="F28" s="113"/>
      <c r="G28" s="113"/>
      <c r="H28" s="113"/>
      <c r="I28" s="113"/>
      <c r="J28" s="113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6" t="s">
        <v>144</v>
      </c>
      <c r="C2" s="116"/>
      <c r="D2" s="116"/>
      <c r="E2" s="116"/>
      <c r="F2" s="116"/>
    </row>
    <row r="4" spans="2:6" ht="12.75" customHeight="1" x14ac:dyDescent="0.25">
      <c r="B4" s="41" t="s">
        <v>145</v>
      </c>
      <c r="C4" s="41" t="s">
        <v>146</v>
      </c>
      <c r="D4" s="41" t="s">
        <v>147</v>
      </c>
      <c r="E4" s="41" t="s">
        <v>148</v>
      </c>
      <c r="F4" s="41" t="s">
        <v>149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2024-12-04T08:58:17Z</dcterms:created>
  <dcterms:modified xsi:type="dcterms:W3CDTF">2024-12-04T08:58:44Z</dcterms:modified>
</cp:coreProperties>
</file>