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ad.intra\dfs\COMMUNS\CENTRAL\DF\SCP\1_Marchés Publics\2024\2024 MAPA 33 Suivi carto herbiers PNM EGMP\1_Procédure\1_Consultation\1-Elaboration du DCE\"/>
    </mc:Choice>
  </mc:AlternateContent>
  <xr:revisionPtr revIDLastSave="0" documentId="8_{868EDEC7-C05A-4351-89B4-967DC7B38A5D}" xr6:coauthVersionLast="36" xr6:coauthVersionMax="36" xr10:uidLastSave="{00000000-0000-0000-0000-000000000000}"/>
  <bookViews>
    <workbookView xWindow="360" yWindow="20" windowWidth="20960" windowHeight="9720" xr2:uid="{00000000-000D-0000-FFFF-FFFF00000000}"/>
  </bookViews>
  <sheets>
    <sheet name="DQE suivi PLAIZPARC_PNM EGMP" sheetId="1" r:id="rId1"/>
  </sheets>
  <definedNames>
    <definedName name="_xlnm.Print_Area" localSheetId="0">'DQE suivi PLAIZPARC_PNM EGMP'!$A$1:$J$24</definedName>
  </definedNames>
  <calcPr calcId="191029"/>
</workbook>
</file>

<file path=xl/calcChain.xml><?xml version="1.0" encoding="utf-8"?>
<calcChain xmlns="http://schemas.openxmlformats.org/spreadsheetml/2006/main">
  <c r="I17" i="1" l="1"/>
  <c r="H16" i="1"/>
  <c r="J16" i="1" s="1"/>
  <c r="H15" i="1"/>
  <c r="J15" i="1" s="1"/>
  <c r="J13" i="1"/>
  <c r="H13" i="1"/>
  <c r="H12" i="1"/>
  <c r="J12" i="1" s="1"/>
  <c r="H11" i="1"/>
  <c r="J11" i="1" s="1"/>
  <c r="H10" i="1"/>
  <c r="J10" i="1" s="1"/>
  <c r="J8" i="1"/>
  <c r="H8" i="1"/>
  <c r="H7" i="1"/>
  <c r="J7" i="1" s="1"/>
  <c r="H6" i="1"/>
  <c r="J6" i="1" s="1"/>
  <c r="H5" i="1"/>
  <c r="H17" i="1" s="1"/>
  <c r="J5" i="1" l="1"/>
  <c r="J17" i="1" s="1"/>
</calcChain>
</file>

<file path=xl/sharedStrings.xml><?xml version="1.0" encoding="utf-8"?>
<sst xmlns="http://schemas.openxmlformats.org/spreadsheetml/2006/main" count="49" uniqueCount="37">
  <si>
    <t>Direction Générale :
Cours Lumière – 94300 VINCENNES
Direction générale déléguée Ressources :
Direction des Finances - Service Commande Publique</t>
  </si>
  <si>
    <t>DETAIL QUANTITATIF ESTIMATIF (DQE)
2024-MAPA33 - Suivi cartographique des herbiers de zostère naine et analyse des données sur les sites de test des mouillages de moindre impact dans le Parc naturel marin de l’estuaire de la Gironde et de la mer des Pertuis</t>
  </si>
  <si>
    <t>Référence ligne</t>
  </si>
  <si>
    <t>Désignation</t>
  </si>
  <si>
    <t>Unité</t>
  </si>
  <si>
    <t>Prix unitaire HT</t>
  </si>
  <si>
    <t>Quantité estimée</t>
  </si>
  <si>
    <t>Montant HT
(PU * Qté)</t>
  </si>
  <si>
    <r>
      <t xml:space="preserve">Montant TVA
</t>
    </r>
    <r>
      <rPr>
        <b/>
        <sz val="12"/>
        <color indexed="2"/>
        <rFont val="Marianne"/>
      </rPr>
      <t>Taux : …………………….. % (à compléter)</t>
    </r>
  </si>
  <si>
    <t>Prix Unitaire T.T.C</t>
  </si>
  <si>
    <t>Opération n°1 : Déploiement d’une stratégie d’échantillonnage pour l’acquisition d‘images par drone et satellite</t>
  </si>
  <si>
    <t>1.1</t>
  </si>
  <si>
    <r>
      <rPr>
        <u/>
        <sz val="10"/>
        <color theme="3"/>
        <rFont val="Marianne"/>
      </rPr>
      <t>Ensemble des taches décrite dans le CCTP pour l'opération n°1 soit :</t>
    </r>
    <r>
      <rPr>
        <sz val="10"/>
        <color theme="3"/>
        <rFont val="Marianne"/>
      </rPr>
      <t xml:space="preserve">
Préparation des  commandes à passer pour l’acquisition d’images satellites Pléiades.
Organisation et réalisation des survols par drone comprenant notamment les vérifications terrain (quadrats "DCE")
</t>
    </r>
    <r>
      <rPr>
        <u/>
        <sz val="10"/>
        <color theme="3"/>
        <rFont val="Marianne"/>
      </rPr>
      <t>Livrables</t>
    </r>
    <r>
      <rPr>
        <sz val="10"/>
        <color theme="3"/>
        <rFont val="Marianne"/>
      </rPr>
      <t xml:space="preserve"> :
- Rapport de campagne (L1a)
- Projet SIG comprenant l'orthophotographie, le plan de vol et les stations échantiollonnées (quadrats "DCE") (L1b)
- Dossier iconograpgique (L1c)</t>
    </r>
  </si>
  <si>
    <t xml:space="preserve">Site de la ZMEL de Ronce-les-Bains </t>
  </si>
  <si>
    <t>U</t>
  </si>
  <si>
    <t>1.2</t>
  </si>
  <si>
    <t xml:space="preserve">Site de la zone portuaire de Bourcefranc-le-Chapus </t>
  </si>
  <si>
    <t>1.3</t>
  </si>
  <si>
    <t xml:space="preserve">Site de la ZMEL de La Flotte-en-Ré </t>
  </si>
  <si>
    <t>1.4</t>
  </si>
  <si>
    <t>Frais de déplacement</t>
  </si>
  <si>
    <t>Si 3 sites pour la même campagne</t>
  </si>
  <si>
    <t>Opération n°2 : Analyse des données aériennes et livraison des résultats</t>
  </si>
  <si>
    <t>2.1</t>
  </si>
  <si>
    <r>
      <rPr>
        <u/>
        <sz val="10"/>
        <color rgb="FF002060"/>
        <rFont val="Marianne"/>
      </rPr>
      <t>Ensemble des taches décrite dans le CCTP pour l'opération n°2 soit :</t>
    </r>
    <r>
      <rPr>
        <sz val="10"/>
        <color rgb="FF002060"/>
        <rFont val="Marianne"/>
      </rPr>
      <t xml:space="preserve">
- Intégration dans le projet SIG des images Pléiades haute résolution
- Digitalisation  des enveloppes d’herbier à l'échelles de la zone d'étude sur la base des ortho-photographies issues d’images satellites et détermination du taux de recouvrement de l'herbier
A partir des ortho-photographies produites par survols drones :
- Identification et digitalisation des points de localisation des corps-morts ou équivalents
- génération des rayons d’analyse
- Pour chaque mouillage identifié, alimentation de la table attributaire en lien avec les informations qui lui seront transmises par le maître d’ouvrage
- Pour chaque cercle d’analyse généré, digitalisation des herbiers en tenant compte du taux de recouvrement 0-25%, 25-75% et 75-100% (zone sans herbier).
Analyse chifffrée, cartographique et commentée :
- Enveloppe d’herbier et taux de recouvrement sur la base des ORTHO-SAT Pléiades
- Bilan chiffré de la fragmentation des herbiers à l’échelle des zones d’étude 
- Analyse spatio-temporelle des enveloppes et taux de recouvrement d’herbier représentée de manière chiffrée et cartographique
- Enveloppe d’herbier et taux de recouvrement dans les cercles d’analyse
- Calcul de l’indice « herbier » et analyses statistiques spatio-temporelles
- Représentations graphiques de ces éléments
Pour chaque campagne commandée, l'emsemble de ces résultats attendus seront présentés dans les livrables suivants :
- Rapport d'analyse (L2a)
- Atlas cartographique (L2b)
- Projet SIG (L2c)</t>
    </r>
  </si>
  <si>
    <t>2.2</t>
  </si>
  <si>
    <t>2.3</t>
  </si>
  <si>
    <t>2.4</t>
  </si>
  <si>
    <t>Fiche bilan synthétique (Livrable L2d)</t>
  </si>
  <si>
    <t>Réunions</t>
  </si>
  <si>
    <t>3.1</t>
  </si>
  <si>
    <t>Réunion en visio-conférence comprenant préparation du support de présentation et rédaction du compte-rendu</t>
  </si>
  <si>
    <t>3.2</t>
  </si>
  <si>
    <t>Réunion en présentiel (périmètre du Parc naturel marin) comprenant préparation du support de présentation et rédaction du compte-rendu</t>
  </si>
  <si>
    <t>Totaux</t>
  </si>
  <si>
    <t>Tous les prix doivent impérativement être renseignés. À défaut, l’offre sera rejetée.</t>
  </si>
  <si>
    <t>Date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</si>
</sst>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8" x14ac:knownFonts="1">
    <font>
      <sz val="10"/>
      <color theme="1"/>
      <name val="Arial"/>
    </font>
    <font>
      <sz val="10"/>
      <name val="Arial"/>
    </font>
    <font>
      <sz val="12"/>
      <name val="Marianne"/>
    </font>
    <font>
      <sz val="12"/>
      <color rgb="FF002060"/>
      <name val="Marianne"/>
    </font>
    <font>
      <b/>
      <sz val="10"/>
      <color rgb="FF002060"/>
      <name val="Marianne"/>
    </font>
    <font>
      <b/>
      <sz val="16"/>
      <color rgb="FF002060"/>
      <name val="Marianne"/>
    </font>
    <font>
      <b/>
      <i/>
      <sz val="10"/>
      <name val="Marianne"/>
    </font>
    <font>
      <b/>
      <sz val="12"/>
      <name val="Marianne"/>
    </font>
    <font>
      <sz val="10"/>
      <name val="Marianne"/>
    </font>
    <font>
      <b/>
      <sz val="11"/>
      <color rgb="FF002060"/>
      <name val="Marianne"/>
    </font>
    <font>
      <sz val="10"/>
      <color rgb="FF002060"/>
      <name val="Marianne"/>
    </font>
    <font>
      <sz val="10"/>
      <color theme="3"/>
      <name val="Marianne"/>
    </font>
    <font>
      <sz val="11"/>
      <color indexed="2"/>
      <name val="Marianne"/>
    </font>
    <font>
      <b/>
      <sz val="10"/>
      <name val="Marianne"/>
    </font>
    <font>
      <i/>
      <sz val="10"/>
      <name val="Marianne"/>
    </font>
    <font>
      <b/>
      <sz val="12"/>
      <color indexed="2"/>
      <name val="Marianne"/>
    </font>
    <font>
      <u/>
      <sz val="10"/>
      <color theme="3"/>
      <name val="Marianne"/>
    </font>
    <font>
      <u/>
      <sz val="10"/>
      <color rgb="FF002060"/>
      <name val="Marianne"/>
    </font>
  </fonts>
  <fills count="3">
    <fill>
      <patternFill patternType="none"/>
    </fill>
    <fill>
      <patternFill patternType="gray125"/>
    </fill>
    <fill>
      <patternFill patternType="solid">
        <fgColor theme="4" tint="0.59999389629810485"/>
        <bgColor indexed="65"/>
      </patternFill>
    </fill>
  </fills>
  <borders count="10">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theme="1"/>
      </left>
      <right style="thin">
        <color theme="1"/>
      </right>
      <top style="thin">
        <color theme="1"/>
      </top>
      <bottom/>
      <diagonal/>
    </border>
    <border>
      <left/>
      <right style="thin">
        <color auto="1"/>
      </right>
      <top style="thin">
        <color auto="1"/>
      </top>
      <bottom style="thin">
        <color auto="1"/>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auto="1"/>
      </left>
      <right style="thin">
        <color auto="1"/>
      </right>
      <top/>
      <bottom style="thin">
        <color auto="1"/>
      </bottom>
      <diagonal/>
    </border>
    <border>
      <left/>
      <right/>
      <top style="thin">
        <color auto="1"/>
      </top>
      <bottom style="thin">
        <color auto="1"/>
      </bottom>
      <diagonal/>
    </border>
  </borders>
  <cellStyleXfs count="2">
    <xf numFmtId="0" fontId="0" fillId="0" borderId="0"/>
    <xf numFmtId="44" fontId="1" fillId="0" borderId="0" applyFont="0" applyFill="0" applyBorder="0" applyProtection="0"/>
  </cellStyleXfs>
  <cellXfs count="41">
    <xf numFmtId="0" fontId="0" fillId="0" borderId="0" xfId="0"/>
    <xf numFmtId="0" fontId="2" fillId="0" borderId="0" xfId="0" applyFont="1" applyAlignment="1">
      <alignment vertical="center"/>
    </xf>
    <xf numFmtId="44" fontId="2" fillId="0" borderId="0" xfId="1" applyNumberFormat="1" applyFont="1" applyAlignment="1">
      <alignment vertical="center"/>
    </xf>
    <xf numFmtId="0" fontId="3"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6" fillId="0" borderId="0" xfId="0" applyFont="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44" fontId="7" fillId="0" borderId="2" xfId="1" applyNumberFormat="1" applyFont="1" applyBorder="1" applyAlignment="1">
      <alignment horizontal="center" vertical="center" wrapText="1"/>
    </xf>
    <xf numFmtId="0" fontId="8" fillId="0" borderId="0" xfId="0" applyFont="1" applyAlignment="1">
      <alignment vertical="center"/>
    </xf>
    <xf numFmtId="0" fontId="9" fillId="2" borderId="1" xfId="0" applyFont="1" applyFill="1" applyBorder="1" applyAlignment="1">
      <alignment horizontal="center" vertical="center"/>
    </xf>
    <xf numFmtId="0" fontId="9" fillId="2" borderId="2" xfId="0" applyFont="1" applyFill="1" applyBorder="1" applyAlignment="1">
      <alignment vertical="center"/>
    </xf>
    <xf numFmtId="44" fontId="9" fillId="2" borderId="2" xfId="1" applyNumberFormat="1" applyFont="1" applyFill="1" applyBorder="1" applyAlignment="1">
      <alignment vertical="center"/>
    </xf>
    <xf numFmtId="0" fontId="10" fillId="0" borderId="1" xfId="0" applyFont="1" applyBorder="1" applyAlignment="1">
      <alignment horizontal="center" vertical="center"/>
    </xf>
    <xf numFmtId="0" fontId="11" fillId="0" borderId="2" xfId="0" applyFont="1" applyBorder="1" applyAlignment="1">
      <alignment horizontal="left" vertical="center" wrapText="1"/>
    </xf>
    <xf numFmtId="164" fontId="10" fillId="0" borderId="2" xfId="0" applyNumberFormat="1" applyFont="1" applyBorder="1" applyAlignment="1">
      <alignment horizontal="center" vertical="center"/>
    </xf>
    <xf numFmtId="44" fontId="10" fillId="0" borderId="2" xfId="1" applyNumberFormat="1" applyFont="1" applyBorder="1" applyAlignment="1">
      <alignment horizontal="center" vertical="center"/>
    </xf>
    <xf numFmtId="0" fontId="10" fillId="0" borderId="2" xfId="0" applyFont="1" applyBorder="1" applyAlignment="1">
      <alignment horizontal="center" vertical="center"/>
    </xf>
    <xf numFmtId="44" fontId="2" fillId="0" borderId="2" xfId="1" applyNumberFormat="1" applyFont="1" applyBorder="1" applyAlignment="1">
      <alignment vertical="center"/>
    </xf>
    <xf numFmtId="0" fontId="10" fillId="0" borderId="2" xfId="0" applyFont="1" applyBorder="1" applyAlignment="1">
      <alignment horizontal="left" vertical="center" wrapText="1"/>
    </xf>
    <xf numFmtId="0" fontId="9" fillId="2" borderId="3" xfId="0" applyFont="1" applyFill="1" applyBorder="1" applyAlignment="1">
      <alignment vertical="center"/>
    </xf>
    <xf numFmtId="0" fontId="10" fillId="0" borderId="5" xfId="0" applyFont="1" applyBorder="1" applyAlignment="1">
      <alignment horizontal="left" vertical="center" wrapText="1"/>
    </xf>
    <xf numFmtId="0" fontId="10" fillId="0" borderId="8" xfId="0" applyFont="1" applyBorder="1" applyAlignment="1">
      <alignment horizontal="left" vertical="center" wrapText="1"/>
    </xf>
    <xf numFmtId="0" fontId="10" fillId="0" borderId="2" xfId="0" applyFont="1" applyBorder="1" applyAlignment="1">
      <alignment vertical="center" wrapText="1"/>
    </xf>
    <xf numFmtId="164" fontId="2" fillId="0" borderId="0" xfId="0" applyNumberFormat="1" applyFont="1" applyAlignment="1">
      <alignment vertical="center"/>
    </xf>
    <xf numFmtId="0" fontId="13" fillId="0" borderId="0" xfId="0" applyFont="1" applyAlignment="1">
      <alignment vertical="center"/>
    </xf>
    <xf numFmtId="44" fontId="8" fillId="0" borderId="0" xfId="1" applyNumberFormat="1" applyFont="1" applyAlignment="1">
      <alignment vertical="center"/>
    </xf>
    <xf numFmtId="0" fontId="14" fillId="0" borderId="0" xfId="0" applyFont="1" applyAlignment="1">
      <alignment vertical="center"/>
    </xf>
    <xf numFmtId="0" fontId="5" fillId="0" borderId="0" xfId="0" applyFont="1" applyAlignment="1">
      <alignment horizontal="center" vertical="center" wrapText="1"/>
    </xf>
    <xf numFmtId="0" fontId="7" fillId="0" borderId="2" xfId="0" applyFont="1" applyBorder="1" applyAlignment="1">
      <alignment horizontal="center" vertical="center" wrapText="1"/>
    </xf>
    <xf numFmtId="0" fontId="11" fillId="0" borderId="2" xfId="0" applyFont="1" applyBorder="1" applyAlignment="1">
      <alignment horizontal="left" vertical="center" wrapText="1"/>
    </xf>
    <xf numFmtId="0" fontId="8"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2" xfId="0" applyFont="1" applyBorder="1" applyAlignment="1">
      <alignment horizontal="left" vertical="center" wrapText="1"/>
    </xf>
    <xf numFmtId="0" fontId="2" fillId="0" borderId="1" xfId="0" applyFont="1" applyBorder="1" applyAlignment="1">
      <alignment horizontal="right" vertical="center"/>
    </xf>
    <xf numFmtId="0" fontId="2" fillId="0" borderId="9" xfId="0" applyFont="1" applyBorder="1" applyAlignment="1">
      <alignment horizontal="right" vertical="center"/>
    </xf>
    <xf numFmtId="0" fontId="2" fillId="0" borderId="5" xfId="0" applyFont="1" applyBorder="1" applyAlignment="1">
      <alignment horizontal="right" vertical="center"/>
    </xf>
    <xf numFmtId="0" fontId="12" fillId="0" borderId="0" xfId="0" applyFont="1" applyAlignment="1">
      <alignment horizontal="lef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76199</xdr:colOff>
      <xdr:row>0</xdr:row>
      <xdr:rowOff>139699</xdr:rowOff>
    </xdr:from>
    <xdr:to>
      <xdr:col>2</xdr:col>
      <xdr:colOff>412750</xdr:colOff>
      <xdr:row>0</xdr:row>
      <xdr:rowOff>1860229</xdr:rowOff>
    </xdr:to>
    <xdr:pic>
      <xdr:nvPicPr>
        <xdr:cNvPr id="4" name="Image 2" descr="D:\Utilisateurs\isabelle.cillier\Desktop\OFB_190702_PHILOGENIQUE_JG-02.jpg">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stretch/>
      </xdr:blipFill>
      <xdr:spPr bwMode="auto">
        <a:xfrm>
          <a:off x="76199" y="139699"/>
          <a:ext cx="1543051" cy="1720531"/>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1"/>
  <sheetViews>
    <sheetView tabSelected="1" zoomScale="70" workbookViewId="0">
      <selection activeCell="C21" sqref="C21"/>
    </sheetView>
  </sheetViews>
  <sheetFormatPr baseColWidth="10" defaultColWidth="11.453125" defaultRowHeight="15.5" x14ac:dyDescent="0.25"/>
  <cols>
    <col min="1" max="1" width="3.36328125" style="1" customWidth="1"/>
    <col min="2" max="2" width="14.6328125" style="1" customWidth="1"/>
    <col min="3" max="3" width="110.7265625" style="1" customWidth="1"/>
    <col min="4" max="4" width="39.54296875" style="1" customWidth="1"/>
    <col min="5" max="5" width="15.90625" style="1" customWidth="1"/>
    <col min="6" max="6" width="21.453125" style="2" customWidth="1"/>
    <col min="7" max="7" width="10.90625" style="1" customWidth="1"/>
    <col min="8" max="8" width="21.453125" style="2" customWidth="1"/>
    <col min="9" max="9" width="23.81640625" style="2" customWidth="1"/>
    <col min="10" max="10" width="21.453125" style="2" customWidth="1"/>
    <col min="11" max="16384" width="11.453125" style="1"/>
  </cols>
  <sheetData>
    <row r="1" spans="1:11" ht="157.5" customHeight="1" x14ac:dyDescent="0.25">
      <c r="A1" s="3"/>
      <c r="B1" s="4"/>
      <c r="C1" s="5" t="s">
        <v>0</v>
      </c>
      <c r="D1" s="29" t="s">
        <v>1</v>
      </c>
      <c r="E1" s="29"/>
      <c r="F1" s="29"/>
      <c r="G1" s="29"/>
      <c r="H1" s="29"/>
      <c r="I1" s="29"/>
      <c r="J1" s="29"/>
    </row>
    <row r="2" spans="1:11" ht="91" customHeight="1" x14ac:dyDescent="0.25">
      <c r="A2" s="6"/>
      <c r="B2" s="6"/>
      <c r="C2" s="6"/>
      <c r="D2" s="6"/>
      <c r="E2" s="6"/>
      <c r="F2" s="6"/>
      <c r="G2" s="6"/>
      <c r="H2" s="6"/>
    </row>
    <row r="3" spans="1:11" ht="59" customHeight="1" x14ac:dyDescent="0.25">
      <c r="B3" s="7" t="s">
        <v>2</v>
      </c>
      <c r="C3" s="30" t="s">
        <v>3</v>
      </c>
      <c r="D3" s="30"/>
      <c r="E3" s="8" t="s">
        <v>4</v>
      </c>
      <c r="F3" s="9" t="s">
        <v>5</v>
      </c>
      <c r="G3" s="8" t="s">
        <v>6</v>
      </c>
      <c r="H3" s="9" t="s">
        <v>7</v>
      </c>
      <c r="I3" s="9" t="s">
        <v>8</v>
      </c>
      <c r="J3" s="9" t="s">
        <v>9</v>
      </c>
    </row>
    <row r="4" spans="1:11" ht="20.25" customHeight="1" x14ac:dyDescent="0.25">
      <c r="A4" s="10"/>
      <c r="B4" s="11">
        <v>1</v>
      </c>
      <c r="C4" s="12" t="s">
        <v>10</v>
      </c>
      <c r="D4" s="12"/>
      <c r="E4" s="12"/>
      <c r="F4" s="13"/>
      <c r="G4" s="12"/>
      <c r="H4" s="12"/>
      <c r="I4" s="12"/>
      <c r="J4" s="12"/>
    </row>
    <row r="5" spans="1:11" ht="60" customHeight="1" x14ac:dyDescent="0.25">
      <c r="A5" s="10"/>
      <c r="B5" s="14" t="s">
        <v>11</v>
      </c>
      <c r="C5" s="31" t="s">
        <v>12</v>
      </c>
      <c r="D5" s="15" t="s">
        <v>13</v>
      </c>
      <c r="E5" s="16" t="s">
        <v>14</v>
      </c>
      <c r="F5" s="17"/>
      <c r="G5" s="18">
        <v>4</v>
      </c>
      <c r="H5" s="17">
        <f t="shared" ref="H5:H16" si="0">F5*G5</f>
        <v>0</v>
      </c>
      <c r="I5" s="19"/>
      <c r="J5" s="19">
        <f t="shared" ref="J5:J16" si="1">H5+I5</f>
        <v>0</v>
      </c>
    </row>
    <row r="6" spans="1:11" ht="60" customHeight="1" x14ac:dyDescent="0.25">
      <c r="A6" s="10"/>
      <c r="B6" s="14" t="s">
        <v>15</v>
      </c>
      <c r="C6" s="32"/>
      <c r="D6" s="15" t="s">
        <v>16</v>
      </c>
      <c r="E6" s="16" t="s">
        <v>14</v>
      </c>
      <c r="F6" s="17"/>
      <c r="G6" s="18">
        <v>4</v>
      </c>
      <c r="H6" s="17">
        <f t="shared" si="0"/>
        <v>0</v>
      </c>
      <c r="I6" s="19"/>
      <c r="J6" s="19">
        <f t="shared" si="1"/>
        <v>0</v>
      </c>
    </row>
    <row r="7" spans="1:11" x14ac:dyDescent="0.25">
      <c r="A7" s="10"/>
      <c r="B7" s="14" t="s">
        <v>17</v>
      </c>
      <c r="C7" s="32"/>
      <c r="D7" s="20" t="s">
        <v>18</v>
      </c>
      <c r="E7" s="16" t="s">
        <v>14</v>
      </c>
      <c r="F7" s="17"/>
      <c r="G7" s="18">
        <v>4</v>
      </c>
      <c r="H7" s="17">
        <f t="shared" si="0"/>
        <v>0</v>
      </c>
      <c r="I7" s="19"/>
      <c r="J7" s="19">
        <f t="shared" si="1"/>
        <v>0</v>
      </c>
    </row>
    <row r="8" spans="1:11" ht="35.25" customHeight="1" x14ac:dyDescent="0.25">
      <c r="A8" s="10"/>
      <c r="B8" s="14" t="s">
        <v>19</v>
      </c>
      <c r="C8" s="20" t="s">
        <v>20</v>
      </c>
      <c r="D8" s="20" t="s">
        <v>21</v>
      </c>
      <c r="E8" s="16" t="s">
        <v>14</v>
      </c>
      <c r="F8" s="17"/>
      <c r="G8" s="18">
        <v>4</v>
      </c>
      <c r="H8" s="17">
        <f t="shared" si="0"/>
        <v>0</v>
      </c>
      <c r="I8" s="19"/>
      <c r="J8" s="19">
        <f t="shared" si="1"/>
        <v>0</v>
      </c>
    </row>
    <row r="9" spans="1:11" ht="20.25" customHeight="1" x14ac:dyDescent="0.25">
      <c r="A9" s="10"/>
      <c r="B9" s="11">
        <v>2</v>
      </c>
      <c r="C9" s="21" t="s">
        <v>22</v>
      </c>
      <c r="D9" s="12"/>
      <c r="E9" s="12"/>
      <c r="F9" s="13"/>
      <c r="G9" s="12"/>
      <c r="H9" s="12"/>
      <c r="I9" s="12"/>
      <c r="J9" s="12"/>
    </row>
    <row r="10" spans="1:11" ht="164.5" customHeight="1" x14ac:dyDescent="0.25">
      <c r="A10" s="10"/>
      <c r="B10" s="14" t="s">
        <v>23</v>
      </c>
      <c r="C10" s="33" t="s">
        <v>24</v>
      </c>
      <c r="D10" s="22" t="s">
        <v>13</v>
      </c>
      <c r="E10" s="16" t="s">
        <v>14</v>
      </c>
      <c r="F10" s="17"/>
      <c r="G10" s="18">
        <v>4</v>
      </c>
      <c r="H10" s="17">
        <f t="shared" si="0"/>
        <v>0</v>
      </c>
      <c r="I10" s="19"/>
      <c r="J10" s="19">
        <f t="shared" si="1"/>
        <v>0</v>
      </c>
    </row>
    <row r="11" spans="1:11" ht="111" customHeight="1" x14ac:dyDescent="0.25">
      <c r="A11" s="10"/>
      <c r="B11" s="14" t="s">
        <v>25</v>
      </c>
      <c r="C11" s="34"/>
      <c r="D11" s="22" t="s">
        <v>16</v>
      </c>
      <c r="E11" s="16" t="s">
        <v>14</v>
      </c>
      <c r="F11" s="17"/>
      <c r="G11" s="18">
        <v>4</v>
      </c>
      <c r="H11" s="17">
        <f t="shared" si="0"/>
        <v>0</v>
      </c>
      <c r="I11" s="19"/>
      <c r="J11" s="19">
        <f t="shared" si="1"/>
        <v>0</v>
      </c>
    </row>
    <row r="12" spans="1:11" ht="56.5" customHeight="1" x14ac:dyDescent="0.25">
      <c r="A12" s="10"/>
      <c r="B12" s="14" t="s">
        <v>26</v>
      </c>
      <c r="C12" s="35"/>
      <c r="D12" s="22" t="s">
        <v>18</v>
      </c>
      <c r="E12" s="16" t="s">
        <v>14</v>
      </c>
      <c r="F12" s="17"/>
      <c r="G12" s="18">
        <v>4</v>
      </c>
      <c r="H12" s="17">
        <f t="shared" si="0"/>
        <v>0</v>
      </c>
      <c r="I12" s="19"/>
      <c r="J12" s="19">
        <f t="shared" si="1"/>
        <v>0</v>
      </c>
    </row>
    <row r="13" spans="1:11" ht="38.25" customHeight="1" x14ac:dyDescent="0.25">
      <c r="A13" s="10"/>
      <c r="B13" s="14" t="s">
        <v>27</v>
      </c>
      <c r="C13" s="23" t="s">
        <v>28</v>
      </c>
      <c r="D13" s="24"/>
      <c r="E13" s="16" t="s">
        <v>14</v>
      </c>
      <c r="F13" s="17"/>
      <c r="G13" s="18">
        <v>1</v>
      </c>
      <c r="H13" s="17">
        <f t="shared" si="0"/>
        <v>0</v>
      </c>
      <c r="I13" s="19"/>
      <c r="J13" s="19">
        <f t="shared" si="1"/>
        <v>0</v>
      </c>
    </row>
    <row r="14" spans="1:11" ht="20.25" customHeight="1" x14ac:dyDescent="0.25">
      <c r="A14" s="10"/>
      <c r="B14" s="11">
        <v>3</v>
      </c>
      <c r="C14" s="12" t="s">
        <v>29</v>
      </c>
      <c r="D14" s="12"/>
      <c r="E14" s="12"/>
      <c r="F14" s="13"/>
      <c r="G14" s="12"/>
      <c r="H14" s="12"/>
      <c r="I14" s="12"/>
      <c r="J14" s="12"/>
    </row>
    <row r="15" spans="1:11" ht="28" customHeight="1" x14ac:dyDescent="0.25">
      <c r="A15" s="10"/>
      <c r="B15" s="14" t="s">
        <v>30</v>
      </c>
      <c r="C15" s="31" t="s">
        <v>31</v>
      </c>
      <c r="D15" s="31"/>
      <c r="E15" s="16" t="s">
        <v>14</v>
      </c>
      <c r="F15" s="17"/>
      <c r="G15" s="18">
        <v>8</v>
      </c>
      <c r="H15" s="17">
        <f t="shared" si="0"/>
        <v>0</v>
      </c>
      <c r="I15" s="19"/>
      <c r="J15" s="19">
        <f t="shared" si="1"/>
        <v>0</v>
      </c>
      <c r="K15" s="25"/>
    </row>
    <row r="16" spans="1:11" ht="28" customHeight="1" x14ac:dyDescent="0.25">
      <c r="A16" s="10"/>
      <c r="B16" s="14" t="s">
        <v>32</v>
      </c>
      <c r="C16" s="36" t="s">
        <v>33</v>
      </c>
      <c r="D16" s="36"/>
      <c r="E16" s="16" t="s">
        <v>14</v>
      </c>
      <c r="F16" s="17"/>
      <c r="G16" s="18">
        <v>6</v>
      </c>
      <c r="H16" s="17">
        <f t="shared" si="0"/>
        <v>0</v>
      </c>
      <c r="I16" s="19"/>
      <c r="J16" s="19">
        <f t="shared" si="1"/>
        <v>0</v>
      </c>
      <c r="K16" s="25"/>
    </row>
    <row r="17" spans="2:10" ht="30" customHeight="1" x14ac:dyDescent="0.25">
      <c r="B17" s="37" t="s">
        <v>34</v>
      </c>
      <c r="C17" s="38"/>
      <c r="D17" s="38"/>
      <c r="E17" s="38"/>
      <c r="F17" s="38"/>
      <c r="G17" s="39"/>
      <c r="H17" s="19">
        <f>SUM(H5:H16)</f>
        <v>0</v>
      </c>
      <c r="I17" s="19">
        <f t="shared" ref="I17:J17" si="2">SUM(I5:I16)</f>
        <v>0</v>
      </c>
      <c r="J17" s="19">
        <f t="shared" si="2"/>
        <v>0</v>
      </c>
    </row>
    <row r="18" spans="2:10" ht="42.5" customHeight="1" x14ac:dyDescent="0.25">
      <c r="B18" s="40" t="s">
        <v>35</v>
      </c>
      <c r="C18" s="40"/>
      <c r="D18" s="40"/>
      <c r="E18" s="40"/>
      <c r="F18" s="40"/>
      <c r="G18" s="40"/>
    </row>
    <row r="19" spans="2:10" x14ac:dyDescent="0.25">
      <c r="D19" s="26" t="s">
        <v>36</v>
      </c>
      <c r="E19" s="10"/>
      <c r="F19" s="27"/>
      <c r="G19" s="10"/>
    </row>
    <row r="20" spans="2:10" x14ac:dyDescent="0.25">
      <c r="D20" s="26"/>
      <c r="E20" s="10"/>
      <c r="F20" s="27"/>
      <c r="G20" s="10"/>
    </row>
    <row r="21" spans="2:10" x14ac:dyDescent="0.25">
      <c r="D21" s="28"/>
      <c r="E21" s="10"/>
      <c r="F21" s="27"/>
      <c r="G21" s="10"/>
    </row>
  </sheetData>
  <mergeCells count="8">
    <mergeCell ref="C16:D16"/>
    <mergeCell ref="B17:G17"/>
    <mergeCell ref="B18:G18"/>
    <mergeCell ref="D1:J1"/>
    <mergeCell ref="C3:D3"/>
    <mergeCell ref="C5:C7"/>
    <mergeCell ref="C10:C12"/>
    <mergeCell ref="C15:D15"/>
  </mergeCells>
  <pageMargins left="0.23622047244094491" right="0.23622047244094491" top="0.74803149606299213" bottom="0.74803149606299213" header="0.31496062992125984" footer="0.31496062992125984"/>
  <pageSetup paperSize="9" scale="43" orientation="landscape"/>
  <headerFooter>
    <oddHeader>&amp;CPage &amp;P</oddHeader>
    <oddFooter>&amp;C&amp;A</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 suivi PLAIZPARC_PNM EGMP</vt:lpstr>
      <vt:lpstr>'DQE suivi PLAIZPARC_PNM EGMP'!Zone_d_impression</vt:lpstr>
    </vt:vector>
  </TitlesOfParts>
  <Company>ONCFS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DFMAR08</dc:creator>
  <cp:lastModifiedBy>Sandrine Ringenbach</cp:lastModifiedBy>
  <cp:revision>2</cp:revision>
  <dcterms:created xsi:type="dcterms:W3CDTF">2014-09-03T08:45:38Z</dcterms:created>
  <dcterms:modified xsi:type="dcterms:W3CDTF">2025-01-23T15:39:41Z</dcterms:modified>
</cp:coreProperties>
</file>