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DA_DAT\04.MAINTENANCE BATIMENT\2025\T24_4506_ Maintenance CVC\00-Dossier de travail\annexes fi\"/>
    </mc:Choice>
  </mc:AlternateContent>
  <bookViews>
    <workbookView xWindow="120" yWindow="80" windowWidth="18920" windowHeight="11820" activeTab="3"/>
  </bookViews>
  <sheets>
    <sheet name="PAGE DE GARDE " sheetId="4" r:id="rId1"/>
    <sheet name="FORFAIT" sheetId="1" r:id="rId2"/>
    <sheet name="BPU " sheetId="6" r:id="rId3"/>
    <sheet name="Détails forfait equipements" sheetId="8" r:id="rId4"/>
  </sheets>
  <externalReferences>
    <externalReference r:id="rId5"/>
  </externalReferences>
  <definedNames>
    <definedName name="EURO" localSheetId="2">[1]Bordereau!#REF!</definedName>
    <definedName name="EURO">[1]Bordereau!#REF!</definedName>
    <definedName name="TABLEGROUPES" localSheetId="2">#REF!</definedName>
    <definedName name="TABLEGROUPES">#REF!</definedName>
    <definedName name="TABLELOTS" localSheetId="2">#REF!</definedName>
    <definedName name="TABLELOTS">#REF!</definedName>
    <definedName name="_xlnm.Print_Area" localSheetId="2">'BPU '!$A$1:$D$27</definedName>
    <definedName name="_xlnm.Print_Area" localSheetId="1">FORFAIT!$A$1:$H$23</definedName>
    <definedName name="_xlnm.Print_Area" localSheetId="0">'PAGE DE GARDE '!$A$1:$I$49</definedName>
  </definedNames>
  <calcPr calcId="162913"/>
</workbook>
</file>

<file path=xl/calcChain.xml><?xml version="1.0" encoding="utf-8"?>
<calcChain xmlns="http://schemas.openxmlformats.org/spreadsheetml/2006/main">
  <c r="J416" i="8" l="1"/>
  <c r="J415" i="8"/>
  <c r="G416" i="8"/>
  <c r="G415" i="8"/>
  <c r="J413" i="8"/>
  <c r="G413" i="8"/>
  <c r="J137" i="8"/>
  <c r="J136" i="8"/>
  <c r="G137" i="8"/>
  <c r="G136" i="8"/>
  <c r="J134" i="8"/>
  <c r="G134" i="8"/>
  <c r="J106" i="8"/>
  <c r="J107" i="8"/>
  <c r="G107" i="8"/>
  <c r="J104" i="8"/>
  <c r="G104" i="8"/>
  <c r="G106" i="8"/>
  <c r="J74" i="8"/>
  <c r="J75" i="8"/>
  <c r="G75" i="8"/>
  <c r="G74" i="8"/>
  <c r="J72" i="8"/>
  <c r="G72" i="8"/>
  <c r="J57" i="8"/>
  <c r="J56" i="8"/>
  <c r="G57" i="8"/>
  <c r="G56" i="8"/>
  <c r="G54" i="8"/>
  <c r="J412" i="8"/>
  <c r="J411" i="8"/>
  <c r="J410" i="8"/>
  <c r="J409" i="8"/>
  <c r="J408" i="8"/>
  <c r="J407" i="8"/>
  <c r="J406" i="8"/>
  <c r="J405" i="8"/>
  <c r="J404" i="8"/>
  <c r="J403" i="8"/>
  <c r="J402" i="8"/>
  <c r="J401" i="8"/>
  <c r="J400" i="8"/>
  <c r="J399" i="8"/>
  <c r="J398" i="8"/>
  <c r="J397" i="8"/>
  <c r="J396" i="8"/>
  <c r="J395" i="8"/>
  <c r="J394" i="8"/>
  <c r="J393" i="8"/>
  <c r="J392" i="8"/>
  <c r="J391" i="8"/>
  <c r="J390" i="8"/>
  <c r="J389" i="8"/>
  <c r="J388" i="8"/>
  <c r="J387" i="8"/>
  <c r="J386" i="8"/>
  <c r="J385" i="8"/>
  <c r="J384" i="8"/>
  <c r="J383" i="8"/>
  <c r="J382" i="8"/>
  <c r="J381" i="8"/>
  <c r="J380" i="8"/>
  <c r="J379" i="8"/>
  <c r="J378" i="8"/>
  <c r="J377" i="8"/>
  <c r="J376" i="8"/>
  <c r="J375" i="8"/>
  <c r="J374" i="8"/>
  <c r="J373" i="8"/>
  <c r="J372" i="8"/>
  <c r="J371" i="8"/>
  <c r="J370" i="8"/>
  <c r="J369" i="8"/>
  <c r="J368" i="8"/>
  <c r="J367" i="8"/>
  <c r="J366" i="8"/>
  <c r="J365" i="8"/>
  <c r="J364" i="8"/>
  <c r="J363" i="8"/>
  <c r="J362" i="8"/>
  <c r="J361" i="8"/>
  <c r="J360" i="8"/>
  <c r="J359" i="8"/>
  <c r="J358" i="8"/>
  <c r="J357" i="8"/>
  <c r="J356" i="8"/>
  <c r="J355" i="8"/>
  <c r="J354" i="8"/>
  <c r="J353" i="8"/>
  <c r="J352" i="8"/>
  <c r="J351" i="8"/>
  <c r="J350" i="8"/>
  <c r="J349" i="8"/>
  <c r="J348" i="8"/>
  <c r="J347" i="8"/>
  <c r="J346" i="8"/>
  <c r="J345" i="8"/>
  <c r="J344" i="8"/>
  <c r="J343" i="8"/>
  <c r="J342" i="8"/>
  <c r="J341" i="8"/>
  <c r="J340" i="8"/>
  <c r="J339" i="8"/>
  <c r="J338" i="8"/>
  <c r="J337" i="8"/>
  <c r="J336" i="8"/>
  <c r="J335" i="8"/>
  <c r="J334" i="8"/>
  <c r="J333" i="8"/>
  <c r="J332" i="8"/>
  <c r="J331" i="8"/>
  <c r="J330" i="8"/>
  <c r="J329" i="8"/>
  <c r="J328" i="8"/>
  <c r="J327" i="8"/>
  <c r="J326" i="8"/>
  <c r="J325" i="8"/>
  <c r="J324" i="8"/>
  <c r="J323" i="8"/>
  <c r="J322" i="8"/>
  <c r="J321" i="8"/>
  <c r="J320" i="8"/>
  <c r="J319" i="8"/>
  <c r="J318" i="8"/>
  <c r="J317" i="8"/>
  <c r="J316" i="8"/>
  <c r="J315" i="8"/>
  <c r="J314" i="8"/>
  <c r="J313" i="8"/>
  <c r="J312" i="8"/>
  <c r="J311" i="8"/>
  <c r="J310" i="8"/>
  <c r="J309" i="8"/>
  <c r="J308" i="8"/>
  <c r="J307" i="8"/>
  <c r="J306" i="8"/>
  <c r="J305" i="8"/>
  <c r="J304" i="8"/>
  <c r="J303" i="8"/>
  <c r="J302" i="8"/>
  <c r="J301" i="8"/>
  <c r="J300" i="8"/>
  <c r="J299" i="8"/>
  <c r="J298" i="8"/>
  <c r="J297" i="8"/>
  <c r="J296" i="8"/>
  <c r="J295" i="8"/>
  <c r="J294" i="8"/>
  <c r="J293" i="8"/>
  <c r="J292" i="8"/>
  <c r="J291" i="8"/>
  <c r="J290" i="8"/>
  <c r="J289" i="8"/>
  <c r="J288" i="8"/>
  <c r="J287" i="8"/>
  <c r="J286" i="8"/>
  <c r="J285" i="8"/>
  <c r="J284" i="8"/>
  <c r="J283" i="8"/>
  <c r="J282" i="8"/>
  <c r="J281" i="8"/>
  <c r="J280" i="8"/>
  <c r="J279" i="8"/>
  <c r="J278" i="8"/>
  <c r="J277" i="8"/>
  <c r="J276" i="8"/>
  <c r="J275" i="8"/>
  <c r="J274" i="8"/>
  <c r="J273" i="8"/>
  <c r="J272" i="8"/>
  <c r="J271" i="8"/>
  <c r="J270" i="8"/>
  <c r="J269" i="8"/>
  <c r="J268" i="8"/>
  <c r="J267" i="8"/>
  <c r="J266" i="8"/>
  <c r="J265" i="8"/>
  <c r="J264" i="8"/>
  <c r="J263" i="8"/>
  <c r="J262" i="8"/>
  <c r="J261" i="8"/>
  <c r="J260" i="8"/>
  <c r="J259" i="8"/>
  <c r="J258" i="8"/>
  <c r="J257" i="8"/>
  <c r="J256" i="8"/>
  <c r="J255" i="8"/>
  <c r="J254" i="8"/>
  <c r="J253" i="8"/>
  <c r="J252" i="8"/>
  <c r="J251" i="8"/>
  <c r="J250" i="8"/>
  <c r="J249" i="8"/>
  <c r="J248" i="8"/>
  <c r="J247" i="8"/>
  <c r="J246" i="8"/>
  <c r="J245" i="8"/>
  <c r="J244" i="8"/>
  <c r="J243" i="8"/>
  <c r="J242" i="8"/>
  <c r="J241" i="8"/>
  <c r="J240" i="8"/>
  <c r="J239" i="8"/>
  <c r="J238" i="8"/>
  <c r="J237" i="8"/>
  <c r="J236" i="8"/>
  <c r="J235" i="8"/>
  <c r="J234" i="8"/>
  <c r="J233" i="8"/>
  <c r="J232" i="8"/>
  <c r="J231" i="8"/>
  <c r="J230" i="8"/>
  <c r="J229" i="8"/>
  <c r="J228" i="8"/>
  <c r="J227" i="8"/>
  <c r="J226" i="8"/>
  <c r="J225" i="8"/>
  <c r="J224" i="8"/>
  <c r="J223" i="8"/>
  <c r="J222" i="8"/>
  <c r="J221" i="8"/>
  <c r="J220" i="8"/>
  <c r="J219" i="8"/>
  <c r="J218" i="8"/>
  <c r="J217" i="8"/>
  <c r="J216" i="8"/>
  <c r="J215" i="8"/>
  <c r="J214" i="8"/>
  <c r="J213" i="8"/>
  <c r="J212" i="8"/>
  <c r="J211" i="8"/>
  <c r="J210" i="8"/>
  <c r="J209" i="8"/>
  <c r="J208" i="8"/>
  <c r="J207" i="8"/>
  <c r="J206" i="8"/>
  <c r="J205" i="8"/>
  <c r="J204" i="8"/>
  <c r="J203" i="8"/>
  <c r="J202" i="8"/>
  <c r="J201" i="8"/>
  <c r="J200" i="8"/>
  <c r="J199" i="8"/>
  <c r="J198" i="8"/>
  <c r="J197" i="8"/>
  <c r="J196" i="8"/>
  <c r="J195" i="8"/>
  <c r="J194" i="8"/>
  <c r="J193" i="8"/>
  <c r="J192" i="8"/>
  <c r="J191" i="8"/>
  <c r="J190" i="8"/>
  <c r="J189" i="8"/>
  <c r="J188" i="8"/>
  <c r="J187" i="8"/>
  <c r="J186" i="8"/>
  <c r="J185" i="8"/>
  <c r="J184" i="8"/>
  <c r="J183" i="8"/>
  <c r="J182" i="8"/>
  <c r="J181" i="8"/>
  <c r="J180" i="8"/>
  <c r="J179" i="8"/>
  <c r="J178" i="8"/>
  <c r="J177" i="8"/>
  <c r="J176" i="8"/>
  <c r="J175" i="8"/>
  <c r="J174" i="8"/>
  <c r="J173" i="8"/>
  <c r="J172" i="8"/>
  <c r="J171" i="8"/>
  <c r="J170" i="8"/>
  <c r="J169" i="8"/>
  <c r="J168" i="8"/>
  <c r="J167" i="8"/>
  <c r="J166" i="8"/>
  <c r="J165" i="8"/>
  <c r="J164" i="8"/>
  <c r="J163" i="8"/>
  <c r="J162" i="8"/>
  <c r="J161" i="8"/>
  <c r="J160" i="8"/>
  <c r="J159" i="8"/>
  <c r="J158" i="8"/>
  <c r="J157" i="8"/>
  <c r="J156" i="8"/>
  <c r="J155" i="8"/>
  <c r="J154" i="8"/>
  <c r="J153" i="8"/>
  <c r="J152" i="8"/>
  <c r="J151" i="8"/>
  <c r="J150" i="8"/>
  <c r="J149" i="8"/>
  <c r="J148" i="8"/>
  <c r="J147" i="8"/>
  <c r="J146" i="8"/>
  <c r="J145" i="8"/>
  <c r="J144" i="8"/>
  <c r="J143" i="8"/>
  <c r="J142" i="8"/>
  <c r="J141" i="8"/>
  <c r="J133" i="8"/>
  <c r="J132" i="8"/>
  <c r="J131" i="8"/>
  <c r="J130" i="8"/>
  <c r="J129" i="8"/>
  <c r="J128" i="8"/>
  <c r="J127" i="8"/>
  <c r="J126" i="8"/>
  <c r="J125" i="8"/>
  <c r="J124" i="8"/>
  <c r="J123" i="8"/>
  <c r="J122" i="8"/>
  <c r="J121" i="8"/>
  <c r="J120" i="8"/>
  <c r="J119" i="8"/>
  <c r="J118" i="8"/>
  <c r="J117" i="8"/>
  <c r="J116" i="8"/>
  <c r="J115" i="8"/>
  <c r="J114" i="8"/>
  <c r="J113" i="8"/>
  <c r="J112" i="8"/>
  <c r="J111" i="8"/>
  <c r="J103" i="8"/>
  <c r="J102" i="8"/>
  <c r="J101" i="8"/>
  <c r="J100" i="8"/>
  <c r="J99" i="8"/>
  <c r="J98" i="8"/>
  <c r="J97" i="8"/>
  <c r="J96" i="8"/>
  <c r="J95" i="8"/>
  <c r="J94" i="8"/>
  <c r="J93" i="8"/>
  <c r="J92" i="8"/>
  <c r="J91" i="8"/>
  <c r="J90" i="8"/>
  <c r="J89" i="8"/>
  <c r="J88" i="8"/>
  <c r="J87" i="8"/>
  <c r="J86" i="8"/>
  <c r="J85" i="8"/>
  <c r="J84" i="8"/>
  <c r="J83" i="8"/>
  <c r="J82" i="8"/>
  <c r="J81" i="8"/>
  <c r="J80" i="8"/>
  <c r="J79" i="8"/>
  <c r="J71" i="8"/>
  <c r="J70" i="8"/>
  <c r="J69" i="8"/>
  <c r="J68" i="8"/>
  <c r="J67" i="8"/>
  <c r="J66" i="8"/>
  <c r="J65" i="8"/>
  <c r="J64" i="8"/>
  <c r="J63" i="8"/>
  <c r="J62" i="8"/>
  <c r="J61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2" i="8"/>
  <c r="J54" i="8" s="1"/>
  <c r="D40" i="1" l="1"/>
  <c r="H40" i="1"/>
  <c r="G40" i="1"/>
  <c r="H37" i="1"/>
  <c r="G37" i="1"/>
  <c r="D37" i="1"/>
  <c r="G19" i="1"/>
  <c r="H19" i="1" s="1"/>
  <c r="H21" i="1" s="1"/>
  <c r="G16" i="1"/>
  <c r="H16" i="1" s="1"/>
  <c r="D21" i="1"/>
  <c r="G21" i="1" l="1"/>
  <c r="D35" i="1"/>
  <c r="G35" i="1" s="1"/>
  <c r="H35" i="1" s="1"/>
  <c r="G34" i="1"/>
  <c r="H34" i="1" s="1"/>
  <c r="D34" i="1"/>
  <c r="H30" i="1"/>
  <c r="G30" i="1"/>
  <c r="D31" i="1"/>
  <c r="D30" i="1"/>
  <c r="G31" i="1" l="1"/>
  <c r="H31" i="1"/>
  <c r="D19" i="1"/>
  <c r="D16" i="1"/>
</calcChain>
</file>

<file path=xl/sharedStrings.xml><?xml version="1.0" encoding="utf-8"?>
<sst xmlns="http://schemas.openxmlformats.org/spreadsheetml/2006/main" count="2743" uniqueCount="1095">
  <si>
    <t>Etablissement</t>
  </si>
  <si>
    <t>Total annuel hors TVA</t>
  </si>
  <si>
    <t>Total annuel TVA comprise</t>
  </si>
  <si>
    <t>OFFRE FINANCIERE</t>
  </si>
  <si>
    <t>Imputation budgétaire : Classe 6 et Classe 2</t>
  </si>
  <si>
    <t xml:space="preserve">Nom du candidat  : </t>
  </si>
  <si>
    <t xml:space="preserve">Adresse mail valide pendant la durée du marché : </t>
  </si>
  <si>
    <t>Unité</t>
  </si>
  <si>
    <t>2.1</t>
  </si>
  <si>
    <t>Maintenance préventive</t>
  </si>
  <si>
    <t>Maintenance corrective</t>
  </si>
  <si>
    <t>TVA à 20%</t>
  </si>
  <si>
    <t>TVA à 10%</t>
  </si>
  <si>
    <t>Montant de la TVA</t>
  </si>
  <si>
    <t>Heure</t>
  </si>
  <si>
    <t>Coef.</t>
  </si>
  <si>
    <t>MAINTENANCE DES INSTALLATIONS DE CHAUFFAGE - VENTILATION - CLIMATISATION DES HOSPICES CIVILS DE LYON (Divers Etablissements de Lyon et de la Région lyonnaise) ET DU GCS BLANCHISSERIE</t>
  </si>
  <si>
    <t xml:space="preserve">HCL </t>
  </si>
  <si>
    <t xml:space="preserve">Montant annuel hors TVA de la maintenance forfaitaire </t>
  </si>
  <si>
    <t>OFFRE DE BASE</t>
  </si>
  <si>
    <t>N° article</t>
  </si>
  <si>
    <t xml:space="preserve">Désignation </t>
  </si>
  <si>
    <t xml:space="preserve">Prix unitaire
 hors TVA </t>
  </si>
  <si>
    <t>1.1</t>
  </si>
  <si>
    <t>3.1</t>
  </si>
  <si>
    <t>4.1</t>
  </si>
  <si>
    <t>Prix horaires de la main d'œuvre pour interventions du lundi au vendredi, sauf jours fériés, de 6 H à 22 H</t>
  </si>
  <si>
    <t>Projeteur</t>
  </si>
  <si>
    <t>Frigoriste</t>
  </si>
  <si>
    <t>Spécialiste en régulation</t>
  </si>
  <si>
    <t>Spécialiste en recherche de fuite et nettoyage en gaine</t>
  </si>
  <si>
    <t>Electromécanicien - Electricien</t>
  </si>
  <si>
    <t>Chauffagiste</t>
  </si>
  <si>
    <t>Aide</t>
  </si>
  <si>
    <t>Forfait pour l'ensemble du lot qui sera réparti au prorata de la redevance forfaitaire de chaque Etablissement</t>
  </si>
  <si>
    <r>
      <t>Forfait de déplacement</t>
    </r>
    <r>
      <rPr>
        <i/>
        <sz val="11"/>
        <color indexed="8"/>
        <rFont val="Calibri"/>
        <family val="2"/>
      </rPr>
      <t xml:space="preserve"> (véhicule + temps passé en déplacement)</t>
    </r>
  </si>
  <si>
    <r>
      <t>Coefficient de peines et soins appliqué sur la facture du fournisseur et pour toute prestation sous-traitée à un tiers 
C</t>
    </r>
    <r>
      <rPr>
        <i/>
        <sz val="11"/>
        <rFont val="Calibri"/>
        <family val="2"/>
      </rPr>
      <t xml:space="preserve">e coefficient devra être ≤ 1,20 et en l'absence de réponse il sera considéré comme égal à 1,10. </t>
    </r>
  </si>
  <si>
    <t>1 - Main d'œuvre</t>
  </si>
  <si>
    <t>2 - Déplacement</t>
  </si>
  <si>
    <t>3 - Coefficients</t>
  </si>
  <si>
    <t>3.2</t>
  </si>
  <si>
    <t>4 - Mise en œuvre de la réversibilité</t>
  </si>
  <si>
    <t>Coefficients majorateurs appliqués sur les prix horaires de la main d'œuvre pour interventions hors jours et heures ouvrés</t>
  </si>
  <si>
    <t>Nuit (de 22 H à 6 H)</t>
  </si>
  <si>
    <t>Samedi de 6 H à 22 H</t>
  </si>
  <si>
    <t>3.1.1</t>
  </si>
  <si>
    <t>3.1.2</t>
  </si>
  <si>
    <t>3.1.3</t>
  </si>
  <si>
    <t>Dimanche et jours fériés de 6 H à 22 H</t>
  </si>
  <si>
    <t>1.1.1</t>
  </si>
  <si>
    <t>1.1.2</t>
  </si>
  <si>
    <t>1.1.3</t>
  </si>
  <si>
    <t>1.1.4</t>
  </si>
  <si>
    <t>1.1.5</t>
  </si>
  <si>
    <t>1.1.6</t>
  </si>
  <si>
    <t>1.1.7</t>
  </si>
  <si>
    <t>I - PRIX DES PRESTATIONS FORFAITAIRES</t>
  </si>
  <si>
    <t>II - PRIX DES PRESTATIONS COMPLEMENTAIRES (BPU)</t>
  </si>
  <si>
    <t>5.1</t>
  </si>
  <si>
    <t>Test d'intégrité d'un filtre absolu (main d'œuvre + fournitures + remise d'un rapport)</t>
  </si>
  <si>
    <t>5.2</t>
  </si>
  <si>
    <t>Constitution d'un dossier d'équipement sous pression selon l'article 9 de l'arrêté du 15 mars 2000</t>
  </si>
  <si>
    <t>MARCHES PUBLICS DE  SERVICES</t>
  </si>
  <si>
    <t>UCPA et Stérilisation Centrale (SP)</t>
  </si>
  <si>
    <t>GCS</t>
  </si>
  <si>
    <t>Blanchisserie Inter-hospitalière (BLA)</t>
  </si>
  <si>
    <t>AE-CLM-COND</t>
  </si>
  <si>
    <t>AEROCONDENSEUR</t>
  </si>
  <si>
    <t>AE-CLM-CEXT</t>
  </si>
  <si>
    <t>CENTRALE D EXTRACTION</t>
  </si>
  <si>
    <t>AE-CLM-CTA</t>
  </si>
  <si>
    <t>CENTRALE DE TRAITEMENT D AIR</t>
  </si>
  <si>
    <t>CTA Zone à Environnement Maîtrisé</t>
  </si>
  <si>
    <t>AE-CLM-VMC</t>
  </si>
  <si>
    <t>EXTRACTION (VMC)</t>
  </si>
  <si>
    <t>AE-CLM-GEN</t>
  </si>
  <si>
    <t>Générateur coulis de glace</t>
  </si>
  <si>
    <t>AE-CLM-GF</t>
  </si>
  <si>
    <t>GROUPE DE PRODUCTION FRIGORIFIQUE</t>
  </si>
  <si>
    <t>AE-CLM-RRC</t>
  </si>
  <si>
    <t>RESEAU DE REFROIDISSEMENT CONDENSEUR</t>
  </si>
  <si>
    <t>AE-CLM-RFP</t>
  </si>
  <si>
    <t>RESEAU FROID PRIMAIRE</t>
  </si>
  <si>
    <t>AE-CLM-RFS</t>
  </si>
  <si>
    <t>RESEAU FROID SECONDAIRE</t>
  </si>
  <si>
    <t>AE-CLM-RAEN</t>
  </si>
  <si>
    <t>RESEAUX AERAULIQUES D AIR NEUF</t>
  </si>
  <si>
    <t>AE-CLM-RAEE</t>
  </si>
  <si>
    <t>RESEAUX AERAULIQUES EXTRACTION</t>
  </si>
  <si>
    <t>AE-CLM-RAES</t>
  </si>
  <si>
    <t>RESEAUX AERAULIQUES SOUFFLAGE</t>
  </si>
  <si>
    <t>AE-CLM-CUV</t>
  </si>
  <si>
    <t>reservoir de stockage sans pression</t>
  </si>
  <si>
    <t>AE-CLM-SPL</t>
  </si>
  <si>
    <t>SPLIT SYSTEM</t>
  </si>
  <si>
    <t>AE-CLM-VC</t>
  </si>
  <si>
    <t>VENTILO-CONVECTEUR</t>
  </si>
  <si>
    <t>Nb equipements</t>
  </si>
  <si>
    <t xml:space="preserve">Prix unitaire 
Maintenance préventive </t>
  </si>
  <si>
    <t>total</t>
  </si>
  <si>
    <t>TH-PROD-CIRC</t>
  </si>
  <si>
    <t>POMPE DE CIRCULATION CHAUDIERE</t>
  </si>
  <si>
    <t>N° de consultation : T24_4506</t>
  </si>
  <si>
    <t>LOT N° 4 : LOGISTIQUE</t>
  </si>
  <si>
    <t>II - PRIX DES PRESTATIONS FORFAITAIRES- EQUIPEMENTS EAU</t>
  </si>
  <si>
    <t>Comsommmable UCPA et STE</t>
  </si>
  <si>
    <t>Comsommmable blanchisserie</t>
  </si>
  <si>
    <t>Plombier</t>
  </si>
  <si>
    <t>1.1.8</t>
  </si>
  <si>
    <t>Encadrement / expert</t>
  </si>
  <si>
    <t>1.1.9</t>
  </si>
  <si>
    <t>5 - Diverses prestations CVC</t>
  </si>
  <si>
    <t>5.3</t>
  </si>
  <si>
    <t xml:space="preserve">Maintenance préventive d'un purificateur d'air petit modèle type EOLIS 600 et 1200 et AERAMAX (selon gamme de maintenance indiquée en annexe 5 du CCTP) </t>
  </si>
  <si>
    <t>5.4</t>
  </si>
  <si>
    <t xml:space="preserve">Maintenance préventive d'un purificateur de type grand modèle type PLASMAIR Sentinel (selon gamme de maintenance indiquée en annexe 5 du CCTP) </t>
  </si>
  <si>
    <t>5.5</t>
  </si>
  <si>
    <t>Maintenance préventive annuelle d'un moteur de désenfumage (selon gamme indiquée en annexe 5 du CCTP)</t>
  </si>
  <si>
    <t>6 - Analyses eau</t>
  </si>
  <si>
    <t>6.1</t>
  </si>
  <si>
    <t>Prélèvement et analyse physico-chimique  de TH, Cl-, Fe, Cu T° et pH</t>
  </si>
  <si>
    <t>U</t>
  </si>
  <si>
    <t>6.2</t>
  </si>
  <si>
    <t>Prélèvement et analyse physico-chimique de SiO2, P2O5, T° et pH</t>
  </si>
  <si>
    <t>6.3</t>
  </si>
  <si>
    <t>Prélèvement et analyse physico-chimique TH, TA, TAC, pH, cond, Fe, Cu, Cl-, flore totale, turbidité, potentiel redox (pour l’eau de chauffage primaire)</t>
  </si>
  <si>
    <t>6.4</t>
  </si>
  <si>
    <t>Prélèvement et analyse physico-chimique de chlore libre, chlore total, T°, pH pour une ECS traitée au chlore ou une eau de piscine ou de l’eau en aval d’un filtre à charbon actif</t>
  </si>
  <si>
    <t>6.5</t>
  </si>
  <si>
    <t>Prélèvement et analyse physico-chimique et bactériologique "simple" d’une eau en sortie d’un osmoseur, d’un distillateur ou d’un déminéralisateur (TH, conductivité, COT, flore totale à 22-36°C)</t>
  </si>
  <si>
    <t>6.6</t>
  </si>
  <si>
    <t>Prélèvement et analyse physico-chimique et bactériologique « complète » d’une eau en sortie d’un osmoseur, d’un distillateur ou d’un déminéralisateur (analyse "simple" du 2,5 + NO3-, Al, métaux lourds et endotoxines bactériennes)</t>
  </si>
  <si>
    <t>6.7</t>
  </si>
  <si>
    <t>Prélèvement et analyse de potabilité de type D1 telle que définie par l’arrêté du 11 janvier 2007</t>
  </si>
  <si>
    <t>6.8</t>
  </si>
  <si>
    <t>Prélèvement et analyse de potabilité de type D2 telle que définie par l’arrêté du 11 janvier 2007</t>
  </si>
  <si>
    <t>6.9</t>
  </si>
  <si>
    <t>Prélèvement et analyse de potabilité de type RP telle que définie par l’arrêté du 11 janvier 2007</t>
  </si>
  <si>
    <t>6.10</t>
  </si>
  <si>
    <t>Prélèvement et analyse de potabilité de type P1 telle que définie par l’arrêté du 11 janvier 2007</t>
  </si>
  <si>
    <t>6.11</t>
  </si>
  <si>
    <t>Prélèvement et analyse de potabilité de type P2 telle que définie par l’arrêté du 11 janvier 2007</t>
  </si>
  <si>
    <t>6.12</t>
  </si>
  <si>
    <t xml:space="preserve">Prélèvement et analyses en flore totale à 22 et 37°C, en P. aeruginosa et en Legionella </t>
  </si>
  <si>
    <t>6.13</t>
  </si>
  <si>
    <t xml:space="preserve">Prélèvement et analyses en flore totale à 22 et 37°C et en P. aeruginosa </t>
  </si>
  <si>
    <t>6.14</t>
  </si>
  <si>
    <r>
      <t xml:space="preserve">Prélèvement et analyse en </t>
    </r>
    <r>
      <rPr>
        <i/>
        <sz val="11"/>
        <color theme="1"/>
        <rFont val="Calibri"/>
        <family val="2"/>
        <scheme val="minor"/>
      </rPr>
      <t>Legionella</t>
    </r>
  </si>
  <si>
    <t>6.15</t>
  </si>
  <si>
    <t>Prélèvement et analyse du taux de glycol d'une eau technique</t>
  </si>
  <si>
    <t xml:space="preserve">7 - Interventions de nettoyage/désinfection (tous frais inclus, y compris déplacement, main d’œuvre, réactifs, tests de contrôle in-situ) </t>
  </si>
  <si>
    <t>7.1</t>
  </si>
  <si>
    <t>Nettoyage / désinfection d’une cuve de capacité &lt; 3 m3</t>
  </si>
  <si>
    <t>7.2</t>
  </si>
  <si>
    <t>Nettoyage / désinfection d’une bâche de capacité ≥ 3 et &lt; 10 m3</t>
  </si>
  <si>
    <t>7.3</t>
  </si>
  <si>
    <t>Nettoyage / désinfection d’une bâche de capacité ≥ 10 et &lt; 50 m3</t>
  </si>
  <si>
    <t>7.4</t>
  </si>
  <si>
    <t>Nettoyage / désinfection d’une bâche de capacité ≥ 50 et &lt; 100 m3</t>
  </si>
  <si>
    <t>7.5</t>
  </si>
  <si>
    <t>Nettoyage / désinfection d’une bâche de capacité ≥ 100 et &lt; 300 m3</t>
  </si>
  <si>
    <t>7.6</t>
  </si>
  <si>
    <t>Nettoyage / désinfection d’une bâche de capacité ≥ 300 m3</t>
  </si>
  <si>
    <t>7.7</t>
  </si>
  <si>
    <t xml:space="preserve">Nettoyage / désinfection d’un adoucisseur ou d'un osmoseur et de la portion de circuit associée de capacité inférieure à 0,1 m3 (hors point d'usage) </t>
  </si>
  <si>
    <t>7.7.1</t>
  </si>
  <si>
    <t>Adoucisseur &lt; 50 litres</t>
  </si>
  <si>
    <t>7.7.2</t>
  </si>
  <si>
    <t>Adoucisseur ≥ 50 litres et &lt; 150 litres</t>
  </si>
  <si>
    <t>7.7.3</t>
  </si>
  <si>
    <t>Osmoseur</t>
  </si>
  <si>
    <t>7.8</t>
  </si>
  <si>
    <t xml:space="preserve">Nettoyage / désinfection d’un adoucisseur ou d'un osmoseur et de la portion de circuit associée (potentiellement une boucle dans le cas d'un osmoseur) de capacité supérieure à 0,1 m3 (hors point d'usage) </t>
  </si>
  <si>
    <t>7.8.1</t>
  </si>
  <si>
    <t>7.8.2</t>
  </si>
  <si>
    <t>7.8.3</t>
  </si>
  <si>
    <t>7.9</t>
  </si>
  <si>
    <t>Nettoyage / désinfection d’un ballon tampon ECS de capacité maximum 5 m3 (hors point d'usage)</t>
  </si>
  <si>
    <t>7.10</t>
  </si>
  <si>
    <t>Nettoyage / désinfection chimique d’un circuit ECS (production + boucle) de capacité inférieure à 2 m3 (hors point d'usage)</t>
  </si>
  <si>
    <t>7.11</t>
  </si>
  <si>
    <t>Nettoyage / désinfection chimique d’un circuit ECS (production + boucle) de capacité supérieure à 2 m3 (hors point d'usage)</t>
  </si>
  <si>
    <t>7.12</t>
  </si>
  <si>
    <t>Nettoyage / désinfection chimique d'un point d'usage ECS</t>
  </si>
  <si>
    <t>7.12.1</t>
  </si>
  <si>
    <t>De 1 à 50 points</t>
  </si>
  <si>
    <t>7.12.2</t>
  </si>
  <si>
    <t>De 51 à 100 points</t>
  </si>
  <si>
    <t>7.12.3</t>
  </si>
  <si>
    <t>Plus de 100 points</t>
  </si>
  <si>
    <t>7.13</t>
  </si>
  <si>
    <t>Nettoyage / désinfection chimique d’un circuit EF de capacité inférieure à 1 m3 (hors point d'usage)</t>
  </si>
  <si>
    <t>7.14</t>
  </si>
  <si>
    <t>Nettoyage / désinfection chimique d’un circuit EF de capacité supérieure à 1 m3 (hors point d'usage)</t>
  </si>
  <si>
    <t>7.15</t>
  </si>
  <si>
    <t>Nettoyage / désinfection chimique d'un point d'usage EF</t>
  </si>
  <si>
    <t>7.15.1</t>
  </si>
  <si>
    <t>7.15.2</t>
  </si>
  <si>
    <t>7.15.3</t>
  </si>
  <si>
    <t>8 - Vérification d'étalonnages et réglages d'appareils (compteurs, régulateurs de pression (détendeurs ou soupapes),..) 
(tous frais inclus, y compris déplacement, main d’œuvre )</t>
  </si>
  <si>
    <t>8.1</t>
  </si>
  <si>
    <t>Vérification de l'étalonnage d'un compteur DN&lt;50</t>
  </si>
  <si>
    <t>8.2</t>
  </si>
  <si>
    <t>Vérification de l'étalonnage d'un compteur 50&lt;=DN&lt;80</t>
  </si>
  <si>
    <t>8.3</t>
  </si>
  <si>
    <t>Vérification de l'étalonnage d'un compteur 80&lt;=DN</t>
  </si>
  <si>
    <t>8.4</t>
  </si>
  <si>
    <t>Vérification du réglage et nettoyage d'une vanne d'équilibrage quelque soit son diamètre et le modèle</t>
  </si>
  <si>
    <t>8.5</t>
  </si>
  <si>
    <t>Plus-value par vanne d'équilibrage supplémentaire incluse dans le même déplacement</t>
  </si>
  <si>
    <t>8.6</t>
  </si>
  <si>
    <t>Prix 1/2 journée équilibrage d'un réseau bouclé sans calcul (méthode empirique sur site type Régis)</t>
  </si>
  <si>
    <t>8.7</t>
  </si>
  <si>
    <t>Vérification du réglage d'un organe de régulation de pression (détendeur ou soupape)</t>
  </si>
  <si>
    <t>8.8</t>
  </si>
  <si>
    <t>Plus-value par organe de régulation de pression supplémentaire inclus dans le même déplacement</t>
  </si>
  <si>
    <t>8.9</t>
  </si>
  <si>
    <t>Vérification de l'étalonnage d'une sonde de température</t>
  </si>
  <si>
    <t>8.10</t>
  </si>
  <si>
    <t>Vérification de l'étalonnage d'un thermomètre fixe</t>
  </si>
  <si>
    <t>9 - Consommables</t>
  </si>
  <si>
    <t>9.1</t>
  </si>
  <si>
    <t>Fourniture de résine d'adoucisseur au litre</t>
  </si>
  <si>
    <t>Litre</t>
  </si>
  <si>
    <t>9.2</t>
  </si>
  <si>
    <t xml:space="preserve">Fourniture de produit anti-oxygène / remontée du pH pour réseau de chauffage </t>
  </si>
  <si>
    <t>Bidon de 20L</t>
  </si>
  <si>
    <t>9.3</t>
  </si>
  <si>
    <t>Fourniture de produit filmogène pour réseau ECS</t>
  </si>
  <si>
    <t>9.4</t>
  </si>
  <si>
    <t>Fourniture de produit désinfectant à base de chlore</t>
  </si>
  <si>
    <t>9.5</t>
  </si>
  <si>
    <t>Membrane d'osmoseur</t>
  </si>
  <si>
    <t>9.6</t>
  </si>
  <si>
    <t>Bandelettes d'analyse de chlore</t>
  </si>
  <si>
    <t>Flacon de 100 bandelettes</t>
  </si>
  <si>
    <t>9.7</t>
  </si>
  <si>
    <t xml:space="preserve">Fourniture de produit de traitement BWT BACTER GT en 20 kg pour bac à graisse </t>
  </si>
  <si>
    <t>kg</t>
  </si>
  <si>
    <t xml:space="preserve">10 - Equipements et pièces détachées - Remise en % appliquée sur le tarif public des constructeurs suivants : </t>
  </si>
  <si>
    <t>10.1</t>
  </si>
  <si>
    <t>Pour les dispositifs anti-retours et les dispositifs de régulation de pression</t>
  </si>
  <si>
    <t>10.1.1</t>
  </si>
  <si>
    <t>BAYARD</t>
  </si>
  <si>
    <t>%</t>
  </si>
  <si>
    <t>10.1.2</t>
  </si>
  <si>
    <t>CALEFFI</t>
  </si>
  <si>
    <t>10.1.3</t>
  </si>
  <si>
    <t>CLAYTON</t>
  </si>
  <si>
    <t>10.1.4</t>
  </si>
  <si>
    <t>HYDROSTAB</t>
  </si>
  <si>
    <t>10.1.5</t>
  </si>
  <si>
    <t>PROTECTO</t>
  </si>
  <si>
    <t>10.1.6</t>
  </si>
  <si>
    <t>SOCLA</t>
  </si>
  <si>
    <t>10.1.7</t>
  </si>
  <si>
    <t>WATTS</t>
  </si>
  <si>
    <t>10.2</t>
  </si>
  <si>
    <t>Pour les dispositifs de traitement de l'eau</t>
  </si>
  <si>
    <t>10.2.1</t>
  </si>
  <si>
    <t>PERMO</t>
  </si>
  <si>
    <t>10.2.2</t>
  </si>
  <si>
    <t>CILLIT</t>
  </si>
  <si>
    <t>10.2.3</t>
  </si>
  <si>
    <t>CROUZAT</t>
  </si>
  <si>
    <t>10.2.4</t>
  </si>
  <si>
    <t>FLEEK EUROPE</t>
  </si>
  <si>
    <t>10.2.5</t>
  </si>
  <si>
    <t>ADY</t>
  </si>
  <si>
    <t>10.2.6</t>
  </si>
  <si>
    <t>BEZ</t>
  </si>
  <si>
    <t>10.2.7</t>
  </si>
  <si>
    <t>COMAP</t>
  </si>
  <si>
    <t>10.2.8</t>
  </si>
  <si>
    <t>CULLIGAN</t>
  </si>
  <si>
    <t>10.3</t>
  </si>
  <si>
    <t>Pour les purificateurs d'air</t>
  </si>
  <si>
    <t>10.3.1</t>
  </si>
  <si>
    <t>NATEO SANTE</t>
  </si>
  <si>
    <t>10.3.2</t>
  </si>
  <si>
    <t>AIRINSPACE</t>
  </si>
  <si>
    <t>10.3.3</t>
  </si>
  <si>
    <t>IGIENAIR</t>
  </si>
  <si>
    <t>11 - Prestations de relevés et exploitation de relevés
(tous frais inclus, y compris déplacement, main d’œuvre )</t>
  </si>
  <si>
    <t>11.1</t>
  </si>
  <si>
    <t xml:space="preserve">Prix 1/2 journée relevé exhaustif du cheminement et des constituants de réseaux d'eau sur site </t>
  </si>
  <si>
    <t>11.2</t>
  </si>
  <si>
    <t>Prix 1/2 journée saisie sur Autocad exhaustive et à l'échelle, selon charte graphique HCL intégrant nature et diamètre des tronçons et nature des points d'usage, sur fond de plan architectural (plan de niveau fourni par HCL)
 + remise aux formats informatiques AutoCad et PDF et papier</t>
  </si>
  <si>
    <t>11.3</t>
  </si>
  <si>
    <t>Prix 1/2 journée saisie informatique sur logiciel Windows d'un schéma de principe de distribution d'une sous-station, d'un niveau de bâtiment, d'un bâtiment en coupe verticale ou d'un site hospitalier, 
y compris représentation :
- pour une sous-station : de toutes les canalisations (y compris d'évacuation), de tous les appareils et éléments de robinetterie présents et de la nature des matériaux. 
- pour un réseau de distribution : des principales vannes d'isolement, de tous les appareils de traitement symbolisés (y compris les surpresseurs, filtres et anti-retours "isolés", bâches,...), de la nature des matériaux, de tous les points d'injection/purge/prélèvement, de toutes les vannes d'équilibrage.
 + remise aux formats informatiques logiciel Windows au choix et PDF et papier</t>
  </si>
  <si>
    <t>11.4</t>
  </si>
  <si>
    <t>Prix 1/2 journée saisie + calculs + rapport d'interprétation relatifs à des réseaux d'alimentation et d'équilibrage (existants ou à simuler) sur logiciels Perrenoud U32WIN et RESAN
+ remise aux formats informatiques Perrenoud et PDF et papier</t>
  </si>
  <si>
    <t>11.5</t>
  </si>
  <si>
    <t>Prix 1/2 journée rédaction d'un rapport sur : 
- l'état de vétusté apparent des canalisations, des éléments de robinetterie, des calorifuges (signaler aussi si absence pour EF ou ECS/RECS), des étiquetages et des supports de canalisation repérés.
- la présence de tronçons de bouclage ECS de diamètre intérieur inférieur à 14mm ou de boucles sans vanne d'équilibrage.
- l'accessibilité et le repérage des réseaux.
+ remise au format informatique Word et papier</t>
  </si>
  <si>
    <t>11.6</t>
  </si>
  <si>
    <t>Prix pose + relevé au bout de 48 à 96 h (selon besoin HCL) + rédaction d'un rapport avec interprétation des résultats pour une sonde d'intégration des températures sur canalisation de diamètre intérieur &lt;50 mm
+ remise au format informatique Word et papier</t>
  </si>
  <si>
    <t>11.7</t>
  </si>
  <si>
    <t>Prix 1/2 journée de contrôle des variations de pression d'eau en des points utilisateurs + rapport d'interprétation
+ remise au format informatique Word et papier</t>
  </si>
  <si>
    <t>11.8</t>
  </si>
  <si>
    <t>Prix 1/2 journée de recherche de fuite sur canalisation enterrée (quelque soit la méthode : caméra, sondes électriques,…).
+ remise au format informatique Word et papier</t>
  </si>
  <si>
    <t>Taux de T.V.A. : 20%</t>
  </si>
  <si>
    <t>TOTAL MARCHE CVC LOT 4 LOGISITQUE</t>
  </si>
  <si>
    <t>TOTAL MARCHE EAU LOT 4 LOGISITQUE</t>
  </si>
  <si>
    <t>MONTANT FORFAIRE LOT 4 LOGISITIQUE HT / AN</t>
  </si>
  <si>
    <t>SP-BLA</t>
  </si>
  <si>
    <t>1-Chauffage</t>
  </si>
  <si>
    <t>TH-PROD-COMB</t>
  </si>
  <si>
    <t>ALIMENTATION DE COMBUSTIBLE</t>
  </si>
  <si>
    <t>COMB-SP-BLA-RC-55-1</t>
  </si>
  <si>
    <t>alimentation de combustible</t>
  </si>
  <si>
    <t>TH-PROD-BRUL</t>
  </si>
  <si>
    <t>BRULEUR</t>
  </si>
  <si>
    <t>BRUL-SP-BLA-RC-55-4</t>
  </si>
  <si>
    <t>bruleur gaz vapeur</t>
  </si>
  <si>
    <t>BRUL-SP-BLA-RC-55-3</t>
  </si>
  <si>
    <t>BRUL-SP-BLA-RC-55-2</t>
  </si>
  <si>
    <t>bruleur gaz chauffage</t>
  </si>
  <si>
    <t>BRUL-SP-BLA-RC-55-1</t>
  </si>
  <si>
    <t>TH-PROD-CHAU</t>
  </si>
  <si>
    <t>GENERATEUR DE CHALEUR</t>
  </si>
  <si>
    <t>CHAU-SP-BLA-RC-55-4</t>
  </si>
  <si>
    <t>chaudière vapeur</t>
  </si>
  <si>
    <t>CHAU-SP-BLA-RC-55-3</t>
  </si>
  <si>
    <t>CHAU-SP-BLA-RC-55-2</t>
  </si>
  <si>
    <t>chaudière gaz</t>
  </si>
  <si>
    <t>CHAU-SP-BLA-RC-55-1</t>
  </si>
  <si>
    <t>LOC</t>
  </si>
  <si>
    <t>LOCAL</t>
  </si>
  <si>
    <t>SP-BLA-RC-55</t>
  </si>
  <si>
    <t>CHAUFFERIE - ECS</t>
  </si>
  <si>
    <t>CIRC-SP-BLA-RC-55-9</t>
  </si>
  <si>
    <t>circulateur recyclage CTA 1</t>
  </si>
  <si>
    <t>CIRC-SP-BLA-RC-55-8</t>
  </si>
  <si>
    <t>circulateur bouclage ECS</t>
  </si>
  <si>
    <t>CIRC-SP-BLA-RC-55-7</t>
  </si>
  <si>
    <t>circulateur circuit poutres froides</t>
  </si>
  <si>
    <t>CIRC-SP-BLA-RC-55-6</t>
  </si>
  <si>
    <t>circulateur circuit recup energie</t>
  </si>
  <si>
    <t>CIRC-SP-BLA-RC-55-5</t>
  </si>
  <si>
    <t>circulateur primaire ECS</t>
  </si>
  <si>
    <t>CIRC-SP-BLA-RC-55-4</t>
  </si>
  <si>
    <t>circulateurs circuits radiateurs</t>
  </si>
  <si>
    <t>CIRC-SP-BLA-RC-55-3</t>
  </si>
  <si>
    <t>circulateur circuit poutres chaudes</t>
  </si>
  <si>
    <t>CIRC-SP-BLA-RC-55-2</t>
  </si>
  <si>
    <t>circulateur circuit temperature constante</t>
  </si>
  <si>
    <t>CIRC-SP-BLA-RC-55-1</t>
  </si>
  <si>
    <t>circulateur primaire chauffage</t>
  </si>
  <si>
    <t>TH-PROD-REGC</t>
  </si>
  <si>
    <t>REGULATION ET EQUILIBRAGE CHAUDIERE</t>
  </si>
  <si>
    <t>REGC-SP-BLA-RC-55-1</t>
  </si>
  <si>
    <t>regulation et equilibrage chaudière</t>
  </si>
  <si>
    <t>TH-DICH-RDPC</t>
  </si>
  <si>
    <t>RESEAU DE DISTRIBUTION PRIMAIRE CHAUFFAGE</t>
  </si>
  <si>
    <t>RDPC-SP-BLA-RC-1</t>
  </si>
  <si>
    <t>réseau de distribution primaire chauffage</t>
  </si>
  <si>
    <t>TH-DICH-RDCC</t>
  </si>
  <si>
    <t>RESEAU DE DISTRIBUTION SECONDAIRE CHAUFFAGE CONSTANT</t>
  </si>
  <si>
    <t>RDCC-SP-BLA-RC-1</t>
  </si>
  <si>
    <t>réseau de distribution secondaire chauffage constant</t>
  </si>
  <si>
    <t>TH-DICH-RDCS</t>
  </si>
  <si>
    <t>RESEAU DE DISTRIBUTION SECONDAIRE CHAUFFAGE STATIQUE</t>
  </si>
  <si>
    <t>RDCS-SP-BLA-RC-1</t>
  </si>
  <si>
    <t>réseau de distribution secondaire chauffage statique</t>
  </si>
  <si>
    <t>TH-DICH-STC</t>
  </si>
  <si>
    <t>SOUS-STATION</t>
  </si>
  <si>
    <t>STC-SP-BLA-RC-1</t>
  </si>
  <si>
    <t>sous-station</t>
  </si>
  <si>
    <t>2- Eau chaude sanitaire</t>
  </si>
  <si>
    <t>AE-ECS-POMECS</t>
  </si>
  <si>
    <t>POMPE ECS</t>
  </si>
  <si>
    <t>POMECS-SP-BLA-RC-1</t>
  </si>
  <si>
    <t>Pompes de bouclage / brassage</t>
  </si>
  <si>
    <t>POMECS-SP-BLA-RC</t>
  </si>
  <si>
    <t>Pompes ECS de PECS-SP-BLA-RC-55-1 (à compléter ou à mettre a</t>
  </si>
  <si>
    <t>AE-ECS-PECS</t>
  </si>
  <si>
    <t>PRODUCTION EAU CHAUDE SANITAIRE ECHANGEUR PLAQUE</t>
  </si>
  <si>
    <t>PECS-SP-BLA-RC-55</t>
  </si>
  <si>
    <t>Production d'eau chaude sanitaire</t>
  </si>
  <si>
    <t>AE-ECS-RPEC</t>
  </si>
  <si>
    <t>RESEAU DE DISTRIBUTION PRIMAIRE ECS</t>
  </si>
  <si>
    <t>RPEC-SP-BLA-RC-1</t>
  </si>
  <si>
    <t>Réseau de distribution primaire ECS</t>
  </si>
  <si>
    <t>AE-ECS-RSEC</t>
  </si>
  <si>
    <t>RESEAU DE DISTRIBUTION SECONDAIRE ECS</t>
  </si>
  <si>
    <t>RSEC-SP-BLA-RC-1</t>
  </si>
  <si>
    <t>Réseau de distribution secondaire ECS</t>
  </si>
  <si>
    <t>AE-ECS-VAE</t>
  </si>
  <si>
    <t>VANNE D'EQUILIBRAGE</t>
  </si>
  <si>
    <t>VAE-SP-BLA-RC-1</t>
  </si>
  <si>
    <t>Vanne d'équilibrage</t>
  </si>
  <si>
    <t>3- Eau froide</t>
  </si>
  <si>
    <t>AE-EFB-BACHE</t>
  </si>
  <si>
    <t>BACHE</t>
  </si>
  <si>
    <t>BACH-SP-BLA-RC-1</t>
  </si>
  <si>
    <t>Bache</t>
  </si>
  <si>
    <t>AE-EFB-DISC</t>
  </si>
  <si>
    <t>DISCONNECTEUR</t>
  </si>
  <si>
    <t>DISC-SP-BLA-RC-55</t>
  </si>
  <si>
    <t>Disconnecteur (arrivée adoucisseur en chaufferie)</t>
  </si>
  <si>
    <t>DISC-SP-BLA-RC-54</t>
  </si>
  <si>
    <t>Disconnecrteur Produits lessiviels</t>
  </si>
  <si>
    <t>DISC-SP-BLA-RC-1</t>
  </si>
  <si>
    <t>Dsiconnecteur Alimentation Générale EF</t>
  </si>
  <si>
    <t>AE-EFB-FLT</t>
  </si>
  <si>
    <t>FILTRE EAU</t>
  </si>
  <si>
    <t>FLT-SP-BLA-RC-1</t>
  </si>
  <si>
    <t>Filtre</t>
  </si>
  <si>
    <t>AE-EFB-SURP</t>
  </si>
  <si>
    <t>SURPRESSEUR</t>
  </si>
  <si>
    <t>SURP-SP-BLA-RC-2</t>
  </si>
  <si>
    <t>Surpresseur</t>
  </si>
  <si>
    <t>SURP-SP-BLA-RC-1</t>
  </si>
  <si>
    <t>4- Traitement d'eau</t>
  </si>
  <si>
    <t>AE-TE-ADOU</t>
  </si>
  <si>
    <t>ADOUCISSEUR</t>
  </si>
  <si>
    <t>ADOU-SP-BLA-57-3</t>
  </si>
  <si>
    <t>Adoucisseur PROCESS</t>
  </si>
  <si>
    <t>ADOU-SP-BLA-57-2</t>
  </si>
  <si>
    <t>ADOU-SP-BLA-57-1</t>
  </si>
  <si>
    <t>ADOU-SP-BLA-55-2</t>
  </si>
  <si>
    <t>Adoucisseur CHAUF VAPEUR</t>
  </si>
  <si>
    <t>ADOU-SP-BLA-55-1</t>
  </si>
  <si>
    <t>AE-TE-ANCO</t>
  </si>
  <si>
    <t>POMPE DOSEUSE</t>
  </si>
  <si>
    <t>ANCO-SP-BLA-57-1</t>
  </si>
  <si>
    <t>Pompe doseuse</t>
  </si>
  <si>
    <t>AE-TE-RSEA</t>
  </si>
  <si>
    <t>RESEAU DE DISTRIBUTION SECONDAIRE EAU ADOUCIE</t>
  </si>
  <si>
    <t>RSEA-SP-BLA-RC-1</t>
  </si>
  <si>
    <t>Réseau de distribution d'eau traitée</t>
  </si>
  <si>
    <t>5- Ventilation Climatisation</t>
  </si>
  <si>
    <t>CEXT-SP-BLA-TRI-2</t>
  </si>
  <si>
    <t>cext tri linge sale</t>
  </si>
  <si>
    <t>CEXT-SP-BLA-TRI-1</t>
  </si>
  <si>
    <t>cext accrochage ling sale et a part sale</t>
  </si>
  <si>
    <t>CEXT-SP-BLA-33-1</t>
  </si>
  <si>
    <t>cext locaux sociaux</t>
  </si>
  <si>
    <t>CEXT-SP-BLA-30-1</t>
  </si>
  <si>
    <t>cext locaux sociaux vestiaires</t>
  </si>
  <si>
    <t>CTA-SP-BLA-TRI-2</t>
  </si>
  <si>
    <t>cta tri linge sale</t>
  </si>
  <si>
    <t>CTA-SP-BLA-TRI-1</t>
  </si>
  <si>
    <t>CTA accrochage linge sale et a part sale</t>
  </si>
  <si>
    <t>CTA-SP-BLA-RC-33-1</t>
  </si>
  <si>
    <t>CTA locaux sociaux</t>
  </si>
  <si>
    <t>CTA-SP-BLA-RC-30-1</t>
  </si>
  <si>
    <t>CTA locaux sociaux vestiaires</t>
  </si>
  <si>
    <t>CTA-SP-BLA-FIN-1</t>
  </si>
  <si>
    <t>CTA secteur finition et a part propre</t>
  </si>
  <si>
    <t>VMC-SP-BLA-75-1</t>
  </si>
  <si>
    <t>extracteur locaux divers</t>
  </si>
  <si>
    <t>VMC-SP-BLA-70-1</t>
  </si>
  <si>
    <t>extracteur sanitaires transport</t>
  </si>
  <si>
    <t>VMC-SP-BLA-68-1</t>
  </si>
  <si>
    <t>extracteur sas sanitaires</t>
  </si>
  <si>
    <t>VMC-SP-BLA-57-2</t>
  </si>
  <si>
    <t>extracteur stockage dynamique (bureau expédition)</t>
  </si>
  <si>
    <t>VMC-SP-BLA-57-1</t>
  </si>
  <si>
    <t>insufflateur stockage dynamique (bureau expédition)</t>
  </si>
  <si>
    <t>VMC-SP-BLA-54-1</t>
  </si>
  <si>
    <t>extracteur local lessiviel</t>
  </si>
  <si>
    <t>VMC-SP-BLA-53-1</t>
  </si>
  <si>
    <t>extracteur local magasiniers</t>
  </si>
  <si>
    <t>VMC-SP-BLA-47-1</t>
  </si>
  <si>
    <t>extracteur lTGBT et transfo</t>
  </si>
  <si>
    <t>VMC-SP-BLA-19-1</t>
  </si>
  <si>
    <t>extracteur local effluent</t>
  </si>
  <si>
    <t>GF-SP-BLA-RC-1</t>
  </si>
  <si>
    <t>Groupe Froid</t>
  </si>
  <si>
    <t>RRC-SP-BLA-RC-1</t>
  </si>
  <si>
    <t>reseau de refroidissement condenseur</t>
  </si>
  <si>
    <t>RFP-SP-BLA-RC-1</t>
  </si>
  <si>
    <t>réseau froid primaire</t>
  </si>
  <si>
    <t>RFS-SP-BLA-RC-1</t>
  </si>
  <si>
    <t>reseau froid secondaire</t>
  </si>
  <si>
    <t>RAES-SP-BLA-RC-1</t>
  </si>
  <si>
    <t>réseaux aerauliques soufflage</t>
  </si>
  <si>
    <t>RAEN-SP-BLA-RC-1</t>
  </si>
  <si>
    <t>réseaux aerauliques d'air neuf</t>
  </si>
  <si>
    <t>RAEE-SP-BLA-RC-1</t>
  </si>
  <si>
    <t>réseaux aerauliques extraction</t>
  </si>
  <si>
    <t>SPL-SP-BLA-81-1</t>
  </si>
  <si>
    <t>multisplit bureaux zone expedition</t>
  </si>
  <si>
    <t>SPL-SP-BLA-52-1</t>
  </si>
  <si>
    <t>monosplit LCB</t>
  </si>
  <si>
    <t>SPL-SP-BLA-51-1</t>
  </si>
  <si>
    <t>monosplit serveur</t>
  </si>
  <si>
    <t>SPL-SP-BLA-16-1</t>
  </si>
  <si>
    <t>monosplit serveur administration</t>
  </si>
  <si>
    <t>VC-SP-BLA-RC-85-1</t>
  </si>
  <si>
    <t>Poutre climatique</t>
  </si>
  <si>
    <t>VC-SP-BLA-RC-84-1</t>
  </si>
  <si>
    <t>VC-SP-BLA-RC-83-6</t>
  </si>
  <si>
    <t>VC-SP-BLA-RC-83-5</t>
  </si>
  <si>
    <t>VC-SP-BLA-RC-83-4</t>
  </si>
  <si>
    <t>VC-SP-BLA-RC-83-3</t>
  </si>
  <si>
    <t>VC-SP-BLA-RC-83-2</t>
  </si>
  <si>
    <t>VC-SP-BLA-RC-83-1</t>
  </si>
  <si>
    <t>VC-SP-BLA-RC-4-1</t>
  </si>
  <si>
    <t>VC-SP-BLA-RC-35-1</t>
  </si>
  <si>
    <t>VC-SP-BLA-RC-33-1</t>
  </si>
  <si>
    <t>poutre climatique</t>
  </si>
  <si>
    <t>VC-SP-BLA-RC-32-1</t>
  </si>
  <si>
    <t>VC-SP-BLA-RC-31-1</t>
  </si>
  <si>
    <t>VC-SP-BLA-RC-28-1</t>
  </si>
  <si>
    <t>VC-SP-BLA-RC-26-1</t>
  </si>
  <si>
    <t>VC-SP-BLA-RC-25-1</t>
  </si>
  <si>
    <t>VC-SP-BLA-RC-24-1</t>
  </si>
  <si>
    <t>VC-SP-BLA-RC-23-6</t>
  </si>
  <si>
    <t>VC-SP-BLA-RC-23-5</t>
  </si>
  <si>
    <t>VC-SP-BLA-RC-23-4</t>
  </si>
  <si>
    <t>VC-SP-BLA-RC-23-3</t>
  </si>
  <si>
    <t>VC-SP-BLA-RC-23-2</t>
  </si>
  <si>
    <t>VC-SP-BLA-RC-23-1</t>
  </si>
  <si>
    <t>VC-SP-BLA-RC-18-2</t>
  </si>
  <si>
    <t>VC-SP-BLA-RC-18-1</t>
  </si>
  <si>
    <t>VC-SP-BLA-RC-13B-1</t>
  </si>
  <si>
    <t>VC-SP-BLA-RC-13A-1</t>
  </si>
  <si>
    <t>VC-SP-BLA-RC-11-6</t>
  </si>
  <si>
    <t>VC-SP-BLA-RC-11-5</t>
  </si>
  <si>
    <t>VC-SP-BLA-RC-11-4</t>
  </si>
  <si>
    <t>VC-SP-BLA-RC-11-3</t>
  </si>
  <si>
    <t>VC-SP-BLA-RC-11-2</t>
  </si>
  <si>
    <t>VC-SP-BLA-RC-11-1</t>
  </si>
  <si>
    <t>VC-SP-BLA-RC-10-1</t>
  </si>
  <si>
    <t>VC-SP-BLA-RC-09-1</t>
  </si>
  <si>
    <t>VC-SP-BLA-RC-08-1</t>
  </si>
  <si>
    <t>SP-UCPA-STE</t>
  </si>
  <si>
    <t>CF-DES-AP</t>
  </si>
  <si>
    <t>ARMOIRE ELECTRIQUE PROCESS</t>
  </si>
  <si>
    <t>AP-TH-SP-UCPA-RJ-3</t>
  </si>
  <si>
    <t>Armoire(s) electrique Chaudières gaz</t>
  </si>
  <si>
    <t>AP-TH-SP-UCPA-RJ-1</t>
  </si>
  <si>
    <t>Armoire(s) electrique Chaudières production vapeur CERTUSS</t>
  </si>
  <si>
    <t>BRUL-SP-UCPA-RJ-N8-2</t>
  </si>
  <si>
    <t>UCPA BRULEUR CHAUDIERE VAPEUR N°2</t>
  </si>
  <si>
    <t>BRUL-SP-UCPA-RJ-N8-1</t>
  </si>
  <si>
    <t>UCPA BRULEUR CHAUDIERE VAPEUR N°1</t>
  </si>
  <si>
    <t>BRUL-SP-UCPA-RJ-N7-3</t>
  </si>
  <si>
    <t>UCPA BRULEUR CHAUDIERE ECS N°3</t>
  </si>
  <si>
    <t>BRUL-SP-UCPA-RJ-N7-2</t>
  </si>
  <si>
    <t>UCPA BRULEUR CHAUDIERE ECS N°2</t>
  </si>
  <si>
    <t>BRUL-SP-UCPA-RJ-N7-1</t>
  </si>
  <si>
    <t>UCPA BRULEUR CHAUDIERE ECS N°1</t>
  </si>
  <si>
    <t>CHAU-SP-UCPA-RJ-6</t>
  </si>
  <si>
    <t>Récupérateur à condensation</t>
  </si>
  <si>
    <t>CHAU-SP-UCPA-RJ-5</t>
  </si>
  <si>
    <t>Chaudière gaz 500</t>
  </si>
  <si>
    <t>CHAU-SP-UCPA-RJ-4</t>
  </si>
  <si>
    <t>Chaudière gaz 700-2</t>
  </si>
  <si>
    <t>CHAU-SP-UCPA-RJ-3</t>
  </si>
  <si>
    <t>Chaudière gaz 700-1</t>
  </si>
  <si>
    <t>CHAU-SP-UCPA-RJ-2</t>
  </si>
  <si>
    <t>UCPA Chaudière production vapeur CERTUSS pour marmite</t>
  </si>
  <si>
    <t>CHAU-SP-UCPA-RJ-1</t>
  </si>
  <si>
    <t>Chaudière production vapeur CERTUSS</t>
  </si>
  <si>
    <t>SP-UCPA-RJ-N07</t>
  </si>
  <si>
    <t>Chaufferie gaz</t>
  </si>
  <si>
    <t>CIRC-SP-UCPA-RJ-N7-3</t>
  </si>
  <si>
    <t>UCPA pompe de bouclage chaudiere 3</t>
  </si>
  <si>
    <t>CIRC-SP-UCPA-RJ-N7-2</t>
  </si>
  <si>
    <t>UCPA pompe de bouclage chaudiere 2</t>
  </si>
  <si>
    <t>CIRC-SP-UCPA-RJ-N7-1</t>
  </si>
  <si>
    <t>UCPA pompe de bouclage chaudiere 1</t>
  </si>
  <si>
    <t>CIRC-SP-STE-9</t>
  </si>
  <si>
    <t>STE Pompe simple de circulation desurchauffeur entrée d'air</t>
  </si>
  <si>
    <t>CIRC-SP-STE-8</t>
  </si>
  <si>
    <t>STE Pompe simple de circulation eau chaude bouclage 2</t>
  </si>
  <si>
    <t>CIRC-SP-STE-7</t>
  </si>
  <si>
    <t>STE Pompe simple de circulation bouclage eau chaude 1</t>
  </si>
  <si>
    <t>CIRC-SP-STE-18</t>
  </si>
  <si>
    <t>STE Pompe simple de circulation ECA</t>
  </si>
  <si>
    <t>CIRC-SP-STE-16</t>
  </si>
  <si>
    <t>STE Pompes jumelées EC tertiaire</t>
  </si>
  <si>
    <t>CIRC-SP-STE-15</t>
  </si>
  <si>
    <t>STE Pompes jumelées EC secondaire</t>
  </si>
  <si>
    <t>CIRC-SP-STE-11</t>
  </si>
  <si>
    <t>STE Pompe simple de circulation Eau Chaude Process 2</t>
  </si>
  <si>
    <t>CIRC-SP-STE-10</t>
  </si>
  <si>
    <t>STE Pompe simple de circulation Eau Chaude Process 1</t>
  </si>
  <si>
    <t>CIRC-SP-STE-1</t>
  </si>
  <si>
    <t>STE Pompe de circulation récupération chaleur groupe froid</t>
  </si>
  <si>
    <t>RDPC-SP-UCPA-1</t>
  </si>
  <si>
    <t>UCPA réseau distribution primaire chauffage</t>
  </si>
  <si>
    <t>RDCC-SP-UCPA-1</t>
  </si>
  <si>
    <t>UCPA réseau distribution secondaire chauffage</t>
  </si>
  <si>
    <t>POMECS-SP-UCPA</t>
  </si>
  <si>
    <t>UCPA Pompes de bouclage ECS</t>
  </si>
  <si>
    <t>POMECS-SP-STE</t>
  </si>
  <si>
    <t>STE Pompe de bouclage ballon ECS</t>
  </si>
  <si>
    <t>RPEC-SP-UCPA</t>
  </si>
  <si>
    <t>UCPA Réseau de distribution primaire ECS</t>
  </si>
  <si>
    <t>RPEC-SP-SPE</t>
  </si>
  <si>
    <t>Réseaux primaire eau chaude</t>
  </si>
  <si>
    <t>RSEC-SP-UCPA-EC1</t>
  </si>
  <si>
    <t>UCPA Echangeur eau chaude sanitaire</t>
  </si>
  <si>
    <t>DISC-SP-UCPA-N10-8</t>
  </si>
  <si>
    <t>UCPA Clapet anti-retour eau de ville</t>
  </si>
  <si>
    <t>DISC-SP-UCPA-N10-7</t>
  </si>
  <si>
    <t>UCPA: Clapet anti-retour Eau chaude adoucie</t>
  </si>
  <si>
    <t>DISC-SP-UCPA-N10-6</t>
  </si>
  <si>
    <t>UCPA: Clapets ant-retour eau froide adoucie</t>
  </si>
  <si>
    <t>DISC-SP-UCPA-N10-5</t>
  </si>
  <si>
    <t>UCPA Disconnecteur local traitement d'eau BAEN 50 N°10010320</t>
  </si>
  <si>
    <t>DISC-SP-UCPA-N10-4</t>
  </si>
  <si>
    <t>UCPA:Disconnecteur alim detergent BAEN 25 N°: 10150417</t>
  </si>
  <si>
    <t>DISC-SP-UCPA-N10-3</t>
  </si>
  <si>
    <t>UCPA Disconnecteur Remplissage BAEN 20 N°: 10210233</t>
  </si>
  <si>
    <t>DISC-SP-UCPA-N10-2</t>
  </si>
  <si>
    <t>UCPA Disconnecteur Alimentation Vapeur BAEN 25 N°:09291409</t>
  </si>
  <si>
    <t>DISC-SP-UCPA-N10-1</t>
  </si>
  <si>
    <t>UCPA Disconnecteur Puisage BA-BM 032 N°: 10090072</t>
  </si>
  <si>
    <t>DISC-SP-STE-4</t>
  </si>
  <si>
    <t>STE Clapet alimentation ECA</t>
  </si>
  <si>
    <t>DISC-SP-STE-3</t>
  </si>
  <si>
    <t>STEclapet EFA process</t>
  </si>
  <si>
    <t>DISC-SP-STE-2</t>
  </si>
  <si>
    <t>STE disconnecteur alimentation eau glacée</t>
  </si>
  <si>
    <t>DISC-SP-STE-1</t>
  </si>
  <si>
    <t>STE Clapet livraison EFB</t>
  </si>
  <si>
    <t>FLT-SP-UCPA-</t>
  </si>
  <si>
    <t>filtre arrivée eau froide</t>
  </si>
  <si>
    <t>FLT-SP-STE-1</t>
  </si>
  <si>
    <t>Double filtre a sable arrivée eau</t>
  </si>
  <si>
    <t>AE-EFB-PL</t>
  </si>
  <si>
    <t>POSTE DE LIVRAISON EFS</t>
  </si>
  <si>
    <t>PL-SP-UCPA-RJ-N10</t>
  </si>
  <si>
    <t>UCPA poste de livraison EF avec surpresseur</t>
  </si>
  <si>
    <t>PL-SP-STE</t>
  </si>
  <si>
    <t>STE poste de livraison EFB avec surpresseur</t>
  </si>
  <si>
    <t>SURP-SP-UCPA-1</t>
  </si>
  <si>
    <t>UCPA: surpresseur alimentation eau</t>
  </si>
  <si>
    <t>SURP-SP-STE-1</t>
  </si>
  <si>
    <t>STE: Surpresseur alimentation eau brute</t>
  </si>
  <si>
    <t>ADOU-SP-UCPA-N8-4</t>
  </si>
  <si>
    <t>UCPA Adoucisseur EAU N°3 chaudiere vapeur</t>
  </si>
  <si>
    <t>ADOU-SP-UCPA-2</t>
  </si>
  <si>
    <t>UCPA Adoucisseur Eau N°2</t>
  </si>
  <si>
    <t>ADOU-SP-UCPA-1</t>
  </si>
  <si>
    <t>UCPA Adoucisseur Eau N°1</t>
  </si>
  <si>
    <t>ADOU-SP-STE-3</t>
  </si>
  <si>
    <t>STE adoucisseur n°3</t>
  </si>
  <si>
    <t>ADOU-SP-STE-2</t>
  </si>
  <si>
    <t>STE adoucisseur n°2</t>
  </si>
  <si>
    <t>ADOU-SP-STE-1</t>
  </si>
  <si>
    <t>STE adoucisseur n°1</t>
  </si>
  <si>
    <t>AE-TE-OSM</t>
  </si>
  <si>
    <t>OSMOSEUR</t>
  </si>
  <si>
    <t>OSM-SP-STE-2</t>
  </si>
  <si>
    <t>STE osmoseur N°2 avec cuve stockage N°2</t>
  </si>
  <si>
    <t>OSM-SP-STE-1</t>
  </si>
  <si>
    <t>STE osmoseur N°1 avec cuve stockage N°1</t>
  </si>
  <si>
    <t>ANCO-SP-UCPA-N10-2</t>
  </si>
  <si>
    <t>UCPA station distribution produits détergeant</t>
  </si>
  <si>
    <t>ANCO-SP-UCPA-N10-1</t>
  </si>
  <si>
    <t>UCPA Station distribution produit moussant</t>
  </si>
  <si>
    <t>ANCO-SP-UCPA-N08-1</t>
  </si>
  <si>
    <t>ucpa: pompe doseuse prominent BETA 4</t>
  </si>
  <si>
    <t>AE-TE-RPEA</t>
  </si>
  <si>
    <t>RESEAU DE DISTRIBUTION PRIMAIRE EAU ADOUCIE</t>
  </si>
  <si>
    <t>RPEA-SP-UCPA</t>
  </si>
  <si>
    <t>UCPA Réseau distribution primaire eau adoucie</t>
  </si>
  <si>
    <t>RPEA-SP-STE-3</t>
  </si>
  <si>
    <t>STE réseau primaire eau osmosee avec filtration</t>
  </si>
  <si>
    <t>RPEA-SP-STE-1</t>
  </si>
  <si>
    <t>STE réseau primaire EA</t>
  </si>
  <si>
    <t>RSEA-SP-UCPA</t>
  </si>
  <si>
    <t>UCPA Réseau distribution secondaire eau adoucie</t>
  </si>
  <si>
    <t>RSEA-SP-STE-4</t>
  </si>
  <si>
    <t>STE réseau secondaire eau osmosee avec filtration</t>
  </si>
  <si>
    <t>COND-SP-UCPA-T-2</t>
  </si>
  <si>
    <t>UCPA Aerocondenseur production eau glacée N°2</t>
  </si>
  <si>
    <t>COND-SP-UCPA-T-1</t>
  </si>
  <si>
    <t>UCPA Aerocodenseur production eau glacée N°1</t>
  </si>
  <si>
    <t>CTA-SP-UCPA-RC-9</t>
  </si>
  <si>
    <t>UCPA CTA simple flux SF9 déconfinement</t>
  </si>
  <si>
    <t>CTA-SP-UCPA-RC-10</t>
  </si>
  <si>
    <t>UCPA CTA simple flux SF10 déconfinement</t>
  </si>
  <si>
    <t>CTA-SP-UCPA-M8-11</t>
  </si>
  <si>
    <t>UCPA CTA double flux DF11 salle à manger</t>
  </si>
  <si>
    <t>CTA-SP-UCPA-L2-3</t>
  </si>
  <si>
    <t>UCPA CTA double flux DF3 zone ressuage boulangerie</t>
  </si>
  <si>
    <t>CTA-SP-UCPA-L2-2</t>
  </si>
  <si>
    <t>UCPA CTA double flux DF2 zone ressuage boulangerie</t>
  </si>
  <si>
    <t>CTA-SP-UCPA-J3-1</t>
  </si>
  <si>
    <t>UCPA CTA caisson chambre froide navette stockage propre</t>
  </si>
  <si>
    <t>CTA-SP-UCPA-J2-4</t>
  </si>
  <si>
    <t>UCPA CTA double flux DF4 zone lavage chariots et cagettes</t>
  </si>
  <si>
    <t>CTA-SP-UCPA-I1-3</t>
  </si>
  <si>
    <t>UCPA CTA caisson chambre froide allotissement</t>
  </si>
  <si>
    <t>CTA-SP-UCPA-I1-2</t>
  </si>
  <si>
    <t>CTA-SP-UCPA-I1-1</t>
  </si>
  <si>
    <t>CTA-SP-UCPA-H1-4</t>
  </si>
  <si>
    <t>UCPA CTA caisson chambre froide produits finis</t>
  </si>
  <si>
    <t>CTA-SP-UCPA-H1-3</t>
  </si>
  <si>
    <t>CTA-SP-UCPA-H1-2</t>
  </si>
  <si>
    <t>CTA-SP-UCPA-H1-1</t>
  </si>
  <si>
    <t>CTA-SP-UCPA-G1-2</t>
  </si>
  <si>
    <t>UCPA CTA caisson local conditionnement froid</t>
  </si>
  <si>
    <t>CTA-SP-UCPA-G1-1</t>
  </si>
  <si>
    <t>CTA-SP-UCPA-F1-6</t>
  </si>
  <si>
    <t>UCPA CTA double flux DF6 zone lavage batterie</t>
  </si>
  <si>
    <t>CTA-SP-UCPA-E7-1</t>
  </si>
  <si>
    <t>UCPA CTA double flux DF1 zone préparation régime</t>
  </si>
  <si>
    <t>CTA-SP-UCPA-E6-1</t>
  </si>
  <si>
    <t>UCPA CTA caisson local patisserie</t>
  </si>
  <si>
    <t>CTA-SP-UCPA-E4-8</t>
  </si>
  <si>
    <t>UCPA CTA SF8 plafond filtrant marmite zone 8</t>
  </si>
  <si>
    <t>CTA-SP-UCPA-E4-7</t>
  </si>
  <si>
    <t>UCPA CTA SF7 plafond filtrant marmite zone 7</t>
  </si>
  <si>
    <t>CTA-SP-UCPA-E4-6</t>
  </si>
  <si>
    <t>UCPA CTA SF6 plafond filtrant marmites zone 6</t>
  </si>
  <si>
    <t>CTA-SP-UCPA-E4-5</t>
  </si>
  <si>
    <t>UCPA CTA SF5 plafond filtrant marmite zone 5</t>
  </si>
  <si>
    <t>CTA-SP-UCPA-E4-4</t>
  </si>
  <si>
    <t>UCPA CTA SF4 plafond filtrant four zone 4</t>
  </si>
  <si>
    <t>CTA-SP-UCPA-E4-3</t>
  </si>
  <si>
    <t>UCPA CTA SF3 plafond filtrant four zone 3</t>
  </si>
  <si>
    <t>CTA-SP-UCPA-E4-2</t>
  </si>
  <si>
    <t>UCPA CTA SF2 plafond filtrant four zone 2</t>
  </si>
  <si>
    <t>CTA-SP-UCPA-E4-1</t>
  </si>
  <si>
    <t>UCPA CTA SF1 plafond filtrant four zone 1</t>
  </si>
  <si>
    <t>CTA-SP-UCPA-E2-1</t>
  </si>
  <si>
    <t>UCPA CTA caisson local préparation froide</t>
  </si>
  <si>
    <t>CTA-SP-UCPA-E1-1</t>
  </si>
  <si>
    <t>UCPA CTA caisson local tranchage</t>
  </si>
  <si>
    <t>CTA-SP-UCPA-D4-1</t>
  </si>
  <si>
    <t>UCPA CTA caisson local déconditionnement propre</t>
  </si>
  <si>
    <t>CTA-SP-UCPA-D1-1</t>
  </si>
  <si>
    <t>UCPA CTA caisson local déconditionnement souillé</t>
  </si>
  <si>
    <t>CTA-SP-UCPA-B10-7</t>
  </si>
  <si>
    <t>UCPA CTA double flux DF7 zone lavage cagettes</t>
  </si>
  <si>
    <t>CTA-SP-UCPA-1-A13</t>
  </si>
  <si>
    <t>UCPA CTA simple flux SF11 office salle de réunion</t>
  </si>
  <si>
    <t>CTA-SP-UCPA-01-9</t>
  </si>
  <si>
    <t>UCPA CTA double flux DF9 vestiaires</t>
  </si>
  <si>
    <t>CTA-SP-UCPA-01-8</t>
  </si>
  <si>
    <t>UCPA CTA double flux DF8 bureaux</t>
  </si>
  <si>
    <t>CTA-SP-STE-RC-5</t>
  </si>
  <si>
    <t>STE CTA N°5 zone tertiaire</t>
  </si>
  <si>
    <t>CTA-SP-STE-RC-4</t>
  </si>
  <si>
    <t>STE CTA N°4 zone gare de stockage</t>
  </si>
  <si>
    <t>CEXT-SP-STE-RC-7</t>
  </si>
  <si>
    <t>STE centrale extraction zone tertiaire</t>
  </si>
  <si>
    <t>CEXT-SP-STE-RC-6</t>
  </si>
  <si>
    <t>CEXT N°6 extraction zone process</t>
  </si>
  <si>
    <t>AE-CLM-CTAZ</t>
  </si>
  <si>
    <t>CTAZ-SP-STE-RC-3</t>
  </si>
  <si>
    <t>CTA ZEM N°3 zone de sortie autoclave</t>
  </si>
  <si>
    <t>CTAZ-SP-STE-RC-2</t>
  </si>
  <si>
    <t>CTA ZEM N°2 zone de conditionnement</t>
  </si>
  <si>
    <t>CTAZ-SP-STE-RC-1</t>
  </si>
  <si>
    <t>CTA ZEM N°1 zone de lavage</t>
  </si>
  <si>
    <t>VMC-SP-UCPA-RJ-N6</t>
  </si>
  <si>
    <t>UCPA Extracteur local Transfo</t>
  </si>
  <si>
    <t>VMC-SP-UCPA-RJ-N5</t>
  </si>
  <si>
    <t>UCPA Extracteur local TGBT</t>
  </si>
  <si>
    <t>VMC-SP-UCPA-RC-6</t>
  </si>
  <si>
    <t>UCPA Extracteur zone boulangerie F</t>
  </si>
  <si>
    <t>VMC-SP-UCPA-RC-5</t>
  </si>
  <si>
    <t>UCPA Extracteur zone expedition E</t>
  </si>
  <si>
    <t>VMC-SP-UCPA-RC-4</t>
  </si>
  <si>
    <t>UCPA Extracteur zone preparation cuisine D</t>
  </si>
  <si>
    <t>VMC-SP-UCPA-RC-3</t>
  </si>
  <si>
    <t>UCPA extracteur zone deconditionement C</t>
  </si>
  <si>
    <t>VMC-SP-UCPA-RC-2</t>
  </si>
  <si>
    <t>UCPA Extracteur zone magasin B</t>
  </si>
  <si>
    <t>VMC-SP-UCPA-RC-1</t>
  </si>
  <si>
    <t>UCPA Extracteur zone magasin A</t>
  </si>
  <si>
    <t>VMC-SP-UCPA-M15</t>
  </si>
  <si>
    <t>UCPA Extracteur local laverie self</t>
  </si>
  <si>
    <t>VMC-SP-UCPA-E4-8</t>
  </si>
  <si>
    <t>UCPA extraction plafond filtrant cuisson marmites zone 8</t>
  </si>
  <si>
    <t>VMC-SP-UCPA-E4-7</t>
  </si>
  <si>
    <t>UCPA extraction plafond filtrant cuisson marmites zone 7</t>
  </si>
  <si>
    <t>VMC-SP-UCPA-E4-6</t>
  </si>
  <si>
    <t>UCPA extraction plafond filtrant cuisson marmites zone 6</t>
  </si>
  <si>
    <t>VMC-SP-UCPA-E4-5</t>
  </si>
  <si>
    <t>UCPA extraction plafond filtrant cuisson marmites zone 5</t>
  </si>
  <si>
    <t>VMC-SP-UCPA-E4-4</t>
  </si>
  <si>
    <t>UCPA extraction plafond filtrant cuisson four zone 4</t>
  </si>
  <si>
    <t>VMC-SP-UCPA-E4-3</t>
  </si>
  <si>
    <t>UCPA extraction plafond filtrant cuisson four zone 3</t>
  </si>
  <si>
    <t>VMC-SP-UCPA-E4-2</t>
  </si>
  <si>
    <t>UCPA extraction plafond filtrant cuisson four zone 2</t>
  </si>
  <si>
    <t>VMC-SP-UCPA-E4-1</t>
  </si>
  <si>
    <t>UCPA extraction plafond filtrant cuisson four zone 1</t>
  </si>
  <si>
    <t>VMC-SP-UCPA-01-1</t>
  </si>
  <si>
    <t>UCPA Extraction sanitaire etage R+1</t>
  </si>
  <si>
    <t>VMC-SP-STE-RJ-1</t>
  </si>
  <si>
    <t>STE Extracteur local compresseur</t>
  </si>
  <si>
    <t>VMC-SP-STE-RC-3</t>
  </si>
  <si>
    <t>STE Tourelle d'extraction local Transfo</t>
  </si>
  <si>
    <t>VMC-SP-STE-RC-2</t>
  </si>
  <si>
    <t>STE Tourelle d'extraction local TGBT</t>
  </si>
  <si>
    <t>VMC-SP-STE-RC-1</t>
  </si>
  <si>
    <t>STE Tourelle d'extraction gare de stockage</t>
  </si>
  <si>
    <t>GEN-SP-UCPA-RJ-2-5</t>
  </si>
  <si>
    <t>UCPA générateur de coulis de glace N°25</t>
  </si>
  <si>
    <t>GEN-SP-UCPA-RJ-2-4</t>
  </si>
  <si>
    <t>UCPA générateur de coulis de glace N°24</t>
  </si>
  <si>
    <t>GEN-SP-UCPA-RJ-2-3</t>
  </si>
  <si>
    <t>UCPA: générateur de coulis de glace N°23</t>
  </si>
  <si>
    <t>GEN-SP-UCPA-RJ-2-2</t>
  </si>
  <si>
    <t>UCPA générateur de coulis de glace N°22</t>
  </si>
  <si>
    <t>GEN-SP-UCPA-RJ-2-1</t>
  </si>
  <si>
    <t>UCPA générateur de coulis de glace N°21</t>
  </si>
  <si>
    <t>GEN-SP-UCPA-RJ-2</t>
  </si>
  <si>
    <t>UCPA Groupe générateur de coulis de glace N°2</t>
  </si>
  <si>
    <t>GEN-SP-UCPA-RJ-1-5</t>
  </si>
  <si>
    <t>UCPA générateur de coulis de glace N°15</t>
  </si>
  <si>
    <t>GEN-SP-UCPA-RJ-1-4</t>
  </si>
  <si>
    <t>UCPA générateur de coulis de glace N°14</t>
  </si>
  <si>
    <t>GEN-SP-UCPA-RJ-1-3</t>
  </si>
  <si>
    <t>UCPA générateur de coulis de glace N°13</t>
  </si>
  <si>
    <t>GEN-SP-UCPA-RJ-1-2</t>
  </si>
  <si>
    <t>UCPA générateur de coulis de glace N°12</t>
  </si>
  <si>
    <t>GEN-SP-UCPA-RJ-1-1</t>
  </si>
  <si>
    <t>UCPA générateur de coulis de glace N°11</t>
  </si>
  <si>
    <t>GEN-SP-UCPA-RJ-1</t>
  </si>
  <si>
    <t>UCPA Groupe générateur de coulis de glace N°1</t>
  </si>
  <si>
    <t>GF-SP-UCPA-N9-2</t>
  </si>
  <si>
    <t>UCPA Centrale production froid N°2</t>
  </si>
  <si>
    <t>GF-SP-UCPA-N9-1</t>
  </si>
  <si>
    <t>UCPA Centrale production Froid N°1</t>
  </si>
  <si>
    <t>GF-SP-UCPA-L1B-1</t>
  </si>
  <si>
    <t>UCPA groupe froid chambre froide négative allotissement</t>
  </si>
  <si>
    <t>GF-SP-UCPA-G2-13</t>
  </si>
  <si>
    <t>Cellule de refroidissement mécaniques Acfri 13</t>
  </si>
  <si>
    <t>GF-SP-UCPA-G2-12</t>
  </si>
  <si>
    <t>Cellule de refroidissement mécaniques Acfri 12</t>
  </si>
  <si>
    <t>GF-SP-UCPA-G2-11</t>
  </si>
  <si>
    <t>Cellule de refroidissement mécaniques Acfri 11</t>
  </si>
  <si>
    <t>GF-SP-UCPA-G2-10</t>
  </si>
  <si>
    <t>Cellule refroidissement rapide mécaniques 10</t>
  </si>
  <si>
    <t>GF-SP-UCPA-E6-1</t>
  </si>
  <si>
    <t>UCPA groupe froid chambre froide négative boulangerie/patiss</t>
  </si>
  <si>
    <t>GF-SP-UCPA-C17-2</t>
  </si>
  <si>
    <t>UCPA groupe froid chambre froide negative surgelé 2 secours</t>
  </si>
  <si>
    <t>GF-SP-UCPA-C17-1</t>
  </si>
  <si>
    <t>UCPA groupe froid chambre froide négative surgelé 2</t>
  </si>
  <si>
    <t>GF-SP-UCPA-C16-2</t>
  </si>
  <si>
    <t>UCPA groupe froid chambre negative surgelé 1 secours</t>
  </si>
  <si>
    <t>GF-SP-UCPA-C16-1</t>
  </si>
  <si>
    <t>UCPA Groupe froid chambre froide négative surgelé 1</t>
  </si>
  <si>
    <t>GF-SP-STE-3</t>
  </si>
  <si>
    <t>STE Groupe d'eau glacée N°3</t>
  </si>
  <si>
    <t>GF-SP-STE-2</t>
  </si>
  <si>
    <t>STE Groupe d'eau glacée N°2</t>
  </si>
  <si>
    <t>GF-SP-STE-1</t>
  </si>
  <si>
    <t>STE Groupe d'eau glacée N°1</t>
  </si>
  <si>
    <t>AE-CLM-PFI</t>
  </si>
  <si>
    <t>PLAFOND FILTRANT</t>
  </si>
  <si>
    <t>PFI-SP-UCPA-1</t>
  </si>
  <si>
    <t>Plafond filtrant zone de cuisson</t>
  </si>
  <si>
    <t>RFS-SP-UCPA-RJ-3</t>
  </si>
  <si>
    <t>reseau distribution coulis de glace marmite</t>
  </si>
  <si>
    <t>RFP-SP-UCPA-RJ-4</t>
  </si>
  <si>
    <t>Ucpa: Réseau froid primaire eau glacée refroidissement marmi</t>
  </si>
  <si>
    <t>RFP-SP-UCPA-RJ-3</t>
  </si>
  <si>
    <t>réseau primaire eau glacée climatisation</t>
  </si>
  <si>
    <t>RFP-SP-UCPA-RJ-2</t>
  </si>
  <si>
    <t>UCPA Station de distribution coulis de glace circuit 2</t>
  </si>
  <si>
    <t>RFP-SP-UCPA-RJ-1</t>
  </si>
  <si>
    <t>UCPA station de distribution coulis de glace circuit 1</t>
  </si>
  <si>
    <t>RFP-SP-STE</t>
  </si>
  <si>
    <t>STE distribution froid primaire</t>
  </si>
  <si>
    <t>RFS-SP-UCPA-RJ-5</t>
  </si>
  <si>
    <t>réseau froid secondaire coulis de glace 1 climatisation</t>
  </si>
  <si>
    <t>RFS-SP-UCPA-RJ-2</t>
  </si>
  <si>
    <t>réseau froid secondaire coulis de glace 2 climatisation</t>
  </si>
  <si>
    <t>RFS-SP-UCPA-RJ-1</t>
  </si>
  <si>
    <t>UCPA Distribution coulis de glace boucle 2</t>
  </si>
  <si>
    <t>RFS-SP-UCPA-RJ-0</t>
  </si>
  <si>
    <t>UCPA distribution coulis de glace boucle 1</t>
  </si>
  <si>
    <t>RFS-SP-STE-20</t>
  </si>
  <si>
    <t>STE Pompes jumelées EG refroidissement eau osmosé</t>
  </si>
  <si>
    <t>RFS-SP-STE-17</t>
  </si>
  <si>
    <t>STE Pompes jumelées EG tertiaire</t>
  </si>
  <si>
    <t>RFS-SP-STE-13</t>
  </si>
  <si>
    <t>STE Pompe simple de circulation EG process 2</t>
  </si>
  <si>
    <t>RFS-SP-STE-12</t>
  </si>
  <si>
    <t>STE Pompe simple de circulation EG process 1</t>
  </si>
  <si>
    <t>RFS-SP-STE</t>
  </si>
  <si>
    <t>STE distribution froid secondaire</t>
  </si>
  <si>
    <t>RAEN-SP-UCPA</t>
  </si>
  <si>
    <t>UCPA RESEAUX AERAULIQUES D'AIR NEUF</t>
  </si>
  <si>
    <t>RAEN-SP-STE-RC-7</t>
  </si>
  <si>
    <t>Réseau Air Neuf N°7 air neuf zone process</t>
  </si>
  <si>
    <t>RAEN-SP-STE</t>
  </si>
  <si>
    <t>STE réseau aeraulique air neuf</t>
  </si>
  <si>
    <t>RAEE-SP-UCPA-ABCDEF</t>
  </si>
  <si>
    <t>Ucpa Reseau aeraulique extracteur A-B-C-D-E-F</t>
  </si>
  <si>
    <t>RAEE-SP-UCPA-6</t>
  </si>
  <si>
    <t>UCPA: réseau extraction hotte self</t>
  </si>
  <si>
    <t>RAEE-SP-UCPA-5</t>
  </si>
  <si>
    <t>UCPA: extraction hotte office</t>
  </si>
  <si>
    <t>RAEE-SP-UCPA-4</t>
  </si>
  <si>
    <t>UCPA: Réseau extraction four boulangerie</t>
  </si>
  <si>
    <t>RAEE-SP-UCPA-3</t>
  </si>
  <si>
    <t>UCPA: réseau extraction ressuage boulangerie</t>
  </si>
  <si>
    <t>RAEE-SP-UCPA-2</t>
  </si>
  <si>
    <t>UCPA Réseau extraction plafond filtrant zone patisserie</t>
  </si>
  <si>
    <t>RAEE-SP-UCPA-1</t>
  </si>
  <si>
    <t>UCPA Réseau aéraulique extraction plafond filtant cuisson</t>
  </si>
  <si>
    <t>RAEE-SP-UCPA</t>
  </si>
  <si>
    <t>UCPA RESEAUX AERAULIQUES EXTRACTION UCPA</t>
  </si>
  <si>
    <t>RAEE-SP-STE-RC-5</t>
  </si>
  <si>
    <t>Réseau aeraulique extraction CTA 5 Zone tertiaire</t>
  </si>
  <si>
    <t>RAEE-SP-STE-RC-3</t>
  </si>
  <si>
    <t>Réseau aeraulique extraction CTA 3 Zone autoclave</t>
  </si>
  <si>
    <t>RAEE-SP-STE-RC-2</t>
  </si>
  <si>
    <t>Réseau aeraulique extraction CTA 2 Zone conditionnement</t>
  </si>
  <si>
    <t>RAEE-SP-STE-RC-1</t>
  </si>
  <si>
    <t>Réseau aeraulique extraction CTA 1 Zone lavage</t>
  </si>
  <si>
    <t>RAES-SP-UCPA-SF9</t>
  </si>
  <si>
    <t>Ucpa Réseau aeraulique souflage CTA SF9</t>
  </si>
  <si>
    <t>RAES-SP-UCPA-SF10</t>
  </si>
  <si>
    <t>Ucpa Réseau aéraulique soufflage SF10</t>
  </si>
  <si>
    <t>RAES-SP-UCPA</t>
  </si>
  <si>
    <t>UCPA RESEAUX AERAULIQUES SOUFFLAGE</t>
  </si>
  <si>
    <t>RAES-SP-STE-RC-5</t>
  </si>
  <si>
    <t>reseau aéraulique soufflage CTA 5 Zone tertiaire</t>
  </si>
  <si>
    <t>RAES-SP-STE-RC-3</t>
  </si>
  <si>
    <t>reseau aéraulique soufflage CTA 3 Zone autoclave</t>
  </si>
  <si>
    <t>RAES-SP-STE-RC-2</t>
  </si>
  <si>
    <t>reseau aéraulique soufflage CTA 2 Zone conditionnement</t>
  </si>
  <si>
    <t>RAES-SP-STE-RC-1</t>
  </si>
  <si>
    <t>reseau aéraulique soufflage CTA 1 Zone lavage</t>
  </si>
  <si>
    <t>CUV-SP-UCPA-RJ-2</t>
  </si>
  <si>
    <t>Silot de stockage coulis de glace N°2</t>
  </si>
  <si>
    <t>CUV-SP-UCPA-RJ-1</t>
  </si>
  <si>
    <t>Silot de stockage coulis de glace N°1</t>
  </si>
  <si>
    <t>SPL-SP-UCPA-O2-1</t>
  </si>
  <si>
    <t>UCPA split local serveur</t>
  </si>
  <si>
    <t>SPL-SP-UCPA-M12-1</t>
  </si>
  <si>
    <t>UCPA split local office</t>
  </si>
  <si>
    <t>SPL-SP-UCPA-01-1</t>
  </si>
  <si>
    <t>UCPA split local com</t>
  </si>
  <si>
    <t>SPL-SP-STE-RC-F02</t>
  </si>
  <si>
    <t>STE Cassette Split local serveur et lcb ste</t>
  </si>
  <si>
    <t>VC-SP-UCPA-N9-1</t>
  </si>
  <si>
    <t>UCPA echangeur salle des machines</t>
  </si>
  <si>
    <t>VC-SP-UCPA-N1-1</t>
  </si>
  <si>
    <t>UCPA climatisation poste de securite</t>
  </si>
  <si>
    <t>VC-SP-UCPA-M3-1</t>
  </si>
  <si>
    <t>UCPA climatisation vestiaire femme</t>
  </si>
  <si>
    <t>VC-SP-UCPA-M1-1</t>
  </si>
  <si>
    <t>UCPA climatisation vestiaire homme</t>
  </si>
  <si>
    <t>VC-SP-UCPA-L2-2</t>
  </si>
  <si>
    <t>Ucpa: Boulangerie Cassette ventilation 2</t>
  </si>
  <si>
    <t>VC-SP-UCPA-L2-1</t>
  </si>
  <si>
    <t>Ucpa Boulangerie cassete de ventilation 1</t>
  </si>
  <si>
    <t>VC-SP-UCPA-L1A-1</t>
  </si>
  <si>
    <t>UCPA echangeur chambre froide positive levain</t>
  </si>
  <si>
    <t>VC-SP-UCPA-L13-1</t>
  </si>
  <si>
    <t>UCPA climatisation salle de repos</t>
  </si>
  <si>
    <t>VC-SP-UCPA-L11-1</t>
  </si>
  <si>
    <t>UCPA climatisation bureau responsable boulangerie</t>
  </si>
  <si>
    <t>VC-SP-UCPA-K03-1</t>
  </si>
  <si>
    <t>UCPA climatisation bureau des expeditions</t>
  </si>
  <si>
    <t>VC-SP-UCPA-I03-1</t>
  </si>
  <si>
    <t>UCPA climatisation bureau pilote informatique</t>
  </si>
  <si>
    <t>VC-SP-UCPA-G6-1</t>
  </si>
  <si>
    <t>UCPA echangeur chambre froide positive attente conditionneme</t>
  </si>
  <si>
    <t>VC-SP-UCPA-G2-9</t>
  </si>
  <si>
    <t>UCPA cellule refroidissement9</t>
  </si>
  <si>
    <t>VC-SP-UCPA-G2-5</t>
  </si>
  <si>
    <t>UCPA cellule refroidissement 5</t>
  </si>
  <si>
    <t>VC-SP-UCPA-G2-4</t>
  </si>
  <si>
    <t>UCPA cellule refroidissement 4</t>
  </si>
  <si>
    <t>VC-SP-UCPA-G2-3</t>
  </si>
  <si>
    <t>UCPA cellule refroidissement 3</t>
  </si>
  <si>
    <t>VC-SP-UCPA-G2-2</t>
  </si>
  <si>
    <t>UCPA cellule refroidissement 2</t>
  </si>
  <si>
    <t>VC-SP-UCPA-G2-1</t>
  </si>
  <si>
    <t>UCPA cellule refroidissement 1</t>
  </si>
  <si>
    <t>VC-SP-UCPA-G05-1</t>
  </si>
  <si>
    <t>UCPA climatisation bureau zone conditionnement</t>
  </si>
  <si>
    <t>VC-SP-UCPA-E1-8</t>
  </si>
  <si>
    <t>UCPA cellule refroidissement 8</t>
  </si>
  <si>
    <t>VC-SP-UCPA-E03-1</t>
  </si>
  <si>
    <t>UCPA climatisation bureau zone production</t>
  </si>
  <si>
    <t>VC-SP-UCPA-D6-1</t>
  </si>
  <si>
    <t>UCPA echangeur chambre froide positive produits finis</t>
  </si>
  <si>
    <t>VC-SP-UCPA-C9-1</t>
  </si>
  <si>
    <t>UCPA echangeur chambre froide positive murisserie</t>
  </si>
  <si>
    <t>VC-SP-UCPA-C18-2</t>
  </si>
  <si>
    <t>UCPA echangeur chambre froide positive entrée CF négative</t>
  </si>
  <si>
    <t>VC-SP-UCPA-C18-1</t>
  </si>
  <si>
    <t>UCPA echangeur chambre froide positive sortie CF negative</t>
  </si>
  <si>
    <t>VC-SP-UCPA-C15-1</t>
  </si>
  <si>
    <t>UCPA echangeur chambre froide positive 5° gamme</t>
  </si>
  <si>
    <t>VC-SP-UCPA-C14-1</t>
  </si>
  <si>
    <t>UCPA echangeur chambre froide positive 4° gamme</t>
  </si>
  <si>
    <t>VC-SP-UCPA-C13-1</t>
  </si>
  <si>
    <t>UCPA echangeur chambre froide positive viande/charcuterie</t>
  </si>
  <si>
    <t>VC-SP-UCPA-C12-1</t>
  </si>
  <si>
    <t>UCPA echangeur chambre froide positive cremerie</t>
  </si>
  <si>
    <t>VC-SP-UCPA-C11-1</t>
  </si>
  <si>
    <t>UCPA echangeur chambre froide positive fruit et légumes</t>
  </si>
  <si>
    <t>VC-SP-UCPA-C10-1</t>
  </si>
  <si>
    <t>UCPA echangeur chambre froide positive alcool</t>
  </si>
  <si>
    <t>VC-SP-UCPA-B7-1</t>
  </si>
  <si>
    <t>UCPA echangeur local dechets</t>
  </si>
  <si>
    <t>VC-SP-UCPA-B5-2</t>
  </si>
  <si>
    <t>UCPA echangeur hall et couloir reception refrigere</t>
  </si>
  <si>
    <t>VC-SP-UCPA-B5-1</t>
  </si>
  <si>
    <t>VC-SP-UCPA-A32-1</t>
  </si>
  <si>
    <t>UCPA climatisation consultation médicale</t>
  </si>
  <si>
    <t>VC-SP-UCPA-A31-1</t>
  </si>
  <si>
    <t>UCPA climatisation infirmière</t>
  </si>
  <si>
    <t>VC-SP-UCPA-A29-1</t>
  </si>
  <si>
    <t>UCPA climatisation DPAS</t>
  </si>
  <si>
    <t>VC-SP-UCPA-A27-1</t>
  </si>
  <si>
    <t>UCPA climatisation bureau individuel</t>
  </si>
  <si>
    <t>VC-SP-UCPA-A26-1</t>
  </si>
  <si>
    <t>UCPA climatisation responsable maintenance</t>
  </si>
  <si>
    <t>VC-SP-UCPA-A25-1</t>
  </si>
  <si>
    <t>UCPA climatisation responsable production</t>
  </si>
  <si>
    <t>VC-SP-UCPA-A23-1</t>
  </si>
  <si>
    <t>UCPA climatisation salle de réunion</t>
  </si>
  <si>
    <t>VC-SP-UCPA-A22-1</t>
  </si>
  <si>
    <t>UCPA climatisation responsable qualité</t>
  </si>
  <si>
    <t>VC-SP-UCPA-A21-1</t>
  </si>
  <si>
    <t>UCPA climatisation adjoint responsable UCPA</t>
  </si>
  <si>
    <t>VC-SP-UCPA-A20-1</t>
  </si>
  <si>
    <t>UCPA climatisation secretariat UCPA</t>
  </si>
  <si>
    <t>VC-SP-UCPA-A19-1</t>
  </si>
  <si>
    <t>UCPA climatisation responsable UCPA</t>
  </si>
  <si>
    <t>VC-SP-UCPA-A14-1</t>
  </si>
  <si>
    <t>UCPA climatisation reprographie</t>
  </si>
  <si>
    <t>VC-SP-UCPA-A11-1</t>
  </si>
  <si>
    <t>UCPA climatisation bureau CAA</t>
  </si>
  <si>
    <t>VC-SP-UCPA-A09-1</t>
  </si>
  <si>
    <t>UCPA climatisation bureau responsable CAA</t>
  </si>
  <si>
    <t>VC-SP-UCPA-A08-1</t>
  </si>
  <si>
    <t>UCPA climatisation référent GPAO</t>
  </si>
  <si>
    <t>VC-SP-UCPA-A07-1</t>
  </si>
  <si>
    <t>UCPA climatisation bureau diététiciennes</t>
  </si>
  <si>
    <t>VC-SP-UCPA-A06-1</t>
  </si>
  <si>
    <t>UCPA climatisation chef de projet GPAO-GDC</t>
  </si>
  <si>
    <t>VC-SP-UCPA-A05-1</t>
  </si>
  <si>
    <t>UCPA climatisation second adjoint directeur restauration</t>
  </si>
  <si>
    <t>VC-SP-UCPA-A04-1</t>
  </si>
  <si>
    <t>UCPA climatisation bureau adjoint directeur restauration</t>
  </si>
  <si>
    <t>VC-SP-UCPA-A03-1</t>
  </si>
  <si>
    <t>UCPA climatisation bureau directeur restauration</t>
  </si>
  <si>
    <t>VC-SP-UCPA-A02-1</t>
  </si>
  <si>
    <t>UCPA climatisation secretariat</t>
  </si>
  <si>
    <t>VC-SP-UCPA-A01-1</t>
  </si>
  <si>
    <t>UCPA climatisation hall d'acceuil</t>
  </si>
  <si>
    <t>VC-SP-STE-RC-E08-7</t>
  </si>
  <si>
    <t>STE climatisation salle de reunion</t>
  </si>
  <si>
    <t>VC-SP-STE-RC-E07-6</t>
  </si>
  <si>
    <t>STE climatisation bureau polyvalent</t>
  </si>
  <si>
    <t>VC-SP-STE-RC-E06-5</t>
  </si>
  <si>
    <t>STE climatisation bureau des internes</t>
  </si>
  <si>
    <t>VC-SP-STE-RC-E05-4</t>
  </si>
  <si>
    <t>STE climatisation bureau pharma 3</t>
  </si>
  <si>
    <t>VC-SP-STE-RC-E04-3</t>
  </si>
  <si>
    <t>STE climatisation bureau pharma 2</t>
  </si>
  <si>
    <t>VC-SP-STE-RC-E03-2</t>
  </si>
  <si>
    <t>STE climatisation bureau pharma 1</t>
  </si>
  <si>
    <t>VC-SP-STE-RC-E02-1</t>
  </si>
  <si>
    <t>STE climatisation espace administratif</t>
  </si>
  <si>
    <t>VC-SP-STE-RC-C06-2</t>
  </si>
  <si>
    <t>STE Aerotherm quai d'expédition N°2</t>
  </si>
  <si>
    <t>VC-SP-STE-RC-C05-1</t>
  </si>
  <si>
    <t>STE Aerotherm quai d'expédition N°1</t>
  </si>
  <si>
    <t>VC-SP-STE-RC-A01-2</t>
  </si>
  <si>
    <t>STE Aerotherm quai de réception N°2</t>
  </si>
  <si>
    <t>VC-SP-STE-RC-A01-1</t>
  </si>
  <si>
    <t>STE Aerotherm quai de réception N°1</t>
  </si>
  <si>
    <t>VC-SP-STE-F01-8</t>
  </si>
  <si>
    <t>STE climatisation local LCB</t>
  </si>
  <si>
    <t>VC-SP-STE-E09-8</t>
  </si>
  <si>
    <t>STE climatisation salle de detente</t>
  </si>
  <si>
    <t>VC-SP-STE</t>
  </si>
  <si>
    <t>STE: Ventilo-convecteur</t>
  </si>
  <si>
    <t>Code Site</t>
  </si>
  <si>
    <t>Code modèle</t>
  </si>
  <si>
    <t>Libellé modèle</t>
  </si>
  <si>
    <t>Code équipement</t>
  </si>
  <si>
    <t>Libellé équipement</t>
  </si>
  <si>
    <t>Prix unitaire 
Maintenance curative</t>
  </si>
  <si>
    <t xml:space="preserve">filiere </t>
  </si>
  <si>
    <t>1/ SOUS TOTAL equipement chauffage</t>
  </si>
  <si>
    <t>Sous Total SP-BLA</t>
  </si>
  <si>
    <t>Sous Total SP-UCPA-STE</t>
  </si>
  <si>
    <t>5/ SOUS TOTAL VC</t>
  </si>
  <si>
    <t xml:space="preserve">4/ SOUS TOTAL TE </t>
  </si>
  <si>
    <t>3/ SOUS TOTAL EF</t>
  </si>
  <si>
    <t>2/ SOUS TOTAL ECS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</si>
</sst>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]_-;\-* #,##0.00\ [$€]_-;_-* &quot;-&quot;??\ [$€]_-;_-@_-"/>
    <numFmt numFmtId="165" formatCode="_-* #,##0.00\ &quot;F&quot;_-;\-* #,##0.00\ &quot;F&quot;_-;_-* &quot;-&quot;??\ &quot;F&quot;_-;_-@_-"/>
    <numFmt numFmtId="166" formatCode="00"/>
    <numFmt numFmtId="168" formatCode="_-* #,##0.00\ &quot;€&quot;_-;\-* #,##0.00\ &quot;€&quot;_-;_-* &quot;-&quot;??\ &quot;€&quot;_-;_-@"/>
    <numFmt numFmtId="169" formatCode="_-* #,##0.00\ [$€-40C]_-;\-* #,##0.00\ [$€-40C]_-;_-* &quot;-&quot;??\ [$€-40C]_-;_-@_-"/>
  </numFmts>
  <fonts count="2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14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1"/>
      <name val="Arial"/>
      <family val="2"/>
    </font>
    <font>
      <b/>
      <sz val="14"/>
      <color theme="1"/>
      <name val="Calibri"/>
      <family val="2"/>
      <scheme val="minor"/>
    </font>
    <font>
      <b/>
      <u/>
      <sz val="14"/>
      <color theme="1"/>
      <name val="Arial"/>
      <family val="2"/>
    </font>
    <font>
      <sz val="11"/>
      <name val="Calibri"/>
      <family val="2"/>
    </font>
    <font>
      <b/>
      <sz val="11"/>
      <name val="Calibri"/>
      <family val="2"/>
      <scheme val="minor"/>
    </font>
    <font>
      <i/>
      <sz val="11"/>
      <color indexed="8"/>
      <name val="Calibri"/>
      <family val="2"/>
    </font>
    <font>
      <i/>
      <sz val="11"/>
      <name val="Calibri"/>
      <family val="2"/>
    </font>
    <font>
      <b/>
      <u/>
      <sz val="12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2"/>
      <color theme="1"/>
      <name val="Calibri"/>
      <family val="2"/>
    </font>
    <font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2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4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3" fillId="0" borderId="0"/>
    <xf numFmtId="164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8" fillId="0" borderId="0" applyBorder="0"/>
    <xf numFmtId="0" fontId="8" fillId="0" borderId="0"/>
    <xf numFmtId="0" fontId="10" fillId="0" borderId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</cellStyleXfs>
  <cellXfs count="140">
    <xf numFmtId="0" fontId="0" fillId="0" borderId="0" xfId="0"/>
    <xf numFmtId="0" fontId="0" fillId="0" borderId="1" xfId="0" applyFont="1" applyBorder="1"/>
    <xf numFmtId="0" fontId="5" fillId="0" borderId="0" xfId="0" applyFont="1" applyAlignment="1">
      <alignment wrapText="1"/>
    </xf>
    <xf numFmtId="0" fontId="9" fillId="0" borderId="0" xfId="0" applyFont="1"/>
    <xf numFmtId="0" fontId="5" fillId="0" borderId="0" xfId="0" applyFont="1"/>
    <xf numFmtId="0" fontId="8" fillId="0" borderId="0" xfId="5"/>
    <xf numFmtId="0" fontId="11" fillId="0" borderId="0" xfId="6" applyFont="1" applyAlignment="1">
      <alignment horizontal="center"/>
    </xf>
    <xf numFmtId="0" fontId="0" fillId="2" borderId="0" xfId="0" applyFill="1"/>
    <xf numFmtId="0" fontId="2" fillId="0" borderId="1" xfId="0" applyFont="1" applyBorder="1" applyAlignment="1">
      <alignment horizontal="center"/>
    </xf>
    <xf numFmtId="0" fontId="0" fillId="0" borderId="1" xfId="0" applyFont="1" applyBorder="1" applyAlignment="1">
      <alignment vertical="center"/>
    </xf>
    <xf numFmtId="9" fontId="0" fillId="0" borderId="1" xfId="0" applyNumberFormat="1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0" fontId="9" fillId="4" borderId="0" xfId="0" applyFont="1" applyFill="1" applyBorder="1"/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5" fillId="4" borderId="7" xfId="0" applyFont="1" applyFill="1" applyBorder="1"/>
    <xf numFmtId="0" fontId="5" fillId="4" borderId="0" xfId="0" applyFont="1" applyFill="1" applyBorder="1"/>
    <xf numFmtId="0" fontId="2" fillId="5" borderId="5" xfId="0" applyFont="1" applyFill="1" applyBorder="1" applyAlignment="1">
      <alignment vertical="center" wrapText="1"/>
    </xf>
    <xf numFmtId="0" fontId="2" fillId="5" borderId="10" xfId="0" applyFont="1" applyFill="1" applyBorder="1" applyAlignment="1">
      <alignment vertical="center" wrapText="1"/>
    </xf>
    <xf numFmtId="0" fontId="2" fillId="5" borderId="12" xfId="0" applyFont="1" applyFill="1" applyBorder="1" applyAlignment="1">
      <alignment vertical="center" wrapText="1"/>
    </xf>
    <xf numFmtId="166" fontId="15" fillId="0" borderId="1" xfId="0" applyNumberFormat="1" applyFont="1" applyFill="1" applyBorder="1" applyAlignment="1">
      <alignment horizontal="center" vertical="center"/>
    </xf>
    <xf numFmtId="0" fontId="5" fillId="4" borderId="8" xfId="0" applyFont="1" applyFill="1" applyBorder="1"/>
    <xf numFmtId="0" fontId="9" fillId="0" borderId="1" xfId="0" applyFont="1" applyBorder="1"/>
    <xf numFmtId="0" fontId="15" fillId="0" borderId="11" xfId="0" applyFont="1" applyBorder="1" applyAlignment="1">
      <alignment vertical="center" wrapText="1"/>
    </xf>
    <xf numFmtId="0" fontId="3" fillId="2" borderId="0" xfId="1" applyFill="1"/>
    <xf numFmtId="0" fontId="9" fillId="4" borderId="8" xfId="0" applyFont="1" applyFill="1" applyBorder="1"/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0" fillId="0" borderId="11" xfId="0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0" fillId="2" borderId="1" xfId="0" applyFont="1" applyFill="1" applyBorder="1" applyAlignment="1">
      <alignment horizontal="justify" vertical="center"/>
    </xf>
    <xf numFmtId="0" fontId="10" fillId="6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vertical="center" wrapText="1"/>
    </xf>
    <xf numFmtId="0" fontId="9" fillId="6" borderId="1" xfId="0" applyFont="1" applyFill="1" applyBorder="1"/>
    <xf numFmtId="0" fontId="4" fillId="2" borderId="7" xfId="1" applyFont="1" applyFill="1" applyBorder="1" applyAlignment="1">
      <alignment horizontal="center"/>
    </xf>
    <xf numFmtId="44" fontId="0" fillId="0" borderId="1" xfId="8" applyFont="1" applyBorder="1"/>
    <xf numFmtId="0" fontId="3" fillId="2" borderId="4" xfId="1" applyFill="1" applyBorder="1"/>
    <xf numFmtId="0" fontId="3" fillId="2" borderId="5" xfId="1" applyFill="1" applyBorder="1"/>
    <xf numFmtId="0" fontId="3" fillId="2" borderId="6" xfId="1" applyFill="1" applyBorder="1"/>
    <xf numFmtId="0" fontId="3" fillId="2" borderId="3" xfId="1" applyFill="1" applyBorder="1"/>
    <xf numFmtId="0" fontId="3" fillId="2" borderId="7" xfId="1" applyFill="1" applyBorder="1"/>
    <xf numFmtId="0" fontId="3" fillId="2" borderId="0" xfId="1" applyFill="1" applyBorder="1"/>
    <xf numFmtId="0" fontId="3" fillId="2" borderId="8" xfId="1" applyFill="1" applyBorder="1"/>
    <xf numFmtId="0" fontId="3" fillId="2" borderId="9" xfId="1" applyFill="1" applyBorder="1"/>
    <xf numFmtId="0" fontId="3" fillId="2" borderId="10" xfId="1" applyFill="1" applyBorder="1"/>
    <xf numFmtId="0" fontId="4" fillId="2" borderId="0" xfId="1" applyFont="1" applyFill="1" applyBorder="1" applyAlignment="1">
      <alignment horizontal="center"/>
    </xf>
    <xf numFmtId="0" fontId="4" fillId="2" borderId="8" xfId="1" applyFont="1" applyFill="1" applyBorder="1" applyAlignment="1">
      <alignment horizontal="center"/>
    </xf>
    <xf numFmtId="44" fontId="0" fillId="0" borderId="1" xfId="8" applyFont="1" applyBorder="1" applyAlignment="1">
      <alignment vertical="center"/>
    </xf>
    <xf numFmtId="0" fontId="19" fillId="0" borderId="0" xfId="0" applyFont="1" applyAlignment="1"/>
    <xf numFmtId="0" fontId="0" fillId="0" borderId="0" xfId="0" applyFont="1" applyAlignment="1"/>
    <xf numFmtId="0" fontId="20" fillId="7" borderId="19" xfId="0" applyFont="1" applyFill="1" applyBorder="1" applyAlignment="1">
      <alignment horizontal="center" vertical="center" wrapText="1"/>
    </xf>
    <xf numFmtId="0" fontId="21" fillId="0" borderId="19" xfId="0" applyFont="1" applyBorder="1" applyAlignment="1">
      <alignment horizontal="center"/>
    </xf>
    <xf numFmtId="0" fontId="22" fillId="0" borderId="19" xfId="0" applyFont="1" applyBorder="1"/>
    <xf numFmtId="0" fontId="22" fillId="0" borderId="19" xfId="0" applyFont="1" applyBorder="1" applyAlignment="1">
      <alignment vertical="center"/>
    </xf>
    <xf numFmtId="0" fontId="22" fillId="7" borderId="19" xfId="0" applyFont="1" applyFill="1" applyBorder="1" applyAlignment="1">
      <alignment horizontal="left" vertical="center"/>
    </xf>
    <xf numFmtId="168" fontId="22" fillId="0" borderId="0" xfId="0" applyNumberFormat="1" applyFont="1" applyAlignment="1">
      <alignment horizontal="right"/>
    </xf>
    <xf numFmtId="168" fontId="22" fillId="0" borderId="19" xfId="0" applyNumberFormat="1" applyFont="1" applyBorder="1" applyAlignment="1">
      <alignment horizontal="right"/>
    </xf>
    <xf numFmtId="168" fontId="22" fillId="0" borderId="19" xfId="0" applyNumberFormat="1" applyFont="1" applyBorder="1" applyAlignment="1">
      <alignment vertical="center"/>
    </xf>
    <xf numFmtId="9" fontId="22" fillId="0" borderId="19" xfId="0" applyNumberFormat="1" applyFont="1" applyBorder="1" applyAlignment="1">
      <alignment vertical="center"/>
    </xf>
    <xf numFmtId="168" fontId="22" fillId="0" borderId="19" xfId="0" applyNumberFormat="1" applyFont="1" applyBorder="1" applyAlignment="1"/>
    <xf numFmtId="168" fontId="22" fillId="0" borderId="19" xfId="0" applyNumberFormat="1" applyFont="1" applyBorder="1"/>
    <xf numFmtId="168" fontId="22" fillId="0" borderId="20" xfId="0" applyNumberFormat="1" applyFont="1" applyBorder="1" applyAlignment="1">
      <alignment horizontal="right"/>
    </xf>
    <xf numFmtId="0" fontId="0" fillId="0" borderId="1" xfId="0" applyBorder="1"/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0" fontId="16" fillId="4" borderId="7" xfId="0" applyFont="1" applyFill="1" applyBorder="1" applyAlignment="1">
      <alignment horizontal="left"/>
    </xf>
    <xf numFmtId="0" fontId="16" fillId="4" borderId="0" xfId="0" applyFont="1" applyFill="1" applyBorder="1" applyAlignment="1">
      <alignment horizontal="left"/>
    </xf>
    <xf numFmtId="0" fontId="0" fillId="6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center" wrapText="1"/>
    </xf>
    <xf numFmtId="0" fontId="24" fillId="0" borderId="0" xfId="0" applyFont="1" applyAlignment="1">
      <alignment horizontal="center" vertical="center" wrapText="1"/>
    </xf>
    <xf numFmtId="0" fontId="25" fillId="0" borderId="0" xfId="0" applyFont="1" applyAlignment="1">
      <alignment horizontal="left" vertical="center"/>
    </xf>
    <xf numFmtId="0" fontId="13" fillId="6" borderId="1" xfId="0" applyFont="1" applyFill="1" applyBorder="1" applyAlignment="1">
      <alignment horizontal="right" vertical="center"/>
    </xf>
    <xf numFmtId="169" fontId="13" fillId="6" borderId="1" xfId="7" applyNumberFormat="1" applyFont="1" applyFill="1" applyBorder="1"/>
    <xf numFmtId="169" fontId="13" fillId="6" borderId="1" xfId="7" applyNumberFormat="1" applyFont="1" applyFill="1" applyBorder="1" applyAlignment="1">
      <alignment vertical="center"/>
    </xf>
    <xf numFmtId="0" fontId="13" fillId="6" borderId="1" xfId="0" applyFont="1" applyFill="1" applyBorder="1" applyAlignment="1">
      <alignment vertical="center"/>
    </xf>
    <xf numFmtId="169" fontId="0" fillId="0" borderId="1" xfId="7" applyNumberFormat="1" applyFont="1" applyBorder="1" applyAlignment="1">
      <alignment vertical="center"/>
    </xf>
    <xf numFmtId="0" fontId="4" fillId="2" borderId="7" xfId="1" applyFont="1" applyFill="1" applyBorder="1" applyAlignment="1">
      <alignment horizontal="center"/>
    </xf>
    <xf numFmtId="0" fontId="6" fillId="2" borderId="0" xfId="1" applyFont="1" applyFill="1" applyBorder="1" applyAlignment="1">
      <alignment horizontal="center"/>
    </xf>
    <xf numFmtId="0" fontId="6" fillId="2" borderId="8" xfId="1" applyFont="1" applyFill="1" applyBorder="1" applyAlignment="1">
      <alignment horizontal="center"/>
    </xf>
    <xf numFmtId="0" fontId="4" fillId="2" borderId="0" xfId="1" applyFont="1" applyFill="1" applyBorder="1" applyAlignment="1">
      <alignment horizontal="center"/>
    </xf>
    <xf numFmtId="0" fontId="4" fillId="2" borderId="8" xfId="1" applyFont="1" applyFill="1" applyBorder="1" applyAlignment="1">
      <alignment horizontal="center"/>
    </xf>
    <xf numFmtId="0" fontId="7" fillId="2" borderId="0" xfId="1" applyFont="1" applyFill="1" applyAlignment="1">
      <alignment horizontal="center" vertical="center"/>
    </xf>
    <xf numFmtId="0" fontId="4" fillId="2" borderId="0" xfId="1" applyFont="1" applyFill="1" applyAlignment="1">
      <alignment horizontal="center"/>
    </xf>
    <xf numFmtId="0" fontId="4" fillId="2" borderId="7" xfId="1" applyFont="1" applyFill="1" applyBorder="1" applyAlignment="1">
      <alignment horizontal="center" wrapText="1"/>
    </xf>
    <xf numFmtId="0" fontId="4" fillId="2" borderId="0" xfId="1" applyFont="1" applyFill="1" applyBorder="1" applyAlignment="1">
      <alignment horizontal="center" wrapText="1"/>
    </xf>
    <xf numFmtId="0" fontId="4" fillId="2" borderId="8" xfId="1" applyFont="1" applyFill="1" applyBorder="1" applyAlignment="1">
      <alignment horizontal="center" wrapText="1"/>
    </xf>
    <xf numFmtId="0" fontId="20" fillId="0" borderId="15" xfId="0" applyFont="1" applyBorder="1" applyAlignment="1">
      <alignment horizontal="center" vertical="center" wrapText="1"/>
    </xf>
    <xf numFmtId="0" fontId="12" fillId="0" borderId="18" xfId="0" applyFont="1" applyBorder="1"/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12" fillId="0" borderId="17" xfId="0" applyFont="1" applyBorder="1"/>
    <xf numFmtId="0" fontId="20" fillId="7" borderId="15" xfId="0" applyFont="1" applyFill="1" applyBorder="1" applyAlignment="1">
      <alignment horizontal="center" vertical="center"/>
    </xf>
    <xf numFmtId="0" fontId="14" fillId="0" borderId="0" xfId="6" applyFont="1" applyAlignment="1">
      <alignment horizontal="center"/>
    </xf>
    <xf numFmtId="0" fontId="4" fillId="4" borderId="0" xfId="0" applyFont="1" applyFill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6" fillId="4" borderId="11" xfId="0" applyFont="1" applyFill="1" applyBorder="1" applyAlignment="1">
      <alignment horizontal="left" wrapText="1"/>
    </xf>
    <xf numFmtId="0" fontId="16" fillId="4" borderId="12" xfId="0" applyFont="1" applyFill="1" applyBorder="1" applyAlignment="1">
      <alignment horizontal="left" wrapText="1"/>
    </xf>
    <xf numFmtId="0" fontId="16" fillId="4" borderId="7" xfId="0" applyFont="1" applyFill="1" applyBorder="1" applyAlignment="1">
      <alignment horizontal="left" wrapText="1"/>
    </xf>
    <xf numFmtId="0" fontId="16" fillId="4" borderId="0" xfId="0" applyFont="1" applyFill="1" applyBorder="1" applyAlignment="1">
      <alignment horizontal="left" wrapText="1"/>
    </xf>
    <xf numFmtId="0" fontId="16" fillId="4" borderId="8" xfId="0" applyFont="1" applyFill="1" applyBorder="1" applyAlignment="1">
      <alignment horizontal="left" wrapText="1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" fillId="8" borderId="21" xfId="0" applyFont="1" applyFill="1" applyBorder="1" applyAlignment="1">
      <alignment horizontal="center" vertical="center" wrapText="1"/>
    </xf>
    <xf numFmtId="0" fontId="1" fillId="8" borderId="22" xfId="0" applyFont="1" applyFill="1" applyBorder="1" applyAlignment="1">
      <alignment horizontal="center" vertical="center" wrapText="1"/>
    </xf>
    <xf numFmtId="0" fontId="1" fillId="8" borderId="23" xfId="0" applyFont="1" applyFill="1" applyBorder="1" applyAlignment="1">
      <alignment horizontal="center" vertical="center"/>
    </xf>
    <xf numFmtId="0" fontId="1" fillId="8" borderId="24" xfId="0" applyFont="1" applyFill="1" applyBorder="1" applyAlignment="1">
      <alignment horizontal="center" vertical="center" wrapText="1"/>
    </xf>
    <xf numFmtId="0" fontId="2" fillId="0" borderId="25" xfId="0" applyFont="1" applyBorder="1"/>
    <xf numFmtId="0" fontId="2" fillId="0" borderId="26" xfId="0" applyFont="1" applyBorder="1"/>
    <xf numFmtId="0" fontId="26" fillId="0" borderId="27" xfId="0" applyNumberFormat="1" applyFont="1" applyFill="1" applyBorder="1" applyAlignment="1" applyProtection="1">
      <alignment horizontal="right" vertical="center" wrapText="1"/>
    </xf>
    <xf numFmtId="44" fontId="2" fillId="0" borderId="28" xfId="0" applyNumberFormat="1" applyFont="1" applyBorder="1"/>
  </cellXfs>
  <cellStyles count="9">
    <cellStyle name="Euro" xfId="2"/>
    <cellStyle name="Milliers" xfId="7" builtinId="3"/>
    <cellStyle name="Monétaire" xfId="8" builtinId="4"/>
    <cellStyle name="Monétaire 2" xfId="3"/>
    <cellStyle name="Normal" xfId="0" builtinId="0"/>
    <cellStyle name="Normal 2" xfId="1"/>
    <cellStyle name="Normal 2 2" xfId="6"/>
    <cellStyle name="Normal 3" xfId="4"/>
    <cellStyle name="Normal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38621</xdr:colOff>
      <xdr:row>2</xdr:row>
      <xdr:rowOff>76200</xdr:rowOff>
    </xdr:from>
    <xdr:to>
      <xdr:col>6</xdr:col>
      <xdr:colOff>644524</xdr:colOff>
      <xdr:row>9</xdr:row>
      <xdr:rowOff>31750</xdr:rowOff>
    </xdr:to>
    <xdr:pic>
      <xdr:nvPicPr>
        <xdr:cNvPr id="3" name="Image 2" descr="vert simple2014 Redu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5221" y="393700"/>
          <a:ext cx="1425053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330200</xdr:colOff>
      <xdr:row>0</xdr:row>
      <xdr:rowOff>76200</xdr:rowOff>
    </xdr:from>
    <xdr:to>
      <xdr:col>4</xdr:col>
      <xdr:colOff>596901</xdr:colOff>
      <xdr:row>7</xdr:row>
      <xdr:rowOff>38100</xdr:rowOff>
    </xdr:to>
    <xdr:pic>
      <xdr:nvPicPr>
        <xdr:cNvPr id="4" name="Image 3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8500" y="76200"/>
          <a:ext cx="1085850" cy="1073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\ENCOUR%20MOE\Dossier%202005\050860%20-%20HCL%20MISSION%20ATMO%20MBC%20TRAVAUX%20ENTRETIEN\ANALYSE%20LEI\BPU%20RECTIFIES\LOT%2002_MENUISERIE\Lot%2002%20-menuiseri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OUPES - LOTS"/>
      <sheetName val="Page de garde"/>
      <sheetName val="NOTA"/>
      <sheetName val="Bordereau"/>
      <sheetName val="signature"/>
      <sheetName val="BQE "/>
    </sheetNames>
    <sheetDataSet>
      <sheetData sheetId="0"/>
      <sheetData sheetId="1" refreshError="1"/>
      <sheetData sheetId="2" refreshError="1"/>
      <sheetData sheetId="3"/>
      <sheetData sheetId="4" refreshError="1"/>
      <sheetData sheetId="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1:H43"/>
  <sheetViews>
    <sheetView zoomScaleNormal="100" workbookViewId="0">
      <selection activeCell="B38" sqref="B38"/>
    </sheetView>
  </sheetViews>
  <sheetFormatPr baseColWidth="10" defaultRowHeight="12.5" x14ac:dyDescent="0.25"/>
  <cols>
    <col min="1" max="1" width="3.453125" style="26" customWidth="1"/>
    <col min="2" max="7" width="11.7265625" style="26" customWidth="1"/>
    <col min="8" max="8" width="18" style="26" customWidth="1"/>
    <col min="9" max="9" width="6.1796875" style="26" customWidth="1"/>
    <col min="10" max="257" width="11.453125" style="26"/>
    <col min="258" max="263" width="11.7265625" style="26" customWidth="1"/>
    <col min="264" max="264" width="18" style="26" customWidth="1"/>
    <col min="265" max="513" width="11.453125" style="26"/>
    <col min="514" max="519" width="11.7265625" style="26" customWidth="1"/>
    <col min="520" max="520" width="18" style="26" customWidth="1"/>
    <col min="521" max="769" width="11.453125" style="26"/>
    <col min="770" max="775" width="11.7265625" style="26" customWidth="1"/>
    <col min="776" max="776" width="18" style="26" customWidth="1"/>
    <col min="777" max="1025" width="11.453125" style="26"/>
    <col min="1026" max="1031" width="11.7265625" style="26" customWidth="1"/>
    <col min="1032" max="1032" width="18" style="26" customWidth="1"/>
    <col min="1033" max="1281" width="11.453125" style="26"/>
    <col min="1282" max="1287" width="11.7265625" style="26" customWidth="1"/>
    <col min="1288" max="1288" width="18" style="26" customWidth="1"/>
    <col min="1289" max="1537" width="11.453125" style="26"/>
    <col min="1538" max="1543" width="11.7265625" style="26" customWidth="1"/>
    <col min="1544" max="1544" width="18" style="26" customWidth="1"/>
    <col min="1545" max="1793" width="11.453125" style="26"/>
    <col min="1794" max="1799" width="11.7265625" style="26" customWidth="1"/>
    <col min="1800" max="1800" width="18" style="26" customWidth="1"/>
    <col min="1801" max="2049" width="11.453125" style="26"/>
    <col min="2050" max="2055" width="11.7265625" style="26" customWidth="1"/>
    <col min="2056" max="2056" width="18" style="26" customWidth="1"/>
    <col min="2057" max="2305" width="11.453125" style="26"/>
    <col min="2306" max="2311" width="11.7265625" style="26" customWidth="1"/>
    <col min="2312" max="2312" width="18" style="26" customWidth="1"/>
    <col min="2313" max="2561" width="11.453125" style="26"/>
    <col min="2562" max="2567" width="11.7265625" style="26" customWidth="1"/>
    <col min="2568" max="2568" width="18" style="26" customWidth="1"/>
    <col min="2569" max="2817" width="11.453125" style="26"/>
    <col min="2818" max="2823" width="11.7265625" style="26" customWidth="1"/>
    <col min="2824" max="2824" width="18" style="26" customWidth="1"/>
    <col min="2825" max="3073" width="11.453125" style="26"/>
    <col min="3074" max="3079" width="11.7265625" style="26" customWidth="1"/>
    <col min="3080" max="3080" width="18" style="26" customWidth="1"/>
    <col min="3081" max="3329" width="11.453125" style="26"/>
    <col min="3330" max="3335" width="11.7265625" style="26" customWidth="1"/>
    <col min="3336" max="3336" width="18" style="26" customWidth="1"/>
    <col min="3337" max="3585" width="11.453125" style="26"/>
    <col min="3586" max="3591" width="11.7265625" style="26" customWidth="1"/>
    <col min="3592" max="3592" width="18" style="26" customWidth="1"/>
    <col min="3593" max="3841" width="11.453125" style="26"/>
    <col min="3842" max="3847" width="11.7265625" style="26" customWidth="1"/>
    <col min="3848" max="3848" width="18" style="26" customWidth="1"/>
    <col min="3849" max="4097" width="11.453125" style="26"/>
    <col min="4098" max="4103" width="11.7265625" style="26" customWidth="1"/>
    <col min="4104" max="4104" width="18" style="26" customWidth="1"/>
    <col min="4105" max="4353" width="11.453125" style="26"/>
    <col min="4354" max="4359" width="11.7265625" style="26" customWidth="1"/>
    <col min="4360" max="4360" width="18" style="26" customWidth="1"/>
    <col min="4361" max="4609" width="11.453125" style="26"/>
    <col min="4610" max="4615" width="11.7265625" style="26" customWidth="1"/>
    <col min="4616" max="4616" width="18" style="26" customWidth="1"/>
    <col min="4617" max="4865" width="11.453125" style="26"/>
    <col min="4866" max="4871" width="11.7265625" style="26" customWidth="1"/>
    <col min="4872" max="4872" width="18" style="26" customWidth="1"/>
    <col min="4873" max="5121" width="11.453125" style="26"/>
    <col min="5122" max="5127" width="11.7265625" style="26" customWidth="1"/>
    <col min="5128" max="5128" width="18" style="26" customWidth="1"/>
    <col min="5129" max="5377" width="11.453125" style="26"/>
    <col min="5378" max="5383" width="11.7265625" style="26" customWidth="1"/>
    <col min="5384" max="5384" width="18" style="26" customWidth="1"/>
    <col min="5385" max="5633" width="11.453125" style="26"/>
    <col min="5634" max="5639" width="11.7265625" style="26" customWidth="1"/>
    <col min="5640" max="5640" width="18" style="26" customWidth="1"/>
    <col min="5641" max="5889" width="11.453125" style="26"/>
    <col min="5890" max="5895" width="11.7265625" style="26" customWidth="1"/>
    <col min="5896" max="5896" width="18" style="26" customWidth="1"/>
    <col min="5897" max="6145" width="11.453125" style="26"/>
    <col min="6146" max="6151" width="11.7265625" style="26" customWidth="1"/>
    <col min="6152" max="6152" width="18" style="26" customWidth="1"/>
    <col min="6153" max="6401" width="11.453125" style="26"/>
    <col min="6402" max="6407" width="11.7265625" style="26" customWidth="1"/>
    <col min="6408" max="6408" width="18" style="26" customWidth="1"/>
    <col min="6409" max="6657" width="11.453125" style="26"/>
    <col min="6658" max="6663" width="11.7265625" style="26" customWidth="1"/>
    <col min="6664" max="6664" width="18" style="26" customWidth="1"/>
    <col min="6665" max="6913" width="11.453125" style="26"/>
    <col min="6914" max="6919" width="11.7265625" style="26" customWidth="1"/>
    <col min="6920" max="6920" width="18" style="26" customWidth="1"/>
    <col min="6921" max="7169" width="11.453125" style="26"/>
    <col min="7170" max="7175" width="11.7265625" style="26" customWidth="1"/>
    <col min="7176" max="7176" width="18" style="26" customWidth="1"/>
    <col min="7177" max="7425" width="11.453125" style="26"/>
    <col min="7426" max="7431" width="11.7265625" style="26" customWidth="1"/>
    <col min="7432" max="7432" width="18" style="26" customWidth="1"/>
    <col min="7433" max="7681" width="11.453125" style="26"/>
    <col min="7682" max="7687" width="11.7265625" style="26" customWidth="1"/>
    <col min="7688" max="7688" width="18" style="26" customWidth="1"/>
    <col min="7689" max="7937" width="11.453125" style="26"/>
    <col min="7938" max="7943" width="11.7265625" style="26" customWidth="1"/>
    <col min="7944" max="7944" width="18" style="26" customWidth="1"/>
    <col min="7945" max="8193" width="11.453125" style="26"/>
    <col min="8194" max="8199" width="11.7265625" style="26" customWidth="1"/>
    <col min="8200" max="8200" width="18" style="26" customWidth="1"/>
    <col min="8201" max="8449" width="11.453125" style="26"/>
    <col min="8450" max="8455" width="11.7265625" style="26" customWidth="1"/>
    <col min="8456" max="8456" width="18" style="26" customWidth="1"/>
    <col min="8457" max="8705" width="11.453125" style="26"/>
    <col min="8706" max="8711" width="11.7265625" style="26" customWidth="1"/>
    <col min="8712" max="8712" width="18" style="26" customWidth="1"/>
    <col min="8713" max="8961" width="11.453125" style="26"/>
    <col min="8962" max="8967" width="11.7265625" style="26" customWidth="1"/>
    <col min="8968" max="8968" width="18" style="26" customWidth="1"/>
    <col min="8969" max="9217" width="11.453125" style="26"/>
    <col min="9218" max="9223" width="11.7265625" style="26" customWidth="1"/>
    <col min="9224" max="9224" width="18" style="26" customWidth="1"/>
    <col min="9225" max="9473" width="11.453125" style="26"/>
    <col min="9474" max="9479" width="11.7265625" style="26" customWidth="1"/>
    <col min="9480" max="9480" width="18" style="26" customWidth="1"/>
    <col min="9481" max="9729" width="11.453125" style="26"/>
    <col min="9730" max="9735" width="11.7265625" style="26" customWidth="1"/>
    <col min="9736" max="9736" width="18" style="26" customWidth="1"/>
    <col min="9737" max="9985" width="11.453125" style="26"/>
    <col min="9986" max="9991" width="11.7265625" style="26" customWidth="1"/>
    <col min="9992" max="9992" width="18" style="26" customWidth="1"/>
    <col min="9993" max="10241" width="11.453125" style="26"/>
    <col min="10242" max="10247" width="11.7265625" style="26" customWidth="1"/>
    <col min="10248" max="10248" width="18" style="26" customWidth="1"/>
    <col min="10249" max="10497" width="11.453125" style="26"/>
    <col min="10498" max="10503" width="11.7265625" style="26" customWidth="1"/>
    <col min="10504" max="10504" width="18" style="26" customWidth="1"/>
    <col min="10505" max="10753" width="11.453125" style="26"/>
    <col min="10754" max="10759" width="11.7265625" style="26" customWidth="1"/>
    <col min="10760" max="10760" width="18" style="26" customWidth="1"/>
    <col min="10761" max="11009" width="11.453125" style="26"/>
    <col min="11010" max="11015" width="11.7265625" style="26" customWidth="1"/>
    <col min="11016" max="11016" width="18" style="26" customWidth="1"/>
    <col min="11017" max="11265" width="11.453125" style="26"/>
    <col min="11266" max="11271" width="11.7265625" style="26" customWidth="1"/>
    <col min="11272" max="11272" width="18" style="26" customWidth="1"/>
    <col min="11273" max="11521" width="11.453125" style="26"/>
    <col min="11522" max="11527" width="11.7265625" style="26" customWidth="1"/>
    <col min="11528" max="11528" width="18" style="26" customWidth="1"/>
    <col min="11529" max="11777" width="11.453125" style="26"/>
    <col min="11778" max="11783" width="11.7265625" style="26" customWidth="1"/>
    <col min="11784" max="11784" width="18" style="26" customWidth="1"/>
    <col min="11785" max="12033" width="11.453125" style="26"/>
    <col min="12034" max="12039" width="11.7265625" style="26" customWidth="1"/>
    <col min="12040" max="12040" width="18" style="26" customWidth="1"/>
    <col min="12041" max="12289" width="11.453125" style="26"/>
    <col min="12290" max="12295" width="11.7265625" style="26" customWidth="1"/>
    <col min="12296" max="12296" width="18" style="26" customWidth="1"/>
    <col min="12297" max="12545" width="11.453125" style="26"/>
    <col min="12546" max="12551" width="11.7265625" style="26" customWidth="1"/>
    <col min="12552" max="12552" width="18" style="26" customWidth="1"/>
    <col min="12553" max="12801" width="11.453125" style="26"/>
    <col min="12802" max="12807" width="11.7265625" style="26" customWidth="1"/>
    <col min="12808" max="12808" width="18" style="26" customWidth="1"/>
    <col min="12809" max="13057" width="11.453125" style="26"/>
    <col min="13058" max="13063" width="11.7265625" style="26" customWidth="1"/>
    <col min="13064" max="13064" width="18" style="26" customWidth="1"/>
    <col min="13065" max="13313" width="11.453125" style="26"/>
    <col min="13314" max="13319" width="11.7265625" style="26" customWidth="1"/>
    <col min="13320" max="13320" width="18" style="26" customWidth="1"/>
    <col min="13321" max="13569" width="11.453125" style="26"/>
    <col min="13570" max="13575" width="11.7265625" style="26" customWidth="1"/>
    <col min="13576" max="13576" width="18" style="26" customWidth="1"/>
    <col min="13577" max="13825" width="11.453125" style="26"/>
    <col min="13826" max="13831" width="11.7265625" style="26" customWidth="1"/>
    <col min="13832" max="13832" width="18" style="26" customWidth="1"/>
    <col min="13833" max="14081" width="11.453125" style="26"/>
    <col min="14082" max="14087" width="11.7265625" style="26" customWidth="1"/>
    <col min="14088" max="14088" width="18" style="26" customWidth="1"/>
    <col min="14089" max="14337" width="11.453125" style="26"/>
    <col min="14338" max="14343" width="11.7265625" style="26" customWidth="1"/>
    <col min="14344" max="14344" width="18" style="26" customWidth="1"/>
    <col min="14345" max="14593" width="11.453125" style="26"/>
    <col min="14594" max="14599" width="11.7265625" style="26" customWidth="1"/>
    <col min="14600" max="14600" width="18" style="26" customWidth="1"/>
    <col min="14601" max="14849" width="11.453125" style="26"/>
    <col min="14850" max="14855" width="11.7265625" style="26" customWidth="1"/>
    <col min="14856" max="14856" width="18" style="26" customWidth="1"/>
    <col min="14857" max="15105" width="11.453125" style="26"/>
    <col min="15106" max="15111" width="11.7265625" style="26" customWidth="1"/>
    <col min="15112" max="15112" width="18" style="26" customWidth="1"/>
    <col min="15113" max="15361" width="11.453125" style="26"/>
    <col min="15362" max="15367" width="11.7265625" style="26" customWidth="1"/>
    <col min="15368" max="15368" width="18" style="26" customWidth="1"/>
    <col min="15369" max="15617" width="11.453125" style="26"/>
    <col min="15618" max="15623" width="11.7265625" style="26" customWidth="1"/>
    <col min="15624" max="15624" width="18" style="26" customWidth="1"/>
    <col min="15625" max="15873" width="11.453125" style="26"/>
    <col min="15874" max="15879" width="11.7265625" style="26" customWidth="1"/>
    <col min="15880" max="15880" width="18" style="26" customWidth="1"/>
    <col min="15881" max="16129" width="11.453125" style="26"/>
    <col min="16130" max="16135" width="11.7265625" style="26" customWidth="1"/>
    <col min="16136" max="16136" width="18" style="26" customWidth="1"/>
    <col min="16137" max="16384" width="11.453125" style="26"/>
  </cols>
  <sheetData>
    <row r="11" spans="2:8" x14ac:dyDescent="0.25">
      <c r="B11" s="41"/>
      <c r="C11" s="41"/>
      <c r="D11" s="41"/>
      <c r="E11" s="41"/>
      <c r="F11" s="41"/>
      <c r="G11" s="41"/>
      <c r="H11" s="41"/>
    </row>
    <row r="12" spans="2:8" ht="18.5" x14ac:dyDescent="0.45">
      <c r="B12" s="99" t="s">
        <v>62</v>
      </c>
      <c r="C12" s="99"/>
      <c r="D12" s="99"/>
      <c r="E12" s="99"/>
      <c r="F12" s="99"/>
      <c r="G12" s="99"/>
      <c r="H12" s="99"/>
    </row>
    <row r="13" spans="2:8" x14ac:dyDescent="0.25">
      <c r="B13" s="42"/>
      <c r="C13" s="42"/>
      <c r="D13" s="42"/>
      <c r="E13" s="42"/>
      <c r="F13" s="42"/>
      <c r="G13" s="42"/>
      <c r="H13" s="42"/>
    </row>
    <row r="23" spans="2:8" x14ac:dyDescent="0.25">
      <c r="B23" s="43"/>
      <c r="C23" s="41"/>
      <c r="D23" s="41"/>
      <c r="E23" s="41"/>
      <c r="F23" s="41"/>
      <c r="G23" s="41"/>
      <c r="H23" s="44"/>
    </row>
    <row r="24" spans="2:8" ht="57.75" customHeight="1" x14ac:dyDescent="0.45">
      <c r="B24" s="100" t="s">
        <v>16</v>
      </c>
      <c r="C24" s="101"/>
      <c r="D24" s="101"/>
      <c r="E24" s="101"/>
      <c r="F24" s="101"/>
      <c r="G24" s="101"/>
      <c r="H24" s="102"/>
    </row>
    <row r="25" spans="2:8" ht="18.5" x14ac:dyDescent="0.45">
      <c r="B25" s="93"/>
      <c r="C25" s="96"/>
      <c r="D25" s="96"/>
      <c r="E25" s="96"/>
      <c r="F25" s="96"/>
      <c r="G25" s="96"/>
      <c r="H25" s="97"/>
    </row>
    <row r="26" spans="2:8" x14ac:dyDescent="0.25">
      <c r="B26" s="45"/>
      <c r="C26" s="46"/>
      <c r="D26" s="46"/>
      <c r="E26" s="46"/>
      <c r="F26" s="46"/>
      <c r="G26" s="46"/>
      <c r="H26" s="47"/>
    </row>
    <row r="27" spans="2:8" x14ac:dyDescent="0.25">
      <c r="B27" s="45"/>
      <c r="C27" s="46"/>
      <c r="D27" s="46"/>
      <c r="E27" s="46"/>
      <c r="F27" s="46"/>
      <c r="G27" s="46"/>
      <c r="H27" s="47"/>
    </row>
    <row r="28" spans="2:8" ht="18.5" x14ac:dyDescent="0.45">
      <c r="B28" s="93" t="s">
        <v>102</v>
      </c>
      <c r="C28" s="94"/>
      <c r="D28" s="94"/>
      <c r="E28" s="94"/>
      <c r="F28" s="94"/>
      <c r="G28" s="94"/>
      <c r="H28" s="95"/>
    </row>
    <row r="29" spans="2:8" x14ac:dyDescent="0.25">
      <c r="B29" s="45"/>
      <c r="C29" s="46"/>
      <c r="D29" s="46"/>
      <c r="E29" s="46"/>
      <c r="F29" s="46"/>
      <c r="G29" s="46"/>
      <c r="H29" s="47"/>
    </row>
    <row r="30" spans="2:8" x14ac:dyDescent="0.25">
      <c r="B30" s="48"/>
      <c r="C30" s="42"/>
      <c r="D30" s="42"/>
      <c r="E30" s="42"/>
      <c r="F30" s="42"/>
      <c r="G30" s="42"/>
      <c r="H30" s="49"/>
    </row>
    <row r="34" spans="2:8" x14ac:dyDescent="0.25">
      <c r="B34" s="43"/>
      <c r="C34" s="41"/>
      <c r="D34" s="41"/>
      <c r="E34" s="41"/>
      <c r="F34" s="41"/>
      <c r="G34" s="41"/>
      <c r="H34" s="44"/>
    </row>
    <row r="35" spans="2:8" ht="18.5" x14ac:dyDescent="0.45">
      <c r="B35" s="93" t="s">
        <v>103</v>
      </c>
      <c r="C35" s="96"/>
      <c r="D35" s="96"/>
      <c r="E35" s="96"/>
      <c r="F35" s="96"/>
      <c r="G35" s="96"/>
      <c r="H35" s="97"/>
    </row>
    <row r="36" spans="2:8" ht="18.5" x14ac:dyDescent="0.45">
      <c r="B36" s="39"/>
      <c r="C36" s="50"/>
      <c r="D36" s="50"/>
      <c r="E36" s="50"/>
      <c r="F36" s="50"/>
      <c r="G36" s="50"/>
      <c r="H36" s="51"/>
    </row>
    <row r="37" spans="2:8" ht="18.5" x14ac:dyDescent="0.45">
      <c r="B37" s="93" t="s">
        <v>3</v>
      </c>
      <c r="C37" s="96"/>
      <c r="D37" s="96"/>
      <c r="E37" s="96"/>
      <c r="F37" s="96"/>
      <c r="G37" s="96"/>
      <c r="H37" s="97"/>
    </row>
    <row r="38" spans="2:8" x14ac:dyDescent="0.25">
      <c r="B38" s="48"/>
      <c r="C38" s="42"/>
      <c r="D38" s="42"/>
      <c r="E38" s="42"/>
      <c r="F38" s="42"/>
      <c r="G38" s="42"/>
      <c r="H38" s="49"/>
    </row>
    <row r="43" spans="2:8" ht="18.75" customHeight="1" x14ac:dyDescent="0.25">
      <c r="B43" s="98" t="s">
        <v>4</v>
      </c>
      <c r="C43" s="98"/>
      <c r="D43" s="98"/>
      <c r="E43" s="98"/>
      <c r="F43" s="98"/>
      <c r="G43" s="98"/>
      <c r="H43" s="98"/>
    </row>
  </sheetData>
  <mergeCells count="7">
    <mergeCell ref="B28:H28"/>
    <mergeCell ref="B35:H35"/>
    <mergeCell ref="B43:H43"/>
    <mergeCell ref="B12:H12"/>
    <mergeCell ref="B24:H24"/>
    <mergeCell ref="B25:H25"/>
    <mergeCell ref="B37:H37"/>
  </mergeCells>
  <pageMargins left="0.70866141732283472" right="0.70866141732283472" top="0.35433070866141736" bottom="0.74803149606299213" header="0.31496062992125984" footer="0.31496062992125984"/>
  <pageSetup paperSize="9" scale="89" orientation="portrait" r:id="rId1"/>
  <headerFooter>
    <oddFooter>&amp;L&amp;"Arial,Italique"&amp;9HCL-DA&amp;C&amp;"Arial,Italique"&amp;9DATEPT/CM4      Consultation N°  T17_4500    Annexe financière ATTRI1 - Parties I et II - Lot 1&amp;R&amp;"Arial,Italique"&amp;9Page 1/5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0"/>
  <sheetViews>
    <sheetView zoomScale="80" zoomScaleNormal="80" workbookViewId="0">
      <selection activeCell="A41" sqref="A41"/>
    </sheetView>
  </sheetViews>
  <sheetFormatPr baseColWidth="10" defaultRowHeight="14.5" x14ac:dyDescent="0.35"/>
  <cols>
    <col min="1" max="1" width="58.453125" customWidth="1"/>
    <col min="2" max="2" width="12.7265625" bestFit="1" customWidth="1"/>
    <col min="3" max="3" width="12.7265625" customWidth="1"/>
    <col min="4" max="4" width="16.1796875" customWidth="1"/>
    <col min="5" max="6" width="10" bestFit="1" customWidth="1"/>
    <col min="7" max="7" width="16.1796875" customWidth="1"/>
    <col min="8" max="8" width="16.1796875" bestFit="1" customWidth="1"/>
  </cols>
  <sheetData>
    <row r="1" spans="1:8" s="3" customFormat="1" ht="15.5" x14ac:dyDescent="0.35">
      <c r="A1" s="2" t="s">
        <v>5</v>
      </c>
      <c r="B1" s="2"/>
      <c r="C1" s="2"/>
    </row>
    <row r="2" spans="1:8" s="3" customFormat="1" ht="51" customHeight="1" x14ac:dyDescent="0.35"/>
    <row r="3" spans="1:8" s="3" customFormat="1" ht="15.5" x14ac:dyDescent="0.35">
      <c r="A3" s="4" t="s">
        <v>6</v>
      </c>
    </row>
    <row r="4" spans="1:8" s="3" customFormat="1" ht="15.5" x14ac:dyDescent="0.35">
      <c r="A4" s="4"/>
    </row>
    <row r="5" spans="1:8" s="3" customFormat="1" ht="15.5" x14ac:dyDescent="0.35">
      <c r="A5" s="4"/>
    </row>
    <row r="6" spans="1:8" s="3" customFormat="1" ht="15.5" x14ac:dyDescent="0.35">
      <c r="A6" s="4"/>
    </row>
    <row r="7" spans="1:8" s="3" customFormat="1" ht="18" x14ac:dyDescent="0.4">
      <c r="A7" s="109" t="s">
        <v>56</v>
      </c>
      <c r="B7" s="109"/>
      <c r="C7" s="109"/>
      <c r="D7" s="109"/>
      <c r="E7" s="109"/>
      <c r="F7" s="109"/>
      <c r="G7" s="109"/>
      <c r="H7" s="109"/>
    </row>
    <row r="8" spans="1:8" s="3" customFormat="1" ht="15.5" x14ac:dyDescent="0.35">
      <c r="A8" s="4"/>
    </row>
    <row r="9" spans="1:8" s="3" customFormat="1" ht="15.5" x14ac:dyDescent="0.35">
      <c r="A9" s="4"/>
    </row>
    <row r="10" spans="1:8" s="3" customFormat="1" ht="18.5" x14ac:dyDescent="0.45">
      <c r="A10" s="110" t="s">
        <v>19</v>
      </c>
      <c r="B10" s="110"/>
      <c r="C10" s="110"/>
      <c r="D10" s="110"/>
      <c r="E10" s="110"/>
      <c r="F10" s="110"/>
      <c r="G10" s="110"/>
      <c r="H10" s="110"/>
    </row>
    <row r="11" spans="1:8" s="3" customFormat="1" ht="15.5" x14ac:dyDescent="0.35">
      <c r="A11" s="4"/>
    </row>
    <row r="13" spans="1:8" ht="53.25" customHeight="1" x14ac:dyDescent="0.35">
      <c r="A13" s="111" t="s">
        <v>0</v>
      </c>
      <c r="B13" s="113" t="s">
        <v>18</v>
      </c>
      <c r="C13" s="114"/>
      <c r="D13" s="115" t="s">
        <v>1</v>
      </c>
      <c r="E13" s="117" t="s">
        <v>11</v>
      </c>
      <c r="F13" s="117" t="s">
        <v>12</v>
      </c>
      <c r="G13" s="119" t="s">
        <v>13</v>
      </c>
      <c r="H13" s="115" t="s">
        <v>2</v>
      </c>
    </row>
    <row r="14" spans="1:8" ht="29" x14ac:dyDescent="0.35">
      <c r="A14" s="112"/>
      <c r="B14" s="11" t="s">
        <v>9</v>
      </c>
      <c r="C14" s="11" t="s">
        <v>10</v>
      </c>
      <c r="D14" s="116"/>
      <c r="E14" s="118"/>
      <c r="F14" s="118"/>
      <c r="G14" s="120"/>
      <c r="H14" s="116"/>
    </row>
    <row r="15" spans="1:8" ht="15.5" x14ac:dyDescent="0.35">
      <c r="A15" s="8" t="s">
        <v>17</v>
      </c>
      <c r="B15" s="1"/>
      <c r="C15" s="1"/>
      <c r="D15" s="9"/>
      <c r="E15" s="9"/>
      <c r="F15" s="9"/>
      <c r="G15" s="9"/>
      <c r="H15" s="9"/>
    </row>
    <row r="16" spans="1:8" x14ac:dyDescent="0.35">
      <c r="A16" s="35" t="s">
        <v>63</v>
      </c>
      <c r="B16" s="40">
        <v>0</v>
      </c>
      <c r="C16" s="40">
        <v>0</v>
      </c>
      <c r="D16" s="52">
        <f>B16+C16</f>
        <v>0</v>
      </c>
      <c r="E16" s="10">
        <v>1</v>
      </c>
      <c r="F16" s="10">
        <v>0</v>
      </c>
      <c r="G16" s="92">
        <f t="shared" ref="G16" si="0">D16*0.2*E16+D16*0.1*F16</f>
        <v>0</v>
      </c>
      <c r="H16" s="92">
        <f t="shared" ref="H16" si="1">D16+G16</f>
        <v>0</v>
      </c>
    </row>
    <row r="17" spans="1:8" x14ac:dyDescent="0.35">
      <c r="A17" s="35"/>
      <c r="B17" s="40"/>
      <c r="C17" s="40"/>
      <c r="D17" s="52"/>
      <c r="E17" s="10"/>
      <c r="F17" s="10"/>
      <c r="G17" s="9"/>
      <c r="H17" s="9"/>
    </row>
    <row r="18" spans="1:8" ht="15.5" x14ac:dyDescent="0.35">
      <c r="A18" s="8" t="s">
        <v>64</v>
      </c>
      <c r="B18" s="40"/>
      <c r="C18" s="40"/>
      <c r="D18" s="52"/>
      <c r="E18" s="10"/>
      <c r="F18" s="10"/>
      <c r="G18" s="9"/>
      <c r="H18" s="9"/>
    </row>
    <row r="19" spans="1:8" x14ac:dyDescent="0.35">
      <c r="A19" s="35" t="s">
        <v>65</v>
      </c>
      <c r="B19" s="40">
        <v>0</v>
      </c>
      <c r="C19" s="40">
        <v>0</v>
      </c>
      <c r="D19" s="52">
        <f>B19+C19</f>
        <v>0</v>
      </c>
      <c r="E19" s="10">
        <v>1</v>
      </c>
      <c r="F19" s="10">
        <v>0</v>
      </c>
      <c r="G19" s="92">
        <f t="shared" ref="G19" si="2">D19*0.2*E19+D19*0.1*F19</f>
        <v>0</v>
      </c>
      <c r="H19" s="92">
        <f t="shared" ref="H19" si="3">D19+G19</f>
        <v>0</v>
      </c>
    </row>
    <row r="20" spans="1:8" x14ac:dyDescent="0.35">
      <c r="A20" s="35"/>
      <c r="B20" s="40"/>
      <c r="C20" s="40"/>
      <c r="D20" s="52"/>
      <c r="E20" s="10"/>
      <c r="F20" s="10"/>
      <c r="G20" s="9"/>
      <c r="H20" s="9"/>
    </row>
    <row r="21" spans="1:8" ht="21.75" customHeight="1" x14ac:dyDescent="0.45">
      <c r="A21" s="88" t="s">
        <v>301</v>
      </c>
      <c r="B21" s="89"/>
      <c r="C21" s="90"/>
      <c r="D21" s="90">
        <f>SUM(D16:D20)</f>
        <v>0</v>
      </c>
      <c r="E21" s="91"/>
      <c r="F21" s="91"/>
      <c r="G21" s="90">
        <f>SUM(G17:G20)</f>
        <v>0</v>
      </c>
      <c r="H21" s="90">
        <f>SUM(H17:H20)</f>
        <v>0</v>
      </c>
    </row>
    <row r="22" spans="1:8" x14ac:dyDescent="0.35">
      <c r="A22" s="7"/>
    </row>
    <row r="25" spans="1:8" ht="15.5" x14ac:dyDescent="0.35">
      <c r="A25" s="53" t="s">
        <v>104</v>
      </c>
      <c r="B25" s="54"/>
      <c r="C25" s="54"/>
      <c r="D25" s="54"/>
      <c r="E25" s="54"/>
      <c r="F25" s="54"/>
      <c r="G25" s="54"/>
      <c r="H25" s="54"/>
    </row>
    <row r="26" spans="1:8" x14ac:dyDescent="0.35">
      <c r="A26" s="54"/>
      <c r="B26" s="54"/>
      <c r="C26" s="54"/>
      <c r="D26" s="54"/>
      <c r="E26" s="54"/>
      <c r="F26" s="54"/>
      <c r="G26" s="54"/>
      <c r="H26" s="54"/>
    </row>
    <row r="27" spans="1:8" x14ac:dyDescent="0.35">
      <c r="A27" s="105" t="s">
        <v>0</v>
      </c>
      <c r="B27" s="106" t="s">
        <v>18</v>
      </c>
      <c r="C27" s="107"/>
      <c r="D27" s="103" t="s">
        <v>1</v>
      </c>
      <c r="E27" s="108" t="s">
        <v>11</v>
      </c>
      <c r="F27" s="108" t="s">
        <v>12</v>
      </c>
      <c r="G27" s="103" t="s">
        <v>13</v>
      </c>
      <c r="H27" s="103" t="s">
        <v>2</v>
      </c>
    </row>
    <row r="28" spans="1:8" ht="29" x14ac:dyDescent="0.35">
      <c r="A28" s="104"/>
      <c r="B28" s="55" t="s">
        <v>9</v>
      </c>
      <c r="C28" s="55" t="s">
        <v>10</v>
      </c>
      <c r="D28" s="104"/>
      <c r="E28" s="104"/>
      <c r="F28" s="104"/>
      <c r="G28" s="104"/>
      <c r="H28" s="104"/>
    </row>
    <row r="29" spans="1:8" ht="15.5" x14ac:dyDescent="0.35">
      <c r="A29" s="56" t="s">
        <v>17</v>
      </c>
      <c r="B29" s="57"/>
      <c r="C29" s="57"/>
      <c r="D29" s="58"/>
      <c r="E29" s="58"/>
      <c r="F29" s="58"/>
      <c r="G29" s="58"/>
      <c r="H29" s="58"/>
    </row>
    <row r="30" spans="1:8" x14ac:dyDescent="0.35">
      <c r="A30" s="59" t="s">
        <v>63</v>
      </c>
      <c r="B30" s="66">
        <v>0</v>
      </c>
      <c r="C30" s="61">
        <v>0</v>
      </c>
      <c r="D30" s="52">
        <f>B30+C30</f>
        <v>0</v>
      </c>
      <c r="E30" s="63">
        <v>1</v>
      </c>
      <c r="F30" s="63">
        <v>0</v>
      </c>
      <c r="G30" s="61">
        <f>D30*(E30*0.2+F30*0.1)</f>
        <v>0</v>
      </c>
      <c r="H30" s="61">
        <f>D30+G30</f>
        <v>0</v>
      </c>
    </row>
    <row r="31" spans="1:8" x14ac:dyDescent="0.35">
      <c r="A31" s="59" t="s">
        <v>105</v>
      </c>
      <c r="B31" s="60">
        <v>0</v>
      </c>
      <c r="C31" s="61">
        <v>0</v>
      </c>
      <c r="D31" s="52">
        <f>B31+C31</f>
        <v>0</v>
      </c>
      <c r="E31" s="63">
        <v>1</v>
      </c>
      <c r="F31" s="63">
        <v>0</v>
      </c>
      <c r="G31" s="61">
        <f>D31*(E31*0.2+F31*0.1)</f>
        <v>0</v>
      </c>
      <c r="H31" s="61">
        <f>D31+G31</f>
        <v>0</v>
      </c>
    </row>
    <row r="32" spans="1:8" x14ac:dyDescent="0.35">
      <c r="A32" s="59"/>
      <c r="B32" s="64"/>
      <c r="C32" s="64"/>
      <c r="D32" s="62"/>
      <c r="E32" s="63"/>
      <c r="F32" s="63"/>
      <c r="G32" s="57"/>
      <c r="H32" s="57"/>
    </row>
    <row r="33" spans="1:8" ht="15.5" x14ac:dyDescent="0.35">
      <c r="A33" s="56" t="s">
        <v>64</v>
      </c>
      <c r="B33" s="64"/>
      <c r="C33" s="64"/>
      <c r="D33" s="62"/>
      <c r="E33" s="63"/>
      <c r="F33" s="63"/>
      <c r="G33" s="57"/>
      <c r="H33" s="57"/>
    </row>
    <row r="34" spans="1:8" x14ac:dyDescent="0.35">
      <c r="A34" s="59" t="s">
        <v>65</v>
      </c>
      <c r="B34" s="66">
        <v>0</v>
      </c>
      <c r="C34" s="61">
        <v>0</v>
      </c>
      <c r="D34" s="52">
        <f t="shared" ref="D34:D35" si="4">B34+C34</f>
        <v>0</v>
      </c>
      <c r="E34" s="63">
        <v>1</v>
      </c>
      <c r="F34" s="63">
        <v>0</v>
      </c>
      <c r="G34" s="61">
        <f t="shared" ref="G34:G35" si="5">D34*(E34*0.2+F34*0.1)</f>
        <v>0</v>
      </c>
      <c r="H34" s="61">
        <f t="shared" ref="H34:H35" si="6">D34+G34</f>
        <v>0</v>
      </c>
    </row>
    <row r="35" spans="1:8" x14ac:dyDescent="0.35">
      <c r="A35" s="59" t="s">
        <v>106</v>
      </c>
      <c r="B35" s="66">
        <v>0</v>
      </c>
      <c r="C35" s="61">
        <v>0</v>
      </c>
      <c r="D35" s="52">
        <f t="shared" si="4"/>
        <v>0</v>
      </c>
      <c r="E35" s="63">
        <v>1</v>
      </c>
      <c r="F35" s="63">
        <v>0</v>
      </c>
      <c r="G35" s="61">
        <f t="shared" si="5"/>
        <v>0</v>
      </c>
      <c r="H35" s="61">
        <f t="shared" si="6"/>
        <v>0</v>
      </c>
    </row>
    <row r="36" spans="1:8" x14ac:dyDescent="0.35">
      <c r="A36" s="59"/>
      <c r="B36" s="65"/>
      <c r="C36" s="65"/>
      <c r="D36" s="62"/>
      <c r="E36" s="63"/>
      <c r="F36" s="63"/>
      <c r="G36" s="58"/>
      <c r="H36" s="58"/>
    </row>
    <row r="37" spans="1:8" ht="21.75" customHeight="1" x14ac:dyDescent="0.45">
      <c r="A37" s="88" t="s">
        <v>302</v>
      </c>
      <c r="B37" s="89"/>
      <c r="C37" s="90"/>
      <c r="D37" s="90">
        <f>SUM(D32:D36)</f>
        <v>0</v>
      </c>
      <c r="E37" s="91"/>
      <c r="F37" s="91"/>
      <c r="G37" s="90">
        <f>SUM(G33:G36)</f>
        <v>0</v>
      </c>
      <c r="H37" s="90">
        <f>SUM(H33:H36)</f>
        <v>0</v>
      </c>
    </row>
    <row r="40" spans="1:8" ht="18.5" x14ac:dyDescent="0.45">
      <c r="A40" s="88" t="s">
        <v>303</v>
      </c>
      <c r="B40" s="89"/>
      <c r="C40" s="90"/>
      <c r="D40" s="90">
        <f>D37+D21</f>
        <v>0</v>
      </c>
      <c r="E40" s="91"/>
      <c r="F40" s="91"/>
      <c r="G40" s="90">
        <f>G38+G31</f>
        <v>0</v>
      </c>
      <c r="H40" s="90">
        <f>H38+H31</f>
        <v>0</v>
      </c>
    </row>
  </sheetData>
  <mergeCells count="16">
    <mergeCell ref="A7:H7"/>
    <mergeCell ref="A10:H10"/>
    <mergeCell ref="A13:A14"/>
    <mergeCell ref="B13:C13"/>
    <mergeCell ref="D13:D14"/>
    <mergeCell ref="E13:E14"/>
    <mergeCell ref="F13:F14"/>
    <mergeCell ref="G13:G14"/>
    <mergeCell ref="H13:H14"/>
    <mergeCell ref="G27:G28"/>
    <mergeCell ref="H27:H28"/>
    <mergeCell ref="A27:A28"/>
    <mergeCell ref="B27:C27"/>
    <mergeCell ref="D27:D28"/>
    <mergeCell ref="E27:E28"/>
    <mergeCell ref="F27:F28"/>
  </mergeCells>
  <pageMargins left="0.70866141732283472" right="0.70866141732283472" top="0.74803149606299213" bottom="0.74803149606299213" header="0.31496062992125984" footer="0.31496062992125984"/>
  <pageSetup paperSize="9" scale="90" firstPageNumber="2" fitToHeight="0" orientation="landscape" useFirstPageNumber="1" r:id="rId1"/>
  <headerFooter>
    <oddFooter>&amp;L&amp;"-,Italique"HCL-DA&amp;C&amp;"-,Italique"DATEPT/CM4      Consultation N°  T17_4500    Annexe financière ATTRI1 - Parties I et II - Lot 1&amp;R&amp;"-,Italique"Page &amp;P / 5</oddFooter>
  </headerFooter>
  <rowBreaks count="1" manualBreakCount="1">
    <brk id="4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30"/>
  <sheetViews>
    <sheetView zoomScale="85" zoomScaleNormal="85" workbookViewId="0">
      <selection sqref="A1:XFD1048576"/>
    </sheetView>
  </sheetViews>
  <sheetFormatPr baseColWidth="10" defaultRowHeight="14.5" x14ac:dyDescent="0.35"/>
  <cols>
    <col min="1" max="1" width="21.453125" customWidth="1"/>
    <col min="2" max="2" width="63.90625" customWidth="1"/>
    <col min="3" max="3" width="35" customWidth="1"/>
    <col min="4" max="4" width="29.81640625" customWidth="1"/>
  </cols>
  <sheetData>
    <row r="2" spans="1:5" ht="18" x14ac:dyDescent="0.4">
      <c r="A2" s="109" t="s">
        <v>57</v>
      </c>
      <c r="B2" s="109"/>
      <c r="C2" s="109"/>
      <c r="D2" s="109"/>
    </row>
    <row r="3" spans="1:5" ht="18" x14ac:dyDescent="0.4">
      <c r="A3" s="5"/>
      <c r="B3" s="6"/>
      <c r="C3" s="6"/>
      <c r="D3" s="6"/>
    </row>
    <row r="4" spans="1:5" x14ac:dyDescent="0.35">
      <c r="A4" s="5"/>
      <c r="B4" s="5"/>
      <c r="C4" s="5"/>
      <c r="D4" s="5"/>
    </row>
    <row r="5" spans="1:5" x14ac:dyDescent="0.35">
      <c r="A5" s="126" t="s">
        <v>20</v>
      </c>
      <c r="B5" s="127" t="s">
        <v>21</v>
      </c>
      <c r="C5" s="129" t="s">
        <v>7</v>
      </c>
      <c r="D5" s="131" t="s">
        <v>22</v>
      </c>
    </row>
    <row r="6" spans="1:5" x14ac:dyDescent="0.35">
      <c r="A6" s="126"/>
      <c r="B6" s="128"/>
      <c r="C6" s="130"/>
      <c r="D6" s="131"/>
    </row>
    <row r="7" spans="1:5" ht="15.5" x14ac:dyDescent="0.35">
      <c r="A7" s="12" t="s">
        <v>37</v>
      </c>
      <c r="B7" s="13"/>
      <c r="C7" s="14"/>
      <c r="D7" s="27"/>
    </row>
    <row r="8" spans="1:5" ht="29" x14ac:dyDescent="0.35">
      <c r="A8" s="31" t="s">
        <v>23</v>
      </c>
      <c r="B8" s="33" t="s">
        <v>26</v>
      </c>
      <c r="C8" s="36"/>
      <c r="D8" s="37"/>
    </row>
    <row r="9" spans="1:5" x14ac:dyDescent="0.35">
      <c r="A9" s="31" t="s">
        <v>49</v>
      </c>
      <c r="B9" s="34" t="s">
        <v>27</v>
      </c>
      <c r="C9" s="15" t="s">
        <v>14</v>
      </c>
      <c r="D9" s="16"/>
    </row>
    <row r="10" spans="1:5" x14ac:dyDescent="0.35">
      <c r="A10" s="31" t="s">
        <v>50</v>
      </c>
      <c r="B10" s="34" t="s">
        <v>28</v>
      </c>
      <c r="C10" s="15" t="s">
        <v>14</v>
      </c>
      <c r="D10" s="16"/>
    </row>
    <row r="11" spans="1:5" x14ac:dyDescent="0.35">
      <c r="A11" s="31" t="s">
        <v>51</v>
      </c>
      <c r="B11" s="34" t="s">
        <v>29</v>
      </c>
      <c r="C11" s="15" t="s">
        <v>14</v>
      </c>
      <c r="D11" s="16"/>
    </row>
    <row r="12" spans="1:5" x14ac:dyDescent="0.35">
      <c r="A12" s="31" t="s">
        <v>52</v>
      </c>
      <c r="B12" s="34" t="s">
        <v>30</v>
      </c>
      <c r="C12" s="15" t="s">
        <v>14</v>
      </c>
      <c r="D12" s="16"/>
    </row>
    <row r="13" spans="1:5" x14ac:dyDescent="0.35">
      <c r="A13" s="31" t="s">
        <v>53</v>
      </c>
      <c r="B13" s="34" t="s">
        <v>31</v>
      </c>
      <c r="C13" s="15" t="s">
        <v>14</v>
      </c>
      <c r="D13" s="16"/>
    </row>
    <row r="14" spans="1:5" x14ac:dyDescent="0.35">
      <c r="A14" s="31" t="s">
        <v>54</v>
      </c>
      <c r="B14" s="34" t="s">
        <v>32</v>
      </c>
      <c r="C14" s="15" t="s">
        <v>14</v>
      </c>
      <c r="D14" s="16"/>
    </row>
    <row r="15" spans="1:5" x14ac:dyDescent="0.35">
      <c r="A15" s="31" t="s">
        <v>55</v>
      </c>
      <c r="B15" s="34" t="s">
        <v>107</v>
      </c>
      <c r="C15" s="15" t="s">
        <v>14</v>
      </c>
      <c r="D15" s="16"/>
    </row>
    <row r="16" spans="1:5" x14ac:dyDescent="0.35">
      <c r="A16" s="31" t="s">
        <v>108</v>
      </c>
      <c r="B16" s="34" t="s">
        <v>109</v>
      </c>
      <c r="C16" s="15" t="s">
        <v>14</v>
      </c>
      <c r="D16" s="67"/>
      <c r="E16" s="67"/>
    </row>
    <row r="17" spans="1:4" x14ac:dyDescent="0.35">
      <c r="A17" s="31" t="s">
        <v>110</v>
      </c>
      <c r="B17" s="34" t="s">
        <v>33</v>
      </c>
      <c r="C17" s="15" t="s">
        <v>14</v>
      </c>
      <c r="D17" s="16"/>
    </row>
    <row r="18" spans="1:4" ht="15.5" x14ac:dyDescent="0.35">
      <c r="A18" s="17" t="s">
        <v>38</v>
      </c>
      <c r="B18" s="18"/>
      <c r="C18" s="19"/>
      <c r="D18" s="20"/>
    </row>
    <row r="19" spans="1:4" x14ac:dyDescent="0.35">
      <c r="A19" s="31" t="s">
        <v>8</v>
      </c>
      <c r="B19" s="33" t="s">
        <v>35</v>
      </c>
      <c r="C19" s="15" t="s">
        <v>7</v>
      </c>
      <c r="D19" s="16"/>
    </row>
    <row r="20" spans="1:4" ht="15.5" x14ac:dyDescent="0.35">
      <c r="A20" s="17" t="s">
        <v>39</v>
      </c>
      <c r="B20" s="18"/>
      <c r="C20" s="21"/>
      <c r="D20" s="23"/>
    </row>
    <row r="21" spans="1:4" ht="29" x14ac:dyDescent="0.35">
      <c r="A21" s="22" t="s">
        <v>24</v>
      </c>
      <c r="B21" s="25" t="s">
        <v>42</v>
      </c>
      <c r="C21" s="36"/>
      <c r="D21" s="38"/>
    </row>
    <row r="22" spans="1:4" x14ac:dyDescent="0.35">
      <c r="A22" s="22" t="s">
        <v>45</v>
      </c>
      <c r="B22" s="25" t="s">
        <v>43</v>
      </c>
      <c r="C22" s="15" t="s">
        <v>15</v>
      </c>
      <c r="D22" s="24"/>
    </row>
    <row r="23" spans="1:4" x14ac:dyDescent="0.35">
      <c r="A23" s="22" t="s">
        <v>46</v>
      </c>
      <c r="B23" s="25" t="s">
        <v>44</v>
      </c>
      <c r="C23" s="15" t="s">
        <v>15</v>
      </c>
      <c r="D23" s="24"/>
    </row>
    <row r="24" spans="1:4" x14ac:dyDescent="0.35">
      <c r="A24" s="22" t="s">
        <v>47</v>
      </c>
      <c r="B24" s="25" t="s">
        <v>48</v>
      </c>
      <c r="C24" s="15" t="s">
        <v>15</v>
      </c>
      <c r="D24" s="24"/>
    </row>
    <row r="25" spans="1:4" ht="58" x14ac:dyDescent="0.35">
      <c r="A25" s="22" t="s">
        <v>40</v>
      </c>
      <c r="B25" s="25" t="s">
        <v>36</v>
      </c>
      <c r="C25" s="15" t="s">
        <v>15</v>
      </c>
      <c r="D25" s="24"/>
    </row>
    <row r="26" spans="1:4" ht="15.5" x14ac:dyDescent="0.35">
      <c r="A26" s="12" t="s">
        <v>41</v>
      </c>
      <c r="B26" s="13"/>
      <c r="C26" s="14"/>
      <c r="D26" s="27"/>
    </row>
    <row r="27" spans="1:4" ht="29" x14ac:dyDescent="0.35">
      <c r="A27" s="32" t="s">
        <v>25</v>
      </c>
      <c r="B27" s="28" t="s">
        <v>34</v>
      </c>
      <c r="C27" s="29" t="s">
        <v>7</v>
      </c>
      <c r="D27" s="30"/>
    </row>
    <row r="28" spans="1:4" ht="15.5" x14ac:dyDescent="0.35">
      <c r="A28" s="12" t="s">
        <v>111</v>
      </c>
      <c r="B28" s="13"/>
      <c r="C28" s="14"/>
      <c r="D28" s="27"/>
    </row>
    <row r="29" spans="1:4" ht="29" x14ac:dyDescent="0.35">
      <c r="A29" s="32" t="s">
        <v>58</v>
      </c>
      <c r="B29" s="28" t="s">
        <v>59</v>
      </c>
      <c r="C29" s="29" t="s">
        <v>7</v>
      </c>
      <c r="D29" s="30"/>
    </row>
    <row r="30" spans="1:4" ht="29" x14ac:dyDescent="0.35">
      <c r="A30" s="32" t="s">
        <v>60</v>
      </c>
      <c r="B30" s="28" t="s">
        <v>61</v>
      </c>
      <c r="C30" s="29" t="s">
        <v>7</v>
      </c>
      <c r="D30" s="30"/>
    </row>
    <row r="31" spans="1:4" ht="43.5" x14ac:dyDescent="0.35">
      <c r="A31" s="32" t="s">
        <v>112</v>
      </c>
      <c r="B31" s="68" t="s">
        <v>113</v>
      </c>
      <c r="C31" s="69" t="s">
        <v>7</v>
      </c>
      <c r="D31" s="67"/>
    </row>
    <row r="32" spans="1:4" ht="43.5" x14ac:dyDescent="0.35">
      <c r="A32" s="32" t="s">
        <v>114</v>
      </c>
      <c r="B32" s="68" t="s">
        <v>115</v>
      </c>
      <c r="C32" s="69" t="s">
        <v>7</v>
      </c>
      <c r="D32" s="67"/>
    </row>
    <row r="33" spans="1:4" ht="29" x14ac:dyDescent="0.35">
      <c r="A33" s="32" t="s">
        <v>116</v>
      </c>
      <c r="B33" s="68" t="s">
        <v>117</v>
      </c>
      <c r="C33" s="69" t="s">
        <v>7</v>
      </c>
      <c r="D33" s="67"/>
    </row>
    <row r="34" spans="1:4" ht="15.5" x14ac:dyDescent="0.35">
      <c r="A34" s="12" t="s">
        <v>118</v>
      </c>
      <c r="B34" s="13"/>
      <c r="C34" s="14"/>
      <c r="D34" s="27"/>
    </row>
    <row r="35" spans="1:4" x14ac:dyDescent="0.35">
      <c r="A35" s="70" t="s">
        <v>119</v>
      </c>
      <c r="B35" s="71" t="s">
        <v>120</v>
      </c>
      <c r="C35" s="31" t="s">
        <v>121</v>
      </c>
      <c r="D35" s="1"/>
    </row>
    <row r="36" spans="1:4" x14ac:dyDescent="0.35">
      <c r="A36" s="70" t="s">
        <v>122</v>
      </c>
      <c r="B36" s="71" t="s">
        <v>123</v>
      </c>
      <c r="C36" s="31" t="s">
        <v>121</v>
      </c>
      <c r="D36" s="1"/>
    </row>
    <row r="37" spans="1:4" ht="29" x14ac:dyDescent="0.35">
      <c r="A37" s="70" t="s">
        <v>124</v>
      </c>
      <c r="B37" s="71" t="s">
        <v>125</v>
      </c>
      <c r="C37" s="31" t="s">
        <v>121</v>
      </c>
      <c r="D37" s="1"/>
    </row>
    <row r="38" spans="1:4" ht="43.5" x14ac:dyDescent="0.35">
      <c r="A38" s="70" t="s">
        <v>126</v>
      </c>
      <c r="B38" s="71" t="s">
        <v>127</v>
      </c>
      <c r="C38" s="31" t="s">
        <v>121</v>
      </c>
      <c r="D38" s="1"/>
    </row>
    <row r="39" spans="1:4" ht="43.5" x14ac:dyDescent="0.35">
      <c r="A39" s="70" t="s">
        <v>128</v>
      </c>
      <c r="B39" s="71" t="s">
        <v>129</v>
      </c>
      <c r="C39" s="31" t="s">
        <v>121</v>
      </c>
      <c r="D39" s="1"/>
    </row>
    <row r="40" spans="1:4" ht="58" x14ac:dyDescent="0.35">
      <c r="A40" s="70" t="s">
        <v>130</v>
      </c>
      <c r="B40" s="71" t="s">
        <v>131</v>
      </c>
      <c r="C40" s="31" t="s">
        <v>121</v>
      </c>
      <c r="D40" s="1"/>
    </row>
    <row r="41" spans="1:4" ht="29" x14ac:dyDescent="0.35">
      <c r="A41" s="70" t="s">
        <v>132</v>
      </c>
      <c r="B41" s="71" t="s">
        <v>133</v>
      </c>
      <c r="C41" s="31" t="s">
        <v>121</v>
      </c>
      <c r="D41" s="1"/>
    </row>
    <row r="42" spans="1:4" ht="29" x14ac:dyDescent="0.35">
      <c r="A42" s="70" t="s">
        <v>134</v>
      </c>
      <c r="B42" s="71" t="s">
        <v>135</v>
      </c>
      <c r="C42" s="31" t="s">
        <v>121</v>
      </c>
      <c r="D42" s="1"/>
    </row>
    <row r="43" spans="1:4" ht="29" x14ac:dyDescent="0.35">
      <c r="A43" s="70" t="s">
        <v>136</v>
      </c>
      <c r="B43" s="71" t="s">
        <v>137</v>
      </c>
      <c r="C43" s="31" t="s">
        <v>121</v>
      </c>
      <c r="D43" s="1"/>
    </row>
    <row r="44" spans="1:4" ht="29" x14ac:dyDescent="0.35">
      <c r="A44" s="70" t="s">
        <v>138</v>
      </c>
      <c r="B44" s="71" t="s">
        <v>139</v>
      </c>
      <c r="C44" s="31" t="s">
        <v>121</v>
      </c>
      <c r="D44" s="1"/>
    </row>
    <row r="45" spans="1:4" ht="29" x14ac:dyDescent="0.35">
      <c r="A45" s="70" t="s">
        <v>140</v>
      </c>
      <c r="B45" s="71" t="s">
        <v>141</v>
      </c>
      <c r="C45" s="31" t="s">
        <v>121</v>
      </c>
      <c r="D45" s="1"/>
    </row>
    <row r="46" spans="1:4" ht="29" x14ac:dyDescent="0.35">
      <c r="A46" s="70" t="s">
        <v>142</v>
      </c>
      <c r="B46" s="71" t="s">
        <v>143</v>
      </c>
      <c r="C46" s="31" t="s">
        <v>121</v>
      </c>
      <c r="D46" s="1"/>
    </row>
    <row r="47" spans="1:4" x14ac:dyDescent="0.35">
      <c r="A47" s="70" t="s">
        <v>144</v>
      </c>
      <c r="B47" s="71" t="s">
        <v>145</v>
      </c>
      <c r="C47" s="31" t="s">
        <v>121</v>
      </c>
      <c r="D47" s="1"/>
    </row>
    <row r="48" spans="1:4" x14ac:dyDescent="0.35">
      <c r="A48" s="70" t="s">
        <v>146</v>
      </c>
      <c r="B48" s="71" t="s">
        <v>147</v>
      </c>
      <c r="C48" s="31" t="s">
        <v>121</v>
      </c>
      <c r="D48" s="1"/>
    </row>
    <row r="49" spans="1:4" x14ac:dyDescent="0.35">
      <c r="A49" s="70" t="s">
        <v>148</v>
      </c>
      <c r="B49" s="71" t="s">
        <v>149</v>
      </c>
      <c r="C49" s="31" t="s">
        <v>121</v>
      </c>
      <c r="D49" s="1"/>
    </row>
    <row r="50" spans="1:4" x14ac:dyDescent="0.35">
      <c r="A50" s="72" t="s">
        <v>150</v>
      </c>
      <c r="B50" s="73"/>
      <c r="C50" s="14"/>
      <c r="D50" s="27"/>
    </row>
    <row r="51" spans="1:4" x14ac:dyDescent="0.35">
      <c r="A51" s="70" t="s">
        <v>151</v>
      </c>
      <c r="B51" s="71" t="s">
        <v>152</v>
      </c>
      <c r="C51" s="31" t="s">
        <v>121</v>
      </c>
      <c r="D51" s="1"/>
    </row>
    <row r="52" spans="1:4" x14ac:dyDescent="0.35">
      <c r="A52" s="70" t="s">
        <v>153</v>
      </c>
      <c r="B52" s="71" t="s">
        <v>154</v>
      </c>
      <c r="C52" s="31" t="s">
        <v>121</v>
      </c>
      <c r="D52" s="1"/>
    </row>
    <row r="53" spans="1:4" x14ac:dyDescent="0.35">
      <c r="A53" s="70" t="s">
        <v>155</v>
      </c>
      <c r="B53" s="71" t="s">
        <v>156</v>
      </c>
      <c r="C53" s="31" t="s">
        <v>121</v>
      </c>
      <c r="D53" s="1"/>
    </row>
    <row r="54" spans="1:4" x14ac:dyDescent="0.35">
      <c r="A54" s="70" t="s">
        <v>157</v>
      </c>
      <c r="B54" s="71" t="s">
        <v>158</v>
      </c>
      <c r="C54" s="31" t="s">
        <v>121</v>
      </c>
      <c r="D54" s="1"/>
    </row>
    <row r="55" spans="1:4" x14ac:dyDescent="0.35">
      <c r="A55" s="70" t="s">
        <v>159</v>
      </c>
      <c r="B55" s="71" t="s">
        <v>160</v>
      </c>
      <c r="C55" s="31" t="s">
        <v>121</v>
      </c>
      <c r="D55" s="1"/>
    </row>
    <row r="56" spans="1:4" x14ac:dyDescent="0.35">
      <c r="A56" s="70" t="s">
        <v>161</v>
      </c>
      <c r="B56" s="71" t="s">
        <v>162</v>
      </c>
      <c r="C56" s="31" t="s">
        <v>121</v>
      </c>
      <c r="D56" s="1"/>
    </row>
    <row r="57" spans="1:4" ht="43.5" x14ac:dyDescent="0.35">
      <c r="A57" s="70" t="s">
        <v>163</v>
      </c>
      <c r="B57" s="71" t="s">
        <v>164</v>
      </c>
      <c r="C57" s="74"/>
      <c r="D57" s="74"/>
    </row>
    <row r="58" spans="1:4" x14ac:dyDescent="0.35">
      <c r="A58" s="70" t="s">
        <v>165</v>
      </c>
      <c r="B58" s="71" t="s">
        <v>166</v>
      </c>
      <c r="C58" s="31" t="s">
        <v>121</v>
      </c>
      <c r="D58" s="1"/>
    </row>
    <row r="59" spans="1:4" x14ac:dyDescent="0.35">
      <c r="A59" s="70" t="s">
        <v>167</v>
      </c>
      <c r="B59" s="71" t="s">
        <v>168</v>
      </c>
      <c r="C59" s="31" t="s">
        <v>121</v>
      </c>
      <c r="D59" s="1"/>
    </row>
    <row r="60" spans="1:4" x14ac:dyDescent="0.35">
      <c r="A60" s="70" t="s">
        <v>169</v>
      </c>
      <c r="B60" s="71" t="s">
        <v>170</v>
      </c>
      <c r="C60" s="31" t="s">
        <v>121</v>
      </c>
      <c r="D60" s="1"/>
    </row>
    <row r="61" spans="1:4" ht="43.5" x14ac:dyDescent="0.35">
      <c r="A61" s="70" t="s">
        <v>171</v>
      </c>
      <c r="B61" s="71" t="s">
        <v>172</v>
      </c>
      <c r="C61" s="74"/>
      <c r="D61" s="74"/>
    </row>
    <row r="62" spans="1:4" x14ac:dyDescent="0.35">
      <c r="A62" s="70" t="s">
        <v>173</v>
      </c>
      <c r="B62" s="71" t="s">
        <v>166</v>
      </c>
      <c r="C62" s="31" t="s">
        <v>121</v>
      </c>
      <c r="D62" s="1"/>
    </row>
    <row r="63" spans="1:4" x14ac:dyDescent="0.35">
      <c r="A63" s="70" t="s">
        <v>174</v>
      </c>
      <c r="B63" s="71" t="s">
        <v>168</v>
      </c>
      <c r="C63" s="31" t="s">
        <v>121</v>
      </c>
      <c r="D63" s="1"/>
    </row>
    <row r="64" spans="1:4" x14ac:dyDescent="0.35">
      <c r="A64" s="70" t="s">
        <v>175</v>
      </c>
      <c r="B64" s="71" t="s">
        <v>170</v>
      </c>
      <c r="C64" s="31" t="s">
        <v>121</v>
      </c>
      <c r="D64" s="1"/>
    </row>
    <row r="65" spans="1:4" ht="29" x14ac:dyDescent="0.35">
      <c r="A65" s="70" t="s">
        <v>176</v>
      </c>
      <c r="B65" s="71" t="s">
        <v>177</v>
      </c>
      <c r="C65" s="31" t="s">
        <v>121</v>
      </c>
      <c r="D65" s="1"/>
    </row>
    <row r="66" spans="1:4" ht="29" x14ac:dyDescent="0.35">
      <c r="A66" s="70" t="s">
        <v>178</v>
      </c>
      <c r="B66" s="71" t="s">
        <v>179</v>
      </c>
      <c r="C66" s="31" t="s">
        <v>121</v>
      </c>
      <c r="D66" s="1"/>
    </row>
    <row r="67" spans="1:4" ht="29" x14ac:dyDescent="0.35">
      <c r="A67" s="70" t="s">
        <v>180</v>
      </c>
      <c r="B67" s="71" t="s">
        <v>181</v>
      </c>
      <c r="C67" s="31" t="s">
        <v>121</v>
      </c>
      <c r="D67" s="1"/>
    </row>
    <row r="68" spans="1:4" x14ac:dyDescent="0.35">
      <c r="A68" s="70" t="s">
        <v>182</v>
      </c>
      <c r="B68" s="71" t="s">
        <v>183</v>
      </c>
      <c r="C68" s="74"/>
      <c r="D68" s="74"/>
    </row>
    <row r="69" spans="1:4" x14ac:dyDescent="0.35">
      <c r="A69" s="70" t="s">
        <v>184</v>
      </c>
      <c r="B69" s="71" t="s">
        <v>185</v>
      </c>
      <c r="C69" s="31" t="s">
        <v>121</v>
      </c>
      <c r="D69" s="1"/>
    </row>
    <row r="70" spans="1:4" x14ac:dyDescent="0.35">
      <c r="A70" s="70" t="s">
        <v>186</v>
      </c>
      <c r="B70" s="71" t="s">
        <v>187</v>
      </c>
      <c r="C70" s="31" t="s">
        <v>121</v>
      </c>
      <c r="D70" s="1"/>
    </row>
    <row r="71" spans="1:4" x14ac:dyDescent="0.35">
      <c r="A71" s="70" t="s">
        <v>188</v>
      </c>
      <c r="B71" s="71" t="s">
        <v>189</v>
      </c>
      <c r="C71" s="31" t="s">
        <v>121</v>
      </c>
      <c r="D71" s="1"/>
    </row>
    <row r="72" spans="1:4" ht="29" x14ac:dyDescent="0.35">
      <c r="A72" s="70" t="s">
        <v>190</v>
      </c>
      <c r="B72" s="71" t="s">
        <v>191</v>
      </c>
      <c r="C72" s="31" t="s">
        <v>121</v>
      </c>
      <c r="D72" s="1"/>
    </row>
    <row r="73" spans="1:4" ht="29" x14ac:dyDescent="0.35">
      <c r="A73" s="70" t="s">
        <v>192</v>
      </c>
      <c r="B73" s="71" t="s">
        <v>193</v>
      </c>
      <c r="C73" s="31" t="s">
        <v>121</v>
      </c>
      <c r="D73" s="1"/>
    </row>
    <row r="74" spans="1:4" x14ac:dyDescent="0.35">
      <c r="A74" s="70" t="s">
        <v>194</v>
      </c>
      <c r="B74" s="71" t="s">
        <v>195</v>
      </c>
      <c r="C74" s="74"/>
      <c r="D74" s="74"/>
    </row>
    <row r="75" spans="1:4" x14ac:dyDescent="0.35">
      <c r="A75" s="70" t="s">
        <v>196</v>
      </c>
      <c r="B75" s="71" t="s">
        <v>185</v>
      </c>
      <c r="C75" s="31" t="s">
        <v>121</v>
      </c>
      <c r="D75" s="1"/>
    </row>
    <row r="76" spans="1:4" x14ac:dyDescent="0.35">
      <c r="A76" s="70" t="s">
        <v>197</v>
      </c>
      <c r="B76" s="71" t="s">
        <v>187</v>
      </c>
      <c r="C76" s="31" t="s">
        <v>121</v>
      </c>
      <c r="D76" s="1"/>
    </row>
    <row r="77" spans="1:4" x14ac:dyDescent="0.35">
      <c r="A77" s="70" t="s">
        <v>198</v>
      </c>
      <c r="B77" s="71" t="s">
        <v>189</v>
      </c>
      <c r="C77" s="31" t="s">
        <v>121</v>
      </c>
      <c r="D77" s="1"/>
    </row>
    <row r="78" spans="1:4" x14ac:dyDescent="0.35">
      <c r="A78" s="121" t="s">
        <v>199</v>
      </c>
      <c r="B78" s="122"/>
      <c r="C78" s="122"/>
      <c r="D78" s="27"/>
    </row>
    <row r="79" spans="1:4" x14ac:dyDescent="0.35">
      <c r="A79" s="70" t="s">
        <v>200</v>
      </c>
      <c r="B79" s="71" t="s">
        <v>201</v>
      </c>
      <c r="C79" s="31" t="s">
        <v>121</v>
      </c>
      <c r="D79" s="1"/>
    </row>
    <row r="80" spans="1:4" x14ac:dyDescent="0.35">
      <c r="A80" s="70" t="s">
        <v>202</v>
      </c>
      <c r="B80" s="71" t="s">
        <v>203</v>
      </c>
      <c r="C80" s="31" t="s">
        <v>121</v>
      </c>
      <c r="D80" s="1"/>
    </row>
    <row r="81" spans="1:4" x14ac:dyDescent="0.35">
      <c r="A81" s="70" t="s">
        <v>204</v>
      </c>
      <c r="B81" s="71" t="s">
        <v>205</v>
      </c>
      <c r="C81" s="31" t="s">
        <v>121</v>
      </c>
      <c r="D81" s="1"/>
    </row>
    <row r="82" spans="1:4" ht="29" x14ac:dyDescent="0.35">
      <c r="A82" s="70" t="s">
        <v>206</v>
      </c>
      <c r="B82" s="71" t="s">
        <v>207</v>
      </c>
      <c r="C82" s="31" t="s">
        <v>121</v>
      </c>
      <c r="D82" s="1"/>
    </row>
    <row r="83" spans="1:4" ht="29" x14ac:dyDescent="0.35">
      <c r="A83" s="70" t="s">
        <v>208</v>
      </c>
      <c r="B83" s="71" t="s">
        <v>209</v>
      </c>
      <c r="C83" s="31" t="s">
        <v>121</v>
      </c>
      <c r="D83" s="1"/>
    </row>
    <row r="84" spans="1:4" ht="29" x14ac:dyDescent="0.35">
      <c r="A84" s="70" t="s">
        <v>210</v>
      </c>
      <c r="B84" s="71" t="s">
        <v>211</v>
      </c>
      <c r="C84" s="31" t="s">
        <v>121</v>
      </c>
      <c r="D84" s="1"/>
    </row>
    <row r="85" spans="1:4" ht="29" x14ac:dyDescent="0.35">
      <c r="A85" s="70" t="s">
        <v>212</v>
      </c>
      <c r="B85" s="71" t="s">
        <v>213</v>
      </c>
      <c r="C85" s="31" t="s">
        <v>121</v>
      </c>
      <c r="D85" s="1"/>
    </row>
    <row r="86" spans="1:4" ht="29" x14ac:dyDescent="0.35">
      <c r="A86" s="70" t="s">
        <v>214</v>
      </c>
      <c r="B86" s="71" t="s">
        <v>215</v>
      </c>
      <c r="C86" s="31" t="s">
        <v>121</v>
      </c>
      <c r="D86" s="1"/>
    </row>
    <row r="87" spans="1:4" x14ac:dyDescent="0.35">
      <c r="A87" s="70" t="s">
        <v>216</v>
      </c>
      <c r="B87" s="75" t="s">
        <v>217</v>
      </c>
      <c r="C87" s="76" t="s">
        <v>121</v>
      </c>
      <c r="D87" s="1"/>
    </row>
    <row r="88" spans="1:4" x14ac:dyDescent="0.35">
      <c r="A88" s="70" t="s">
        <v>218</v>
      </c>
      <c r="B88" s="75" t="s">
        <v>219</v>
      </c>
      <c r="C88" s="76" t="s">
        <v>121</v>
      </c>
      <c r="D88" s="1"/>
    </row>
    <row r="89" spans="1:4" x14ac:dyDescent="0.35">
      <c r="A89" s="72" t="s">
        <v>220</v>
      </c>
      <c r="B89" s="73"/>
      <c r="C89" s="14"/>
      <c r="D89" s="27"/>
    </row>
    <row r="90" spans="1:4" x14ac:dyDescent="0.35">
      <c r="A90" s="77" t="s">
        <v>221</v>
      </c>
      <c r="B90" s="75" t="s">
        <v>222</v>
      </c>
      <c r="C90" s="76" t="s">
        <v>223</v>
      </c>
      <c r="D90" s="1"/>
    </row>
    <row r="91" spans="1:4" ht="29" x14ac:dyDescent="0.35">
      <c r="A91" s="77" t="s">
        <v>224</v>
      </c>
      <c r="B91" s="71" t="s">
        <v>225</v>
      </c>
      <c r="C91" s="31" t="s">
        <v>226</v>
      </c>
      <c r="D91" s="1"/>
    </row>
    <row r="92" spans="1:4" x14ac:dyDescent="0.35">
      <c r="A92" s="77" t="s">
        <v>227</v>
      </c>
      <c r="B92" s="71" t="s">
        <v>228</v>
      </c>
      <c r="C92" s="31" t="s">
        <v>226</v>
      </c>
      <c r="D92" s="1"/>
    </row>
    <row r="93" spans="1:4" x14ac:dyDescent="0.35">
      <c r="A93" s="77" t="s">
        <v>229</v>
      </c>
      <c r="B93" s="71" t="s">
        <v>230</v>
      </c>
      <c r="C93" s="31" t="s">
        <v>226</v>
      </c>
      <c r="D93" s="1"/>
    </row>
    <row r="94" spans="1:4" x14ac:dyDescent="0.35">
      <c r="A94" s="77" t="s">
        <v>231</v>
      </c>
      <c r="B94" s="71" t="s">
        <v>232</v>
      </c>
      <c r="C94" s="31" t="s">
        <v>121</v>
      </c>
      <c r="D94" s="1"/>
    </row>
    <row r="95" spans="1:4" x14ac:dyDescent="0.35">
      <c r="A95" s="77" t="s">
        <v>233</v>
      </c>
      <c r="B95" s="71" t="s">
        <v>234</v>
      </c>
      <c r="C95" s="31" t="s">
        <v>235</v>
      </c>
      <c r="D95" s="1"/>
    </row>
    <row r="96" spans="1:4" ht="29" x14ac:dyDescent="0.35">
      <c r="A96" s="77" t="s">
        <v>236</v>
      </c>
      <c r="B96" s="75" t="s">
        <v>237</v>
      </c>
      <c r="C96" s="76" t="s">
        <v>238</v>
      </c>
      <c r="D96" s="1"/>
    </row>
    <row r="97" spans="1:4" x14ac:dyDescent="0.35">
      <c r="A97" s="72" t="s">
        <v>239</v>
      </c>
      <c r="B97" s="73"/>
      <c r="C97" s="14"/>
      <c r="D97" s="27"/>
    </row>
    <row r="98" spans="1:4" x14ac:dyDescent="0.35">
      <c r="A98" s="78" t="s">
        <v>240</v>
      </c>
      <c r="B98" s="79" t="s">
        <v>241</v>
      </c>
      <c r="C98" s="80"/>
      <c r="D98" s="80"/>
    </row>
    <row r="99" spans="1:4" x14ac:dyDescent="0.35">
      <c r="A99" s="70" t="s">
        <v>242</v>
      </c>
      <c r="B99" s="71" t="s">
        <v>243</v>
      </c>
      <c r="C99" s="31" t="s">
        <v>244</v>
      </c>
      <c r="D99" s="1"/>
    </row>
    <row r="100" spans="1:4" x14ac:dyDescent="0.35">
      <c r="A100" s="70" t="s">
        <v>245</v>
      </c>
      <c r="B100" s="71" t="s">
        <v>246</v>
      </c>
      <c r="C100" s="31" t="s">
        <v>244</v>
      </c>
      <c r="D100" s="1"/>
    </row>
    <row r="101" spans="1:4" x14ac:dyDescent="0.35">
      <c r="A101" s="70" t="s">
        <v>247</v>
      </c>
      <c r="B101" s="71" t="s">
        <v>248</v>
      </c>
      <c r="C101" s="31" t="s">
        <v>244</v>
      </c>
      <c r="D101" s="1"/>
    </row>
    <row r="102" spans="1:4" x14ac:dyDescent="0.35">
      <c r="A102" s="70" t="s">
        <v>249</v>
      </c>
      <c r="B102" s="71" t="s">
        <v>250</v>
      </c>
      <c r="C102" s="31" t="s">
        <v>244</v>
      </c>
      <c r="D102" s="1"/>
    </row>
    <row r="103" spans="1:4" x14ac:dyDescent="0.35">
      <c r="A103" s="70" t="s">
        <v>251</v>
      </c>
      <c r="B103" s="71" t="s">
        <v>252</v>
      </c>
      <c r="C103" s="31" t="s">
        <v>244</v>
      </c>
      <c r="D103" s="1"/>
    </row>
    <row r="104" spans="1:4" x14ac:dyDescent="0.35">
      <c r="A104" s="70" t="s">
        <v>253</v>
      </c>
      <c r="B104" s="71" t="s">
        <v>254</v>
      </c>
      <c r="C104" s="31" t="s">
        <v>244</v>
      </c>
      <c r="D104" s="1"/>
    </row>
    <row r="105" spans="1:4" x14ac:dyDescent="0.35">
      <c r="A105" s="70" t="s">
        <v>255</v>
      </c>
      <c r="B105" s="71" t="s">
        <v>256</v>
      </c>
      <c r="C105" s="31" t="s">
        <v>244</v>
      </c>
      <c r="D105" s="1"/>
    </row>
    <row r="106" spans="1:4" x14ac:dyDescent="0.35">
      <c r="A106" s="78" t="s">
        <v>257</v>
      </c>
      <c r="B106" s="79" t="s">
        <v>258</v>
      </c>
      <c r="C106" s="80"/>
      <c r="D106" s="80"/>
    </row>
    <row r="107" spans="1:4" x14ac:dyDescent="0.35">
      <c r="A107" s="70" t="s">
        <v>259</v>
      </c>
      <c r="B107" s="71" t="s">
        <v>260</v>
      </c>
      <c r="C107" s="31" t="s">
        <v>244</v>
      </c>
      <c r="D107" s="1"/>
    </row>
    <row r="108" spans="1:4" x14ac:dyDescent="0.35">
      <c r="A108" s="70" t="s">
        <v>261</v>
      </c>
      <c r="B108" s="71" t="s">
        <v>262</v>
      </c>
      <c r="C108" s="31" t="s">
        <v>244</v>
      </c>
      <c r="D108" s="1"/>
    </row>
    <row r="109" spans="1:4" x14ac:dyDescent="0.35">
      <c r="A109" s="70" t="s">
        <v>263</v>
      </c>
      <c r="B109" s="71" t="s">
        <v>264</v>
      </c>
      <c r="C109" s="31" t="s">
        <v>244</v>
      </c>
      <c r="D109" s="1"/>
    </row>
    <row r="110" spans="1:4" x14ac:dyDescent="0.35">
      <c r="A110" s="70" t="s">
        <v>265</v>
      </c>
      <c r="B110" s="71" t="s">
        <v>266</v>
      </c>
      <c r="C110" s="31" t="s">
        <v>244</v>
      </c>
      <c r="D110" s="1"/>
    </row>
    <row r="111" spans="1:4" x14ac:dyDescent="0.35">
      <c r="A111" s="70" t="s">
        <v>267</v>
      </c>
      <c r="B111" s="71" t="s">
        <v>268</v>
      </c>
      <c r="C111" s="31" t="s">
        <v>244</v>
      </c>
      <c r="D111" s="1"/>
    </row>
    <row r="112" spans="1:4" x14ac:dyDescent="0.35">
      <c r="A112" s="70" t="s">
        <v>269</v>
      </c>
      <c r="B112" s="71" t="s">
        <v>270</v>
      </c>
      <c r="C112" s="31" t="s">
        <v>244</v>
      </c>
      <c r="D112" s="1"/>
    </row>
    <row r="113" spans="1:4" x14ac:dyDescent="0.35">
      <c r="A113" s="70" t="s">
        <v>271</v>
      </c>
      <c r="B113" s="71" t="s">
        <v>272</v>
      </c>
      <c r="C113" s="31" t="s">
        <v>244</v>
      </c>
      <c r="D113" s="1"/>
    </row>
    <row r="114" spans="1:4" x14ac:dyDescent="0.35">
      <c r="A114" s="70" t="s">
        <v>273</v>
      </c>
      <c r="B114" s="71" t="s">
        <v>274</v>
      </c>
      <c r="C114" s="31" t="s">
        <v>244</v>
      </c>
      <c r="D114" s="1"/>
    </row>
    <row r="115" spans="1:4" x14ac:dyDescent="0.35">
      <c r="A115" s="78" t="s">
        <v>275</v>
      </c>
      <c r="B115" s="79" t="s">
        <v>276</v>
      </c>
      <c r="C115" s="80"/>
      <c r="D115" s="80"/>
    </row>
    <row r="116" spans="1:4" x14ac:dyDescent="0.35">
      <c r="A116" s="81" t="s">
        <v>277</v>
      </c>
      <c r="B116" s="82" t="s">
        <v>278</v>
      </c>
      <c r="C116" s="31" t="s">
        <v>244</v>
      </c>
      <c r="D116" s="83"/>
    </row>
    <row r="117" spans="1:4" x14ac:dyDescent="0.35">
      <c r="A117" s="81" t="s">
        <v>279</v>
      </c>
      <c r="B117" s="82" t="s">
        <v>280</v>
      </c>
      <c r="C117" s="31" t="s">
        <v>244</v>
      </c>
      <c r="D117" s="83"/>
    </row>
    <row r="118" spans="1:4" x14ac:dyDescent="0.35">
      <c r="A118" s="81" t="s">
        <v>281</v>
      </c>
      <c r="B118" s="82" t="s">
        <v>282</v>
      </c>
      <c r="C118" s="31" t="s">
        <v>244</v>
      </c>
      <c r="D118" s="83"/>
    </row>
    <row r="119" spans="1:4" x14ac:dyDescent="0.35">
      <c r="A119" s="123" t="s">
        <v>283</v>
      </c>
      <c r="B119" s="124"/>
      <c r="C119" s="124"/>
      <c r="D119" s="125"/>
    </row>
    <row r="120" spans="1:4" ht="29" x14ac:dyDescent="0.35">
      <c r="A120" s="77" t="s">
        <v>284</v>
      </c>
      <c r="B120" s="75" t="s">
        <v>285</v>
      </c>
      <c r="C120" s="76" t="s">
        <v>121</v>
      </c>
      <c r="D120" s="1"/>
    </row>
    <row r="121" spans="1:4" ht="72.5" x14ac:dyDescent="0.35">
      <c r="A121" s="77" t="s">
        <v>286</v>
      </c>
      <c r="B121" s="75" t="s">
        <v>287</v>
      </c>
      <c r="C121" s="76" t="s">
        <v>121</v>
      </c>
      <c r="D121" s="1"/>
    </row>
    <row r="122" spans="1:4" ht="203" x14ac:dyDescent="0.35">
      <c r="A122" s="77" t="s">
        <v>288</v>
      </c>
      <c r="B122" s="75" t="s">
        <v>289</v>
      </c>
      <c r="C122" s="76" t="s">
        <v>121</v>
      </c>
      <c r="D122" s="1"/>
    </row>
    <row r="123" spans="1:4" ht="58" x14ac:dyDescent="0.35">
      <c r="A123" s="77" t="s">
        <v>290</v>
      </c>
      <c r="B123" s="75" t="s">
        <v>291</v>
      </c>
      <c r="C123" s="76" t="s">
        <v>121</v>
      </c>
      <c r="D123" s="1"/>
    </row>
    <row r="124" spans="1:4" ht="116" x14ac:dyDescent="0.35">
      <c r="A124" s="77" t="s">
        <v>292</v>
      </c>
      <c r="B124" s="75" t="s">
        <v>293</v>
      </c>
      <c r="C124" s="76" t="s">
        <v>121</v>
      </c>
      <c r="D124" s="1"/>
    </row>
    <row r="125" spans="1:4" ht="58" x14ac:dyDescent="0.35">
      <c r="A125" s="77" t="s">
        <v>294</v>
      </c>
      <c r="B125" s="75" t="s">
        <v>295</v>
      </c>
      <c r="C125" s="76" t="s">
        <v>121</v>
      </c>
      <c r="D125" s="1"/>
    </row>
    <row r="126" spans="1:4" ht="43.5" x14ac:dyDescent="0.35">
      <c r="A126" s="77" t="s">
        <v>296</v>
      </c>
      <c r="B126" s="75" t="s">
        <v>297</v>
      </c>
      <c r="C126" s="76" t="s">
        <v>121</v>
      </c>
      <c r="D126" s="1"/>
    </row>
    <row r="127" spans="1:4" ht="43.5" x14ac:dyDescent="0.35">
      <c r="A127" s="77" t="s">
        <v>298</v>
      </c>
      <c r="B127" s="75" t="s">
        <v>299</v>
      </c>
      <c r="C127" s="76" t="s">
        <v>121</v>
      </c>
      <c r="D127" s="1"/>
    </row>
    <row r="128" spans="1:4" x14ac:dyDescent="0.35">
      <c r="A128" s="84"/>
      <c r="B128" s="85"/>
      <c r="C128" s="86"/>
    </row>
    <row r="129" spans="1:3" x14ac:dyDescent="0.35">
      <c r="A129" s="84"/>
      <c r="B129" s="85"/>
      <c r="C129" s="86"/>
    </row>
    <row r="130" spans="1:3" ht="15.5" x14ac:dyDescent="0.35">
      <c r="A130" s="87" t="s">
        <v>300</v>
      </c>
      <c r="B130" s="85"/>
      <c r="C130" s="86"/>
    </row>
  </sheetData>
  <mergeCells count="7">
    <mergeCell ref="A78:C78"/>
    <mergeCell ref="A119:D119"/>
    <mergeCell ref="A2:D2"/>
    <mergeCell ref="A5:A6"/>
    <mergeCell ref="B5:B6"/>
    <mergeCell ref="C5:C6"/>
    <mergeCell ref="D5:D6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&amp;L&amp;"-,Italique"&amp;8HCL-DA&amp;C&amp;"-,Italique"&amp;8DATEPT/CM4      Consultation N°  T17_4500    Annexe financière ATTRI1 - Parties I et II - Lot 1&amp;R&amp;"-,Italique"&amp;8Page 5/5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6"/>
  <sheetViews>
    <sheetView tabSelected="1" topLeftCell="A396" zoomScale="90" zoomScaleNormal="90" workbookViewId="0">
      <selection activeCell="D420" sqref="D420"/>
    </sheetView>
  </sheetViews>
  <sheetFormatPr baseColWidth="10" defaultRowHeight="14.5" x14ac:dyDescent="0.35"/>
  <cols>
    <col min="1" max="1" width="11.453125" bestFit="1" customWidth="1"/>
    <col min="2" max="2" width="23.36328125" bestFit="1" customWidth="1"/>
    <col min="3" max="3" width="14.36328125" bestFit="1" customWidth="1"/>
    <col min="4" max="4" width="54.36328125" bestFit="1" customWidth="1"/>
    <col min="5" max="5" width="20.08984375" bestFit="1" customWidth="1"/>
    <col min="6" max="6" width="54.90625" bestFit="1" customWidth="1"/>
    <col min="7" max="7" width="13.453125" customWidth="1"/>
    <col min="8" max="8" width="13.81640625" customWidth="1"/>
    <col min="9" max="9" width="12.1796875" customWidth="1"/>
  </cols>
  <sheetData>
    <row r="1" spans="1:10" ht="43.5" x14ac:dyDescent="0.35">
      <c r="A1" s="132" t="s">
        <v>1081</v>
      </c>
      <c r="B1" s="135" t="s">
        <v>1087</v>
      </c>
      <c r="C1" s="133" t="s">
        <v>1082</v>
      </c>
      <c r="D1" s="133" t="s">
        <v>1083</v>
      </c>
      <c r="E1" s="133" t="s">
        <v>1084</v>
      </c>
      <c r="F1" s="133" t="s">
        <v>1085</v>
      </c>
      <c r="G1" s="133" t="s">
        <v>97</v>
      </c>
      <c r="H1" s="133" t="s">
        <v>98</v>
      </c>
      <c r="I1" s="133" t="s">
        <v>1086</v>
      </c>
      <c r="J1" s="134" t="s">
        <v>99</v>
      </c>
    </row>
    <row r="2" spans="1:10" x14ac:dyDescent="0.35">
      <c r="A2" s="67" t="s">
        <v>304</v>
      </c>
      <c r="B2" s="67" t="s">
        <v>305</v>
      </c>
      <c r="C2" s="67" t="s">
        <v>306</v>
      </c>
      <c r="D2" s="67" t="s">
        <v>307</v>
      </c>
      <c r="E2" s="67" t="s">
        <v>308</v>
      </c>
      <c r="F2" s="67" t="s">
        <v>309</v>
      </c>
      <c r="G2" s="67">
        <v>1</v>
      </c>
      <c r="H2" s="40">
        <v>0</v>
      </c>
      <c r="I2" s="40">
        <v>0</v>
      </c>
      <c r="J2" s="40">
        <f t="shared" ref="J2" si="0">I2+H2</f>
        <v>0</v>
      </c>
    </row>
    <row r="3" spans="1:10" x14ac:dyDescent="0.35">
      <c r="A3" s="67" t="s">
        <v>304</v>
      </c>
      <c r="B3" s="67" t="s">
        <v>305</v>
      </c>
      <c r="C3" s="67" t="s">
        <v>310</v>
      </c>
      <c r="D3" s="67" t="s">
        <v>311</v>
      </c>
      <c r="E3" s="67" t="s">
        <v>312</v>
      </c>
      <c r="F3" s="67" t="s">
        <v>313</v>
      </c>
      <c r="G3" s="67">
        <v>1</v>
      </c>
      <c r="H3" s="40">
        <v>0</v>
      </c>
      <c r="I3" s="40">
        <v>0</v>
      </c>
      <c r="J3" s="40">
        <f t="shared" ref="J3:J53" si="1">I3+H3</f>
        <v>0</v>
      </c>
    </row>
    <row r="4" spans="1:10" x14ac:dyDescent="0.35">
      <c r="A4" s="67" t="s">
        <v>304</v>
      </c>
      <c r="B4" s="67" t="s">
        <v>305</v>
      </c>
      <c r="C4" s="67" t="s">
        <v>310</v>
      </c>
      <c r="D4" s="67" t="s">
        <v>311</v>
      </c>
      <c r="E4" s="67" t="s">
        <v>314</v>
      </c>
      <c r="F4" s="67" t="s">
        <v>313</v>
      </c>
      <c r="G4" s="67">
        <v>1</v>
      </c>
      <c r="H4" s="40">
        <v>0</v>
      </c>
      <c r="I4" s="40">
        <v>0</v>
      </c>
      <c r="J4" s="40">
        <f t="shared" si="1"/>
        <v>0</v>
      </c>
    </row>
    <row r="5" spans="1:10" x14ac:dyDescent="0.35">
      <c r="A5" s="67" t="s">
        <v>304</v>
      </c>
      <c r="B5" s="67" t="s">
        <v>305</v>
      </c>
      <c r="C5" s="67" t="s">
        <v>310</v>
      </c>
      <c r="D5" s="67" t="s">
        <v>311</v>
      </c>
      <c r="E5" s="67" t="s">
        <v>315</v>
      </c>
      <c r="F5" s="67" t="s">
        <v>316</v>
      </c>
      <c r="G5" s="67">
        <v>1</v>
      </c>
      <c r="H5" s="40">
        <v>0</v>
      </c>
      <c r="I5" s="40">
        <v>0</v>
      </c>
      <c r="J5" s="40">
        <f t="shared" si="1"/>
        <v>0</v>
      </c>
    </row>
    <row r="6" spans="1:10" x14ac:dyDescent="0.35">
      <c r="A6" s="67" t="s">
        <v>304</v>
      </c>
      <c r="B6" s="67" t="s">
        <v>305</v>
      </c>
      <c r="C6" s="67" t="s">
        <v>310</v>
      </c>
      <c r="D6" s="67" t="s">
        <v>311</v>
      </c>
      <c r="E6" s="67" t="s">
        <v>317</v>
      </c>
      <c r="F6" s="67" t="s">
        <v>316</v>
      </c>
      <c r="G6" s="67">
        <v>1</v>
      </c>
      <c r="H6" s="40">
        <v>0</v>
      </c>
      <c r="I6" s="40">
        <v>0</v>
      </c>
      <c r="J6" s="40">
        <f t="shared" si="1"/>
        <v>0</v>
      </c>
    </row>
    <row r="7" spans="1:10" x14ac:dyDescent="0.35">
      <c r="A7" s="67" t="s">
        <v>304</v>
      </c>
      <c r="B7" s="67" t="s">
        <v>305</v>
      </c>
      <c r="C7" s="67" t="s">
        <v>318</v>
      </c>
      <c r="D7" s="67" t="s">
        <v>319</v>
      </c>
      <c r="E7" s="67" t="s">
        <v>320</v>
      </c>
      <c r="F7" s="67" t="s">
        <v>321</v>
      </c>
      <c r="G7" s="67">
        <v>1</v>
      </c>
      <c r="H7" s="40">
        <v>0</v>
      </c>
      <c r="I7" s="40">
        <v>0</v>
      </c>
      <c r="J7" s="40">
        <f t="shared" si="1"/>
        <v>0</v>
      </c>
    </row>
    <row r="8" spans="1:10" x14ac:dyDescent="0.35">
      <c r="A8" s="67" t="s">
        <v>304</v>
      </c>
      <c r="B8" s="67" t="s">
        <v>305</v>
      </c>
      <c r="C8" s="67" t="s">
        <v>318</v>
      </c>
      <c r="D8" s="67" t="s">
        <v>319</v>
      </c>
      <c r="E8" s="67" t="s">
        <v>322</v>
      </c>
      <c r="F8" s="67" t="s">
        <v>321</v>
      </c>
      <c r="G8" s="67">
        <v>1</v>
      </c>
      <c r="H8" s="40">
        <v>0</v>
      </c>
      <c r="I8" s="40">
        <v>0</v>
      </c>
      <c r="J8" s="40">
        <f t="shared" si="1"/>
        <v>0</v>
      </c>
    </row>
    <row r="9" spans="1:10" x14ac:dyDescent="0.35">
      <c r="A9" s="67" t="s">
        <v>304</v>
      </c>
      <c r="B9" s="67" t="s">
        <v>305</v>
      </c>
      <c r="C9" s="67" t="s">
        <v>318</v>
      </c>
      <c r="D9" s="67" t="s">
        <v>319</v>
      </c>
      <c r="E9" s="67" t="s">
        <v>323</v>
      </c>
      <c r="F9" s="67" t="s">
        <v>324</v>
      </c>
      <c r="G9" s="67">
        <v>1</v>
      </c>
      <c r="H9" s="40">
        <v>0</v>
      </c>
      <c r="I9" s="40">
        <v>0</v>
      </c>
      <c r="J9" s="40">
        <f t="shared" si="1"/>
        <v>0</v>
      </c>
    </row>
    <row r="10" spans="1:10" x14ac:dyDescent="0.35">
      <c r="A10" s="67" t="s">
        <v>304</v>
      </c>
      <c r="B10" s="67" t="s">
        <v>305</v>
      </c>
      <c r="C10" s="67" t="s">
        <v>318</v>
      </c>
      <c r="D10" s="67" t="s">
        <v>319</v>
      </c>
      <c r="E10" s="67" t="s">
        <v>325</v>
      </c>
      <c r="F10" s="67" t="s">
        <v>324</v>
      </c>
      <c r="G10" s="67">
        <v>1</v>
      </c>
      <c r="H10" s="40">
        <v>0</v>
      </c>
      <c r="I10" s="40">
        <v>0</v>
      </c>
      <c r="J10" s="40">
        <f t="shared" si="1"/>
        <v>0</v>
      </c>
    </row>
    <row r="11" spans="1:10" x14ac:dyDescent="0.35">
      <c r="A11" s="67" t="s">
        <v>304</v>
      </c>
      <c r="B11" s="67" t="s">
        <v>305</v>
      </c>
      <c r="C11" s="67" t="s">
        <v>326</v>
      </c>
      <c r="D11" s="67" t="s">
        <v>327</v>
      </c>
      <c r="E11" s="67" t="s">
        <v>328</v>
      </c>
      <c r="F11" s="67" t="s">
        <v>329</v>
      </c>
      <c r="G11" s="67">
        <v>1</v>
      </c>
      <c r="H11" s="40">
        <v>0</v>
      </c>
      <c r="I11" s="40">
        <v>0</v>
      </c>
      <c r="J11" s="40">
        <f t="shared" si="1"/>
        <v>0</v>
      </c>
    </row>
    <row r="12" spans="1:10" x14ac:dyDescent="0.35">
      <c r="A12" s="67" t="s">
        <v>304</v>
      </c>
      <c r="B12" s="67" t="s">
        <v>305</v>
      </c>
      <c r="C12" s="67" t="s">
        <v>100</v>
      </c>
      <c r="D12" s="67" t="s">
        <v>101</v>
      </c>
      <c r="E12" s="67" t="s">
        <v>330</v>
      </c>
      <c r="F12" s="67" t="s">
        <v>331</v>
      </c>
      <c r="G12" s="67">
        <v>1</v>
      </c>
      <c r="H12" s="40">
        <v>0</v>
      </c>
      <c r="I12" s="40">
        <v>0</v>
      </c>
      <c r="J12" s="40">
        <f t="shared" si="1"/>
        <v>0</v>
      </c>
    </row>
    <row r="13" spans="1:10" x14ac:dyDescent="0.35">
      <c r="A13" s="67" t="s">
        <v>304</v>
      </c>
      <c r="B13" s="67" t="s">
        <v>305</v>
      </c>
      <c r="C13" s="67" t="s">
        <v>100</v>
      </c>
      <c r="D13" s="67" t="s">
        <v>101</v>
      </c>
      <c r="E13" s="67" t="s">
        <v>332</v>
      </c>
      <c r="F13" s="67" t="s">
        <v>333</v>
      </c>
      <c r="G13" s="67">
        <v>1</v>
      </c>
      <c r="H13" s="40">
        <v>0</v>
      </c>
      <c r="I13" s="40">
        <v>0</v>
      </c>
      <c r="J13" s="40">
        <f t="shared" si="1"/>
        <v>0</v>
      </c>
    </row>
    <row r="14" spans="1:10" x14ac:dyDescent="0.35">
      <c r="A14" s="67" t="s">
        <v>304</v>
      </c>
      <c r="B14" s="67" t="s">
        <v>305</v>
      </c>
      <c r="C14" s="67" t="s">
        <v>100</v>
      </c>
      <c r="D14" s="67" t="s">
        <v>101</v>
      </c>
      <c r="E14" s="67" t="s">
        <v>334</v>
      </c>
      <c r="F14" s="67" t="s">
        <v>335</v>
      </c>
      <c r="G14" s="67">
        <v>1</v>
      </c>
      <c r="H14" s="40">
        <v>0</v>
      </c>
      <c r="I14" s="40">
        <v>0</v>
      </c>
      <c r="J14" s="40">
        <f t="shared" si="1"/>
        <v>0</v>
      </c>
    </row>
    <row r="15" spans="1:10" x14ac:dyDescent="0.35">
      <c r="A15" s="67" t="s">
        <v>304</v>
      </c>
      <c r="B15" s="67" t="s">
        <v>305</v>
      </c>
      <c r="C15" s="67" t="s">
        <v>100</v>
      </c>
      <c r="D15" s="67" t="s">
        <v>101</v>
      </c>
      <c r="E15" s="67" t="s">
        <v>336</v>
      </c>
      <c r="F15" s="67" t="s">
        <v>337</v>
      </c>
      <c r="G15" s="67">
        <v>1</v>
      </c>
      <c r="H15" s="40">
        <v>0</v>
      </c>
      <c r="I15" s="40">
        <v>0</v>
      </c>
      <c r="J15" s="40">
        <f t="shared" si="1"/>
        <v>0</v>
      </c>
    </row>
    <row r="16" spans="1:10" x14ac:dyDescent="0.35">
      <c r="A16" s="67" t="s">
        <v>304</v>
      </c>
      <c r="B16" s="67" t="s">
        <v>305</v>
      </c>
      <c r="C16" s="67" t="s">
        <v>100</v>
      </c>
      <c r="D16" s="67" t="s">
        <v>101</v>
      </c>
      <c r="E16" s="67" t="s">
        <v>338</v>
      </c>
      <c r="F16" s="67" t="s">
        <v>339</v>
      </c>
      <c r="G16" s="67">
        <v>1</v>
      </c>
      <c r="H16" s="40">
        <v>0</v>
      </c>
      <c r="I16" s="40">
        <v>0</v>
      </c>
      <c r="J16" s="40">
        <f t="shared" si="1"/>
        <v>0</v>
      </c>
    </row>
    <row r="17" spans="1:10" x14ac:dyDescent="0.35">
      <c r="A17" s="67" t="s">
        <v>304</v>
      </c>
      <c r="B17" s="67" t="s">
        <v>305</v>
      </c>
      <c r="C17" s="67" t="s">
        <v>100</v>
      </c>
      <c r="D17" s="67" t="s">
        <v>101</v>
      </c>
      <c r="E17" s="67" t="s">
        <v>340</v>
      </c>
      <c r="F17" s="67" t="s">
        <v>341</v>
      </c>
      <c r="G17" s="67">
        <v>1</v>
      </c>
      <c r="H17" s="40">
        <v>0</v>
      </c>
      <c r="I17" s="40">
        <v>0</v>
      </c>
      <c r="J17" s="40">
        <f t="shared" si="1"/>
        <v>0</v>
      </c>
    </row>
    <row r="18" spans="1:10" x14ac:dyDescent="0.35">
      <c r="A18" s="67" t="s">
        <v>304</v>
      </c>
      <c r="B18" s="67" t="s">
        <v>305</v>
      </c>
      <c r="C18" s="67" t="s">
        <v>100</v>
      </c>
      <c r="D18" s="67" t="s">
        <v>101</v>
      </c>
      <c r="E18" s="67" t="s">
        <v>342</v>
      </c>
      <c r="F18" s="67" t="s">
        <v>343</v>
      </c>
      <c r="G18" s="67">
        <v>1</v>
      </c>
      <c r="H18" s="40">
        <v>0</v>
      </c>
      <c r="I18" s="40">
        <v>0</v>
      </c>
      <c r="J18" s="40">
        <f t="shared" si="1"/>
        <v>0</v>
      </c>
    </row>
    <row r="19" spans="1:10" x14ac:dyDescent="0.35">
      <c r="A19" s="67" t="s">
        <v>304</v>
      </c>
      <c r="B19" s="67" t="s">
        <v>305</v>
      </c>
      <c r="C19" s="67" t="s">
        <v>100</v>
      </c>
      <c r="D19" s="67" t="s">
        <v>101</v>
      </c>
      <c r="E19" s="67" t="s">
        <v>344</v>
      </c>
      <c r="F19" s="67" t="s">
        <v>345</v>
      </c>
      <c r="G19" s="67">
        <v>1</v>
      </c>
      <c r="H19" s="40">
        <v>0</v>
      </c>
      <c r="I19" s="40">
        <v>0</v>
      </c>
      <c r="J19" s="40">
        <f t="shared" si="1"/>
        <v>0</v>
      </c>
    </row>
    <row r="20" spans="1:10" x14ac:dyDescent="0.35">
      <c r="A20" s="67" t="s">
        <v>304</v>
      </c>
      <c r="B20" s="67" t="s">
        <v>305</v>
      </c>
      <c r="C20" s="67" t="s">
        <v>100</v>
      </c>
      <c r="D20" s="67" t="s">
        <v>101</v>
      </c>
      <c r="E20" s="67" t="s">
        <v>346</v>
      </c>
      <c r="F20" s="67" t="s">
        <v>347</v>
      </c>
      <c r="G20" s="67">
        <v>1</v>
      </c>
      <c r="H20" s="40">
        <v>0</v>
      </c>
      <c r="I20" s="40">
        <v>0</v>
      </c>
      <c r="J20" s="40">
        <f t="shared" si="1"/>
        <v>0</v>
      </c>
    </row>
    <row r="21" spans="1:10" x14ac:dyDescent="0.35">
      <c r="A21" s="67" t="s">
        <v>304</v>
      </c>
      <c r="B21" s="67" t="s">
        <v>305</v>
      </c>
      <c r="C21" s="67" t="s">
        <v>348</v>
      </c>
      <c r="D21" s="67" t="s">
        <v>349</v>
      </c>
      <c r="E21" s="67" t="s">
        <v>350</v>
      </c>
      <c r="F21" s="67" t="s">
        <v>351</v>
      </c>
      <c r="G21" s="67">
        <v>1</v>
      </c>
      <c r="H21" s="40">
        <v>0</v>
      </c>
      <c r="I21" s="40">
        <v>0</v>
      </c>
      <c r="J21" s="40">
        <f t="shared" si="1"/>
        <v>0</v>
      </c>
    </row>
    <row r="22" spans="1:10" x14ac:dyDescent="0.35">
      <c r="A22" s="67" t="s">
        <v>304</v>
      </c>
      <c r="B22" s="67" t="s">
        <v>305</v>
      </c>
      <c r="C22" s="67" t="s">
        <v>352</v>
      </c>
      <c r="D22" s="67" t="s">
        <v>353</v>
      </c>
      <c r="E22" s="67" t="s">
        <v>354</v>
      </c>
      <c r="F22" s="67" t="s">
        <v>355</v>
      </c>
      <c r="G22" s="67">
        <v>1</v>
      </c>
      <c r="H22" s="40">
        <v>0</v>
      </c>
      <c r="I22" s="40">
        <v>0</v>
      </c>
      <c r="J22" s="40">
        <f t="shared" si="1"/>
        <v>0</v>
      </c>
    </row>
    <row r="23" spans="1:10" x14ac:dyDescent="0.35">
      <c r="A23" s="67" t="s">
        <v>304</v>
      </c>
      <c r="B23" s="67" t="s">
        <v>305</v>
      </c>
      <c r="C23" s="67" t="s">
        <v>356</v>
      </c>
      <c r="D23" s="67" t="s">
        <v>357</v>
      </c>
      <c r="E23" s="67" t="s">
        <v>358</v>
      </c>
      <c r="F23" s="67" t="s">
        <v>359</v>
      </c>
      <c r="G23" s="67">
        <v>1</v>
      </c>
      <c r="H23" s="40">
        <v>0</v>
      </c>
      <c r="I23" s="40">
        <v>0</v>
      </c>
      <c r="J23" s="40">
        <f t="shared" si="1"/>
        <v>0</v>
      </c>
    </row>
    <row r="24" spans="1:10" x14ac:dyDescent="0.35">
      <c r="A24" s="67" t="s">
        <v>304</v>
      </c>
      <c r="B24" s="67" t="s">
        <v>305</v>
      </c>
      <c r="C24" s="67" t="s">
        <v>360</v>
      </c>
      <c r="D24" s="67" t="s">
        <v>361</v>
      </c>
      <c r="E24" s="67" t="s">
        <v>362</v>
      </c>
      <c r="F24" s="67" t="s">
        <v>363</v>
      </c>
      <c r="G24" s="67">
        <v>1</v>
      </c>
      <c r="H24" s="40">
        <v>0</v>
      </c>
      <c r="I24" s="40">
        <v>0</v>
      </c>
      <c r="J24" s="40">
        <f t="shared" si="1"/>
        <v>0</v>
      </c>
    </row>
    <row r="25" spans="1:10" x14ac:dyDescent="0.35">
      <c r="A25" s="67" t="s">
        <v>304</v>
      </c>
      <c r="B25" s="67" t="s">
        <v>305</v>
      </c>
      <c r="C25" s="67" t="s">
        <v>364</v>
      </c>
      <c r="D25" s="67" t="s">
        <v>365</v>
      </c>
      <c r="E25" s="67" t="s">
        <v>366</v>
      </c>
      <c r="F25" s="67" t="s">
        <v>367</v>
      </c>
      <c r="G25" s="67">
        <v>1</v>
      </c>
      <c r="H25" s="40">
        <v>0</v>
      </c>
      <c r="I25" s="40">
        <v>0</v>
      </c>
      <c r="J25" s="40">
        <f t="shared" si="1"/>
        <v>0</v>
      </c>
    </row>
    <row r="26" spans="1:10" x14ac:dyDescent="0.35">
      <c r="A26" s="67" t="s">
        <v>528</v>
      </c>
      <c r="B26" s="67" t="s">
        <v>305</v>
      </c>
      <c r="C26" s="67" t="s">
        <v>529</v>
      </c>
      <c r="D26" s="67" t="s">
        <v>530</v>
      </c>
      <c r="E26" s="67" t="s">
        <v>531</v>
      </c>
      <c r="F26" s="67" t="s">
        <v>532</v>
      </c>
      <c r="G26" s="67">
        <v>1</v>
      </c>
      <c r="H26" s="40">
        <v>0</v>
      </c>
      <c r="I26" s="40">
        <v>0</v>
      </c>
      <c r="J26" s="40">
        <f t="shared" si="1"/>
        <v>0</v>
      </c>
    </row>
    <row r="27" spans="1:10" x14ac:dyDescent="0.35">
      <c r="A27" s="67" t="s">
        <v>528</v>
      </c>
      <c r="B27" s="67" t="s">
        <v>305</v>
      </c>
      <c r="C27" s="67" t="s">
        <v>529</v>
      </c>
      <c r="D27" s="67" t="s">
        <v>530</v>
      </c>
      <c r="E27" s="67" t="s">
        <v>533</v>
      </c>
      <c r="F27" s="67" t="s">
        <v>534</v>
      </c>
      <c r="G27" s="67">
        <v>1</v>
      </c>
      <c r="H27" s="40">
        <v>0</v>
      </c>
      <c r="I27" s="40">
        <v>0</v>
      </c>
      <c r="J27" s="40">
        <f t="shared" si="1"/>
        <v>0</v>
      </c>
    </row>
    <row r="28" spans="1:10" x14ac:dyDescent="0.35">
      <c r="A28" s="67" t="s">
        <v>528</v>
      </c>
      <c r="B28" s="67" t="s">
        <v>305</v>
      </c>
      <c r="C28" s="67" t="s">
        <v>310</v>
      </c>
      <c r="D28" s="67" t="s">
        <v>311</v>
      </c>
      <c r="E28" s="67" t="s">
        <v>535</v>
      </c>
      <c r="F28" s="67" t="s">
        <v>536</v>
      </c>
      <c r="G28" s="67">
        <v>1</v>
      </c>
      <c r="H28" s="40">
        <v>0</v>
      </c>
      <c r="I28" s="40">
        <v>0</v>
      </c>
      <c r="J28" s="40">
        <f t="shared" si="1"/>
        <v>0</v>
      </c>
    </row>
    <row r="29" spans="1:10" x14ac:dyDescent="0.35">
      <c r="A29" s="67" t="s">
        <v>528</v>
      </c>
      <c r="B29" s="67" t="s">
        <v>305</v>
      </c>
      <c r="C29" s="67" t="s">
        <v>310</v>
      </c>
      <c r="D29" s="67" t="s">
        <v>311</v>
      </c>
      <c r="E29" s="67" t="s">
        <v>537</v>
      </c>
      <c r="F29" s="67" t="s">
        <v>538</v>
      </c>
      <c r="G29" s="67">
        <v>1</v>
      </c>
      <c r="H29" s="40">
        <v>0</v>
      </c>
      <c r="I29" s="40">
        <v>0</v>
      </c>
      <c r="J29" s="40">
        <f t="shared" si="1"/>
        <v>0</v>
      </c>
    </row>
    <row r="30" spans="1:10" x14ac:dyDescent="0.35">
      <c r="A30" s="67" t="s">
        <v>528</v>
      </c>
      <c r="B30" s="67" t="s">
        <v>305</v>
      </c>
      <c r="C30" s="67" t="s">
        <v>310</v>
      </c>
      <c r="D30" s="67" t="s">
        <v>311</v>
      </c>
      <c r="E30" s="67" t="s">
        <v>539</v>
      </c>
      <c r="F30" s="67" t="s">
        <v>540</v>
      </c>
      <c r="G30" s="67">
        <v>1</v>
      </c>
      <c r="H30" s="40">
        <v>0</v>
      </c>
      <c r="I30" s="40">
        <v>0</v>
      </c>
      <c r="J30" s="40">
        <f t="shared" si="1"/>
        <v>0</v>
      </c>
    </row>
    <row r="31" spans="1:10" x14ac:dyDescent="0.35">
      <c r="A31" s="67" t="s">
        <v>528</v>
      </c>
      <c r="B31" s="67" t="s">
        <v>305</v>
      </c>
      <c r="C31" s="67" t="s">
        <v>310</v>
      </c>
      <c r="D31" s="67" t="s">
        <v>311</v>
      </c>
      <c r="E31" s="67" t="s">
        <v>541</v>
      </c>
      <c r="F31" s="67" t="s">
        <v>542</v>
      </c>
      <c r="G31" s="67">
        <v>1</v>
      </c>
      <c r="H31" s="40">
        <v>0</v>
      </c>
      <c r="I31" s="40">
        <v>0</v>
      </c>
      <c r="J31" s="40">
        <f t="shared" si="1"/>
        <v>0</v>
      </c>
    </row>
    <row r="32" spans="1:10" x14ac:dyDescent="0.35">
      <c r="A32" s="67" t="s">
        <v>528</v>
      </c>
      <c r="B32" s="67" t="s">
        <v>305</v>
      </c>
      <c r="C32" s="67" t="s">
        <v>310</v>
      </c>
      <c r="D32" s="67" t="s">
        <v>311</v>
      </c>
      <c r="E32" s="67" t="s">
        <v>543</v>
      </c>
      <c r="F32" s="67" t="s">
        <v>544</v>
      </c>
      <c r="G32" s="67">
        <v>1</v>
      </c>
      <c r="H32" s="40">
        <v>0</v>
      </c>
      <c r="I32" s="40">
        <v>0</v>
      </c>
      <c r="J32" s="40">
        <f t="shared" si="1"/>
        <v>0</v>
      </c>
    </row>
    <row r="33" spans="1:10" x14ac:dyDescent="0.35">
      <c r="A33" s="67" t="s">
        <v>528</v>
      </c>
      <c r="B33" s="67" t="s">
        <v>305</v>
      </c>
      <c r="C33" s="67" t="s">
        <v>318</v>
      </c>
      <c r="D33" s="67" t="s">
        <v>319</v>
      </c>
      <c r="E33" s="67" t="s">
        <v>545</v>
      </c>
      <c r="F33" s="67" t="s">
        <v>546</v>
      </c>
      <c r="G33" s="67">
        <v>1</v>
      </c>
      <c r="H33" s="40">
        <v>0</v>
      </c>
      <c r="I33" s="40">
        <v>0</v>
      </c>
      <c r="J33" s="40">
        <f t="shared" si="1"/>
        <v>0</v>
      </c>
    </row>
    <row r="34" spans="1:10" x14ac:dyDescent="0.35">
      <c r="A34" s="67" t="s">
        <v>528</v>
      </c>
      <c r="B34" s="67" t="s">
        <v>305</v>
      </c>
      <c r="C34" s="67" t="s">
        <v>318</v>
      </c>
      <c r="D34" s="67" t="s">
        <v>319</v>
      </c>
      <c r="E34" s="67" t="s">
        <v>547</v>
      </c>
      <c r="F34" s="67" t="s">
        <v>548</v>
      </c>
      <c r="G34" s="67">
        <v>1</v>
      </c>
      <c r="H34" s="40">
        <v>0</v>
      </c>
      <c r="I34" s="40">
        <v>0</v>
      </c>
      <c r="J34" s="40">
        <f t="shared" si="1"/>
        <v>0</v>
      </c>
    </row>
    <row r="35" spans="1:10" x14ac:dyDescent="0.35">
      <c r="A35" s="67" t="s">
        <v>528</v>
      </c>
      <c r="B35" s="67" t="s">
        <v>305</v>
      </c>
      <c r="C35" s="67" t="s">
        <v>318</v>
      </c>
      <c r="D35" s="67" t="s">
        <v>319</v>
      </c>
      <c r="E35" s="67" t="s">
        <v>549</v>
      </c>
      <c r="F35" s="67" t="s">
        <v>550</v>
      </c>
      <c r="G35" s="67">
        <v>1</v>
      </c>
      <c r="H35" s="40">
        <v>0</v>
      </c>
      <c r="I35" s="40">
        <v>0</v>
      </c>
      <c r="J35" s="40">
        <f t="shared" si="1"/>
        <v>0</v>
      </c>
    </row>
    <row r="36" spans="1:10" x14ac:dyDescent="0.35">
      <c r="A36" s="67" t="s">
        <v>528</v>
      </c>
      <c r="B36" s="67" t="s">
        <v>305</v>
      </c>
      <c r="C36" s="67" t="s">
        <v>318</v>
      </c>
      <c r="D36" s="67" t="s">
        <v>319</v>
      </c>
      <c r="E36" s="67" t="s">
        <v>551</v>
      </c>
      <c r="F36" s="67" t="s">
        <v>552</v>
      </c>
      <c r="G36" s="67">
        <v>1</v>
      </c>
      <c r="H36" s="40">
        <v>0</v>
      </c>
      <c r="I36" s="40">
        <v>0</v>
      </c>
      <c r="J36" s="40">
        <f t="shared" si="1"/>
        <v>0</v>
      </c>
    </row>
    <row r="37" spans="1:10" x14ac:dyDescent="0.35">
      <c r="A37" s="67" t="s">
        <v>528</v>
      </c>
      <c r="B37" s="67" t="s">
        <v>305</v>
      </c>
      <c r="C37" s="67" t="s">
        <v>318</v>
      </c>
      <c r="D37" s="67" t="s">
        <v>319</v>
      </c>
      <c r="E37" s="67" t="s">
        <v>553</v>
      </c>
      <c r="F37" s="67" t="s">
        <v>554</v>
      </c>
      <c r="G37" s="67">
        <v>1</v>
      </c>
      <c r="H37" s="40">
        <v>0</v>
      </c>
      <c r="I37" s="40">
        <v>0</v>
      </c>
      <c r="J37" s="40">
        <f t="shared" si="1"/>
        <v>0</v>
      </c>
    </row>
    <row r="38" spans="1:10" x14ac:dyDescent="0.35">
      <c r="A38" s="67" t="s">
        <v>528</v>
      </c>
      <c r="B38" s="67" t="s">
        <v>305</v>
      </c>
      <c r="C38" s="67" t="s">
        <v>318</v>
      </c>
      <c r="D38" s="67" t="s">
        <v>319</v>
      </c>
      <c r="E38" s="67" t="s">
        <v>555</v>
      </c>
      <c r="F38" s="67" t="s">
        <v>556</v>
      </c>
      <c r="G38" s="67">
        <v>1</v>
      </c>
      <c r="H38" s="40">
        <v>0</v>
      </c>
      <c r="I38" s="40">
        <v>0</v>
      </c>
      <c r="J38" s="40">
        <f t="shared" si="1"/>
        <v>0</v>
      </c>
    </row>
    <row r="39" spans="1:10" x14ac:dyDescent="0.35">
      <c r="A39" s="67" t="s">
        <v>528</v>
      </c>
      <c r="B39" s="67" t="s">
        <v>305</v>
      </c>
      <c r="C39" s="67" t="s">
        <v>326</v>
      </c>
      <c r="D39" s="67" t="s">
        <v>327</v>
      </c>
      <c r="E39" s="67" t="s">
        <v>557</v>
      </c>
      <c r="F39" s="67" t="s">
        <v>558</v>
      </c>
      <c r="G39" s="67">
        <v>1</v>
      </c>
      <c r="H39" s="40">
        <v>0</v>
      </c>
      <c r="I39" s="40">
        <v>0</v>
      </c>
      <c r="J39" s="40">
        <f t="shared" si="1"/>
        <v>0</v>
      </c>
    </row>
    <row r="40" spans="1:10" x14ac:dyDescent="0.35">
      <c r="A40" s="67" t="s">
        <v>528</v>
      </c>
      <c r="B40" s="67" t="s">
        <v>305</v>
      </c>
      <c r="C40" s="67" t="s">
        <v>100</v>
      </c>
      <c r="D40" s="67" t="s">
        <v>101</v>
      </c>
      <c r="E40" s="67" t="s">
        <v>559</v>
      </c>
      <c r="F40" s="67" t="s">
        <v>560</v>
      </c>
      <c r="G40" s="67">
        <v>1</v>
      </c>
      <c r="H40" s="40">
        <v>0</v>
      </c>
      <c r="I40" s="40">
        <v>0</v>
      </c>
      <c r="J40" s="40">
        <f t="shared" si="1"/>
        <v>0</v>
      </c>
    </row>
    <row r="41" spans="1:10" x14ac:dyDescent="0.35">
      <c r="A41" s="67" t="s">
        <v>528</v>
      </c>
      <c r="B41" s="67" t="s">
        <v>305</v>
      </c>
      <c r="C41" s="67" t="s">
        <v>100</v>
      </c>
      <c r="D41" s="67" t="s">
        <v>101</v>
      </c>
      <c r="E41" s="67" t="s">
        <v>561</v>
      </c>
      <c r="F41" s="67" t="s">
        <v>562</v>
      </c>
      <c r="G41" s="67">
        <v>1</v>
      </c>
      <c r="H41" s="40">
        <v>0</v>
      </c>
      <c r="I41" s="40">
        <v>0</v>
      </c>
      <c r="J41" s="40">
        <f t="shared" si="1"/>
        <v>0</v>
      </c>
    </row>
    <row r="42" spans="1:10" x14ac:dyDescent="0.35">
      <c r="A42" s="67" t="s">
        <v>528</v>
      </c>
      <c r="B42" s="67" t="s">
        <v>305</v>
      </c>
      <c r="C42" s="67" t="s">
        <v>100</v>
      </c>
      <c r="D42" s="67" t="s">
        <v>101</v>
      </c>
      <c r="E42" s="67" t="s">
        <v>563</v>
      </c>
      <c r="F42" s="67" t="s">
        <v>564</v>
      </c>
      <c r="G42" s="67">
        <v>1</v>
      </c>
      <c r="H42" s="40">
        <v>0</v>
      </c>
      <c r="I42" s="40">
        <v>0</v>
      </c>
      <c r="J42" s="40">
        <f t="shared" si="1"/>
        <v>0</v>
      </c>
    </row>
    <row r="43" spans="1:10" x14ac:dyDescent="0.35">
      <c r="A43" s="67" t="s">
        <v>528</v>
      </c>
      <c r="B43" s="67" t="s">
        <v>305</v>
      </c>
      <c r="C43" s="67" t="s">
        <v>100</v>
      </c>
      <c r="D43" s="67" t="s">
        <v>101</v>
      </c>
      <c r="E43" s="67" t="s">
        <v>565</v>
      </c>
      <c r="F43" s="67" t="s">
        <v>566</v>
      </c>
      <c r="G43" s="67">
        <v>1</v>
      </c>
      <c r="H43" s="40">
        <v>0</v>
      </c>
      <c r="I43" s="40">
        <v>0</v>
      </c>
      <c r="J43" s="40">
        <f t="shared" si="1"/>
        <v>0</v>
      </c>
    </row>
    <row r="44" spans="1:10" x14ac:dyDescent="0.35">
      <c r="A44" s="67" t="s">
        <v>528</v>
      </c>
      <c r="B44" s="67" t="s">
        <v>305</v>
      </c>
      <c r="C44" s="67" t="s">
        <v>100</v>
      </c>
      <c r="D44" s="67" t="s">
        <v>101</v>
      </c>
      <c r="E44" s="67" t="s">
        <v>567</v>
      </c>
      <c r="F44" s="67" t="s">
        <v>568</v>
      </c>
      <c r="G44" s="67">
        <v>1</v>
      </c>
      <c r="H44" s="40">
        <v>0</v>
      </c>
      <c r="I44" s="40">
        <v>0</v>
      </c>
      <c r="J44" s="40">
        <f t="shared" si="1"/>
        <v>0</v>
      </c>
    </row>
    <row r="45" spans="1:10" x14ac:dyDescent="0.35">
      <c r="A45" s="67" t="s">
        <v>528</v>
      </c>
      <c r="B45" s="67" t="s">
        <v>305</v>
      </c>
      <c r="C45" s="67" t="s">
        <v>100</v>
      </c>
      <c r="D45" s="67" t="s">
        <v>101</v>
      </c>
      <c r="E45" s="67" t="s">
        <v>569</v>
      </c>
      <c r="F45" s="67" t="s">
        <v>570</v>
      </c>
      <c r="G45" s="67">
        <v>1</v>
      </c>
      <c r="H45" s="40">
        <v>0</v>
      </c>
      <c r="I45" s="40">
        <v>0</v>
      </c>
      <c r="J45" s="40">
        <f t="shared" si="1"/>
        <v>0</v>
      </c>
    </row>
    <row r="46" spans="1:10" x14ac:dyDescent="0.35">
      <c r="A46" s="67" t="s">
        <v>528</v>
      </c>
      <c r="B46" s="67" t="s">
        <v>305</v>
      </c>
      <c r="C46" s="67" t="s">
        <v>100</v>
      </c>
      <c r="D46" s="67" t="s">
        <v>101</v>
      </c>
      <c r="E46" s="67" t="s">
        <v>571</v>
      </c>
      <c r="F46" s="67" t="s">
        <v>572</v>
      </c>
      <c r="G46" s="67">
        <v>1</v>
      </c>
      <c r="H46" s="40">
        <v>0</v>
      </c>
      <c r="I46" s="40">
        <v>0</v>
      </c>
      <c r="J46" s="40">
        <f t="shared" si="1"/>
        <v>0</v>
      </c>
    </row>
    <row r="47" spans="1:10" x14ac:dyDescent="0.35">
      <c r="A47" s="67" t="s">
        <v>528</v>
      </c>
      <c r="B47" s="67" t="s">
        <v>305</v>
      </c>
      <c r="C47" s="67" t="s">
        <v>100</v>
      </c>
      <c r="D47" s="67" t="s">
        <v>101</v>
      </c>
      <c r="E47" s="67" t="s">
        <v>573</v>
      </c>
      <c r="F47" s="67" t="s">
        <v>574</v>
      </c>
      <c r="G47" s="67">
        <v>1</v>
      </c>
      <c r="H47" s="40">
        <v>0</v>
      </c>
      <c r="I47" s="40">
        <v>0</v>
      </c>
      <c r="J47" s="40">
        <f t="shared" si="1"/>
        <v>0</v>
      </c>
    </row>
    <row r="48" spans="1:10" x14ac:dyDescent="0.35">
      <c r="A48" s="67" t="s">
        <v>528</v>
      </c>
      <c r="B48" s="67" t="s">
        <v>305</v>
      </c>
      <c r="C48" s="67" t="s">
        <v>100</v>
      </c>
      <c r="D48" s="67" t="s">
        <v>101</v>
      </c>
      <c r="E48" s="67" t="s">
        <v>575</v>
      </c>
      <c r="F48" s="67" t="s">
        <v>576</v>
      </c>
      <c r="G48" s="67">
        <v>1</v>
      </c>
      <c r="H48" s="40">
        <v>0</v>
      </c>
      <c r="I48" s="40">
        <v>0</v>
      </c>
      <c r="J48" s="40">
        <f t="shared" si="1"/>
        <v>0</v>
      </c>
    </row>
    <row r="49" spans="1:10" x14ac:dyDescent="0.35">
      <c r="A49" s="67" t="s">
        <v>528</v>
      </c>
      <c r="B49" s="67" t="s">
        <v>305</v>
      </c>
      <c r="C49" s="67" t="s">
        <v>100</v>
      </c>
      <c r="D49" s="67" t="s">
        <v>101</v>
      </c>
      <c r="E49" s="67" t="s">
        <v>577</v>
      </c>
      <c r="F49" s="67" t="s">
        <v>578</v>
      </c>
      <c r="G49" s="67">
        <v>1</v>
      </c>
      <c r="H49" s="40">
        <v>0</v>
      </c>
      <c r="I49" s="40">
        <v>0</v>
      </c>
      <c r="J49" s="40">
        <f t="shared" si="1"/>
        <v>0</v>
      </c>
    </row>
    <row r="50" spans="1:10" x14ac:dyDescent="0.35">
      <c r="A50" s="67" t="s">
        <v>528</v>
      </c>
      <c r="B50" s="67" t="s">
        <v>305</v>
      </c>
      <c r="C50" s="67" t="s">
        <v>100</v>
      </c>
      <c r="D50" s="67" t="s">
        <v>101</v>
      </c>
      <c r="E50" s="67" t="s">
        <v>579</v>
      </c>
      <c r="F50" s="67" t="s">
        <v>580</v>
      </c>
      <c r="G50" s="67">
        <v>1</v>
      </c>
      <c r="H50" s="40">
        <v>0</v>
      </c>
      <c r="I50" s="40">
        <v>0</v>
      </c>
      <c r="J50" s="40">
        <f t="shared" si="1"/>
        <v>0</v>
      </c>
    </row>
    <row r="51" spans="1:10" x14ac:dyDescent="0.35">
      <c r="A51" s="67" t="s">
        <v>528</v>
      </c>
      <c r="B51" s="67" t="s">
        <v>305</v>
      </c>
      <c r="C51" s="67" t="s">
        <v>100</v>
      </c>
      <c r="D51" s="67" t="s">
        <v>101</v>
      </c>
      <c r="E51" s="67" t="s">
        <v>581</v>
      </c>
      <c r="F51" s="67" t="s">
        <v>582</v>
      </c>
      <c r="G51" s="67">
        <v>1</v>
      </c>
      <c r="H51" s="40">
        <v>0</v>
      </c>
      <c r="I51" s="40">
        <v>0</v>
      </c>
      <c r="J51" s="40">
        <f t="shared" si="1"/>
        <v>0</v>
      </c>
    </row>
    <row r="52" spans="1:10" x14ac:dyDescent="0.35">
      <c r="A52" s="67" t="s">
        <v>528</v>
      </c>
      <c r="B52" s="67" t="s">
        <v>305</v>
      </c>
      <c r="C52" s="67" t="s">
        <v>352</v>
      </c>
      <c r="D52" s="67" t="s">
        <v>353</v>
      </c>
      <c r="E52" s="67" t="s">
        <v>583</v>
      </c>
      <c r="F52" s="67" t="s">
        <v>584</v>
      </c>
      <c r="G52" s="67">
        <v>1</v>
      </c>
      <c r="H52" s="40">
        <v>0</v>
      </c>
      <c r="I52" s="40">
        <v>0</v>
      </c>
      <c r="J52" s="40">
        <f t="shared" si="1"/>
        <v>0</v>
      </c>
    </row>
    <row r="53" spans="1:10" ht="15" thickBot="1" x14ac:dyDescent="0.4">
      <c r="A53" s="67" t="s">
        <v>528</v>
      </c>
      <c r="B53" s="67" t="s">
        <v>305</v>
      </c>
      <c r="C53" s="67" t="s">
        <v>356</v>
      </c>
      <c r="D53" s="67" t="s">
        <v>357</v>
      </c>
      <c r="E53" s="67" t="s">
        <v>585</v>
      </c>
      <c r="F53" s="67" t="s">
        <v>586</v>
      </c>
      <c r="G53" s="67">
        <v>1</v>
      </c>
      <c r="H53" s="40">
        <v>0</v>
      </c>
      <c r="I53" s="40">
        <v>0</v>
      </c>
      <c r="J53" s="40">
        <f t="shared" si="1"/>
        <v>0</v>
      </c>
    </row>
    <row r="54" spans="1:10" ht="16" thickBot="1" x14ac:dyDescent="0.4">
      <c r="B54" s="136"/>
      <c r="C54" s="137"/>
      <c r="D54" s="137"/>
      <c r="E54" s="138"/>
      <c r="F54" s="138" t="s">
        <v>1088</v>
      </c>
      <c r="G54" s="137">
        <f>SUM(G2:G53)</f>
        <v>52</v>
      </c>
      <c r="H54" s="137"/>
      <c r="I54" s="137"/>
      <c r="J54" s="139">
        <f>SUM(J2:J53)</f>
        <v>0</v>
      </c>
    </row>
    <row r="56" spans="1:10" x14ac:dyDescent="0.35">
      <c r="F56" s="67" t="s">
        <v>1089</v>
      </c>
      <c r="G56" s="67">
        <f>SUMIF($A$2:$A$53,"SP-BLA",G2:G53)</f>
        <v>24</v>
      </c>
      <c r="H56" s="67"/>
      <c r="I56" s="67"/>
      <c r="J56" s="40">
        <f>SUMIF($A$2:$A$53,"SP-BLA",J2:J53)</f>
        <v>0</v>
      </c>
    </row>
    <row r="57" spans="1:10" x14ac:dyDescent="0.35">
      <c r="F57" s="67" t="s">
        <v>1090</v>
      </c>
      <c r="G57" s="67">
        <f>SUMIF($A$2:$A$53,"SP-UCPA-STE",G2:G53)</f>
        <v>28</v>
      </c>
      <c r="H57" s="67"/>
      <c r="I57" s="67"/>
      <c r="J57" s="40">
        <f>SUMIF($A$2:$A$53,"SP-UCPA-STE",J2:J53)</f>
        <v>0</v>
      </c>
    </row>
    <row r="59" spans="1:10" ht="15" thickBot="1" x14ac:dyDescent="0.4"/>
    <row r="60" spans="1:10" ht="43.5" x14ac:dyDescent="0.35">
      <c r="A60" s="132" t="s">
        <v>1081</v>
      </c>
      <c r="B60" s="135" t="s">
        <v>1087</v>
      </c>
      <c r="C60" s="133" t="s">
        <v>1082</v>
      </c>
      <c r="D60" s="133" t="s">
        <v>1083</v>
      </c>
      <c r="E60" s="133" t="s">
        <v>1084</v>
      </c>
      <c r="F60" s="133" t="s">
        <v>1085</v>
      </c>
      <c r="G60" s="133" t="s">
        <v>97</v>
      </c>
      <c r="H60" s="133" t="s">
        <v>98</v>
      </c>
      <c r="I60" s="133" t="s">
        <v>1086</v>
      </c>
      <c r="J60" s="134" t="s">
        <v>99</v>
      </c>
    </row>
    <row r="61" spans="1:10" x14ac:dyDescent="0.35">
      <c r="A61" s="67" t="s">
        <v>304</v>
      </c>
      <c r="B61" s="67" t="s">
        <v>368</v>
      </c>
      <c r="C61" s="67" t="s">
        <v>369</v>
      </c>
      <c r="D61" s="67" t="s">
        <v>370</v>
      </c>
      <c r="E61" s="67" t="s">
        <v>371</v>
      </c>
      <c r="F61" s="67" t="s">
        <v>372</v>
      </c>
      <c r="G61" s="67">
        <v>1</v>
      </c>
      <c r="H61" s="40">
        <v>0</v>
      </c>
      <c r="I61" s="40">
        <v>0</v>
      </c>
      <c r="J61" s="40">
        <f t="shared" ref="J61:J71" si="2">I61+H61</f>
        <v>0</v>
      </c>
    </row>
    <row r="62" spans="1:10" x14ac:dyDescent="0.35">
      <c r="A62" s="67" t="s">
        <v>304</v>
      </c>
      <c r="B62" s="67" t="s">
        <v>368</v>
      </c>
      <c r="C62" s="67" t="s">
        <v>369</v>
      </c>
      <c r="D62" s="67" t="s">
        <v>370</v>
      </c>
      <c r="E62" s="67" t="s">
        <v>373</v>
      </c>
      <c r="F62" s="67" t="s">
        <v>374</v>
      </c>
      <c r="G62" s="67">
        <v>1</v>
      </c>
      <c r="H62" s="40">
        <v>0</v>
      </c>
      <c r="I62" s="40">
        <v>0</v>
      </c>
      <c r="J62" s="40">
        <f t="shared" si="2"/>
        <v>0</v>
      </c>
    </row>
    <row r="63" spans="1:10" x14ac:dyDescent="0.35">
      <c r="A63" s="67" t="s">
        <v>304</v>
      </c>
      <c r="B63" s="67" t="s">
        <v>368</v>
      </c>
      <c r="C63" s="67" t="s">
        <v>375</v>
      </c>
      <c r="D63" s="67" t="s">
        <v>376</v>
      </c>
      <c r="E63" s="67" t="s">
        <v>377</v>
      </c>
      <c r="F63" s="67" t="s">
        <v>378</v>
      </c>
      <c r="G63" s="67">
        <v>1</v>
      </c>
      <c r="H63" s="40">
        <v>0</v>
      </c>
      <c r="I63" s="40">
        <v>0</v>
      </c>
      <c r="J63" s="40">
        <f t="shared" si="2"/>
        <v>0</v>
      </c>
    </row>
    <row r="64" spans="1:10" x14ac:dyDescent="0.35">
      <c r="A64" s="67" t="s">
        <v>304</v>
      </c>
      <c r="B64" s="67" t="s">
        <v>368</v>
      </c>
      <c r="C64" s="67" t="s">
        <v>379</v>
      </c>
      <c r="D64" s="67" t="s">
        <v>380</v>
      </c>
      <c r="E64" s="67" t="s">
        <v>381</v>
      </c>
      <c r="F64" s="67" t="s">
        <v>382</v>
      </c>
      <c r="G64" s="67">
        <v>1</v>
      </c>
      <c r="H64" s="40">
        <v>0</v>
      </c>
      <c r="I64" s="40">
        <v>0</v>
      </c>
      <c r="J64" s="40">
        <f t="shared" si="2"/>
        <v>0</v>
      </c>
    </row>
    <row r="65" spans="1:10" x14ac:dyDescent="0.35">
      <c r="A65" s="67" t="s">
        <v>304</v>
      </c>
      <c r="B65" s="67" t="s">
        <v>368</v>
      </c>
      <c r="C65" s="67" t="s">
        <v>383</v>
      </c>
      <c r="D65" s="67" t="s">
        <v>384</v>
      </c>
      <c r="E65" s="67" t="s">
        <v>385</v>
      </c>
      <c r="F65" s="67" t="s">
        <v>386</v>
      </c>
      <c r="G65" s="67">
        <v>1</v>
      </c>
      <c r="H65" s="40">
        <v>0</v>
      </c>
      <c r="I65" s="40">
        <v>0</v>
      </c>
      <c r="J65" s="40">
        <f t="shared" si="2"/>
        <v>0</v>
      </c>
    </row>
    <row r="66" spans="1:10" x14ac:dyDescent="0.35">
      <c r="A66" s="67" t="s">
        <v>304</v>
      </c>
      <c r="B66" s="67" t="s">
        <v>368</v>
      </c>
      <c r="C66" s="67" t="s">
        <v>387</v>
      </c>
      <c r="D66" s="67" t="s">
        <v>388</v>
      </c>
      <c r="E66" s="67" t="s">
        <v>389</v>
      </c>
      <c r="F66" s="67" t="s">
        <v>390</v>
      </c>
      <c r="G66" s="67">
        <v>1</v>
      </c>
      <c r="H66" s="40">
        <v>0</v>
      </c>
      <c r="I66" s="40">
        <v>0</v>
      </c>
      <c r="J66" s="40">
        <f t="shared" si="2"/>
        <v>0</v>
      </c>
    </row>
    <row r="67" spans="1:10" x14ac:dyDescent="0.35">
      <c r="A67" s="67" t="s">
        <v>528</v>
      </c>
      <c r="B67" s="67" t="s">
        <v>368</v>
      </c>
      <c r="C67" s="67" t="s">
        <v>369</v>
      </c>
      <c r="D67" s="67" t="s">
        <v>370</v>
      </c>
      <c r="E67" s="67" t="s">
        <v>587</v>
      </c>
      <c r="F67" s="67" t="s">
        <v>588</v>
      </c>
      <c r="G67" s="67">
        <v>1</v>
      </c>
      <c r="H67" s="40">
        <v>0</v>
      </c>
      <c r="I67" s="40">
        <v>0</v>
      </c>
      <c r="J67" s="40">
        <f t="shared" si="2"/>
        <v>0</v>
      </c>
    </row>
    <row r="68" spans="1:10" x14ac:dyDescent="0.35">
      <c r="A68" s="67" t="s">
        <v>528</v>
      </c>
      <c r="B68" s="67" t="s">
        <v>368</v>
      </c>
      <c r="C68" s="67" t="s">
        <v>369</v>
      </c>
      <c r="D68" s="67" t="s">
        <v>370</v>
      </c>
      <c r="E68" s="67" t="s">
        <v>589</v>
      </c>
      <c r="F68" s="67" t="s">
        <v>590</v>
      </c>
      <c r="G68" s="67">
        <v>1</v>
      </c>
      <c r="H68" s="40">
        <v>0</v>
      </c>
      <c r="I68" s="40">
        <v>0</v>
      </c>
      <c r="J68" s="40">
        <f t="shared" si="2"/>
        <v>0</v>
      </c>
    </row>
    <row r="69" spans="1:10" x14ac:dyDescent="0.35">
      <c r="A69" s="67" t="s">
        <v>528</v>
      </c>
      <c r="B69" s="67" t="s">
        <v>368</v>
      </c>
      <c r="C69" s="67" t="s">
        <v>379</v>
      </c>
      <c r="D69" s="67" t="s">
        <v>380</v>
      </c>
      <c r="E69" s="67" t="s">
        <v>591</v>
      </c>
      <c r="F69" s="67" t="s">
        <v>592</v>
      </c>
      <c r="G69" s="67">
        <v>1</v>
      </c>
      <c r="H69" s="40">
        <v>0</v>
      </c>
      <c r="I69" s="40">
        <v>0</v>
      </c>
      <c r="J69" s="40">
        <f t="shared" si="2"/>
        <v>0</v>
      </c>
    </row>
    <row r="70" spans="1:10" x14ac:dyDescent="0.35">
      <c r="A70" s="67" t="s">
        <v>528</v>
      </c>
      <c r="B70" s="67" t="s">
        <v>368</v>
      </c>
      <c r="C70" s="67" t="s">
        <v>379</v>
      </c>
      <c r="D70" s="67" t="s">
        <v>380</v>
      </c>
      <c r="E70" s="67" t="s">
        <v>593</v>
      </c>
      <c r="F70" s="67" t="s">
        <v>594</v>
      </c>
      <c r="G70" s="67">
        <v>1</v>
      </c>
      <c r="H70" s="40">
        <v>0</v>
      </c>
      <c r="I70" s="40">
        <v>0</v>
      </c>
      <c r="J70" s="40">
        <f t="shared" si="2"/>
        <v>0</v>
      </c>
    </row>
    <row r="71" spans="1:10" ht="15" thickBot="1" x14ac:dyDescent="0.4">
      <c r="A71" s="67" t="s">
        <v>528</v>
      </c>
      <c r="B71" s="67" t="s">
        <v>368</v>
      </c>
      <c r="C71" s="67" t="s">
        <v>383</v>
      </c>
      <c r="D71" s="67" t="s">
        <v>384</v>
      </c>
      <c r="E71" s="67" t="s">
        <v>595</v>
      </c>
      <c r="F71" s="67" t="s">
        <v>596</v>
      </c>
      <c r="G71" s="67">
        <v>1</v>
      </c>
      <c r="H71" s="40">
        <v>0</v>
      </c>
      <c r="I71" s="40">
        <v>0</v>
      </c>
      <c r="J71" s="40">
        <f t="shared" si="2"/>
        <v>0</v>
      </c>
    </row>
    <row r="72" spans="1:10" ht="16" thickBot="1" x14ac:dyDescent="0.4">
      <c r="B72" s="136"/>
      <c r="C72" s="137"/>
      <c r="D72" s="137"/>
      <c r="E72" s="138"/>
      <c r="F72" s="138" t="s">
        <v>1094</v>
      </c>
      <c r="G72" s="137">
        <f>SUM(G61:G71)</f>
        <v>11</v>
      </c>
      <c r="H72" s="137"/>
      <c r="I72" s="137"/>
      <c r="J72" s="139">
        <f>SUM(J61:J71)</f>
        <v>0</v>
      </c>
    </row>
    <row r="74" spans="1:10" x14ac:dyDescent="0.35">
      <c r="F74" s="67" t="s">
        <v>1089</v>
      </c>
      <c r="G74" s="67">
        <f>SUMIF($A$61:$A$71,"SP-BLA",G61:G71)</f>
        <v>6</v>
      </c>
      <c r="H74" s="67"/>
      <c r="I74" s="67"/>
      <c r="J74" s="40">
        <f>SUMIF($A$61:$A$71,"SP-BLA",J61:J71)</f>
        <v>0</v>
      </c>
    </row>
    <row r="75" spans="1:10" x14ac:dyDescent="0.35">
      <c r="F75" s="67" t="s">
        <v>1090</v>
      </c>
      <c r="G75" s="67">
        <f>SUMIF($A$61:$A$71,"SP-UCPA-STE",G61:G71)</f>
        <v>5</v>
      </c>
      <c r="H75" s="67"/>
      <c r="I75" s="67"/>
      <c r="J75" s="40">
        <f>SUMIF($A$61:$A$71,"SP-UCPA-STE",J61:J71)</f>
        <v>0</v>
      </c>
    </row>
    <row r="77" spans="1:10" ht="15" thickBot="1" x14ac:dyDescent="0.4"/>
    <row r="78" spans="1:10" ht="43.5" x14ac:dyDescent="0.35">
      <c r="A78" s="132" t="s">
        <v>1081</v>
      </c>
      <c r="B78" s="135" t="s">
        <v>1087</v>
      </c>
      <c r="C78" s="133" t="s">
        <v>1082</v>
      </c>
      <c r="D78" s="133" t="s">
        <v>1083</v>
      </c>
      <c r="E78" s="133" t="s">
        <v>1084</v>
      </c>
      <c r="F78" s="133" t="s">
        <v>1085</v>
      </c>
      <c r="G78" s="133" t="s">
        <v>97</v>
      </c>
      <c r="H78" s="133" t="s">
        <v>98</v>
      </c>
      <c r="I78" s="133" t="s">
        <v>1086</v>
      </c>
      <c r="J78" s="134" t="s">
        <v>99</v>
      </c>
    </row>
    <row r="79" spans="1:10" x14ac:dyDescent="0.35">
      <c r="A79" s="67" t="s">
        <v>304</v>
      </c>
      <c r="B79" s="67" t="s">
        <v>391</v>
      </c>
      <c r="C79" s="67" t="s">
        <v>392</v>
      </c>
      <c r="D79" s="67" t="s">
        <v>393</v>
      </c>
      <c r="E79" s="67" t="s">
        <v>394</v>
      </c>
      <c r="F79" s="67" t="s">
        <v>395</v>
      </c>
      <c r="G79" s="67">
        <v>1</v>
      </c>
      <c r="H79" s="40">
        <v>0</v>
      </c>
      <c r="I79" s="40">
        <v>0</v>
      </c>
      <c r="J79" s="40">
        <f t="shared" ref="J79:J103" si="3">I79+H79</f>
        <v>0</v>
      </c>
    </row>
    <row r="80" spans="1:10" x14ac:dyDescent="0.35">
      <c r="A80" s="67" t="s">
        <v>304</v>
      </c>
      <c r="B80" s="67" t="s">
        <v>391</v>
      </c>
      <c r="C80" s="67" t="s">
        <v>396</v>
      </c>
      <c r="D80" s="67" t="s">
        <v>397</v>
      </c>
      <c r="E80" s="67" t="s">
        <v>398</v>
      </c>
      <c r="F80" s="67" t="s">
        <v>399</v>
      </c>
      <c r="G80" s="67">
        <v>1</v>
      </c>
      <c r="H80" s="40">
        <v>0</v>
      </c>
      <c r="I80" s="40">
        <v>0</v>
      </c>
      <c r="J80" s="40">
        <f t="shared" si="3"/>
        <v>0</v>
      </c>
    </row>
    <row r="81" spans="1:10" x14ac:dyDescent="0.35">
      <c r="A81" s="67" t="s">
        <v>304</v>
      </c>
      <c r="B81" s="67" t="s">
        <v>391</v>
      </c>
      <c r="C81" s="67" t="s">
        <v>396</v>
      </c>
      <c r="D81" s="67" t="s">
        <v>397</v>
      </c>
      <c r="E81" s="67" t="s">
        <v>400</v>
      </c>
      <c r="F81" s="67" t="s">
        <v>401</v>
      </c>
      <c r="G81" s="67">
        <v>1</v>
      </c>
      <c r="H81" s="40">
        <v>0</v>
      </c>
      <c r="I81" s="40">
        <v>0</v>
      </c>
      <c r="J81" s="40">
        <f t="shared" si="3"/>
        <v>0</v>
      </c>
    </row>
    <row r="82" spans="1:10" x14ac:dyDescent="0.35">
      <c r="A82" s="67" t="s">
        <v>304</v>
      </c>
      <c r="B82" s="67" t="s">
        <v>391</v>
      </c>
      <c r="C82" s="67" t="s">
        <v>396</v>
      </c>
      <c r="D82" s="67" t="s">
        <v>397</v>
      </c>
      <c r="E82" s="67" t="s">
        <v>402</v>
      </c>
      <c r="F82" s="67" t="s">
        <v>403</v>
      </c>
      <c r="G82" s="67">
        <v>1</v>
      </c>
      <c r="H82" s="40">
        <v>0</v>
      </c>
      <c r="I82" s="40">
        <v>0</v>
      </c>
      <c r="J82" s="40">
        <f t="shared" si="3"/>
        <v>0</v>
      </c>
    </row>
    <row r="83" spans="1:10" x14ac:dyDescent="0.35">
      <c r="A83" s="67" t="s">
        <v>304</v>
      </c>
      <c r="B83" s="67" t="s">
        <v>391</v>
      </c>
      <c r="C83" s="67" t="s">
        <v>404</v>
      </c>
      <c r="D83" s="67" t="s">
        <v>405</v>
      </c>
      <c r="E83" s="67" t="s">
        <v>406</v>
      </c>
      <c r="F83" s="67" t="s">
        <v>407</v>
      </c>
      <c r="G83" s="67">
        <v>1</v>
      </c>
      <c r="H83" s="40">
        <v>0</v>
      </c>
      <c r="I83" s="40">
        <v>0</v>
      </c>
      <c r="J83" s="40">
        <f t="shared" si="3"/>
        <v>0</v>
      </c>
    </row>
    <row r="84" spans="1:10" x14ac:dyDescent="0.35">
      <c r="A84" s="67" t="s">
        <v>304</v>
      </c>
      <c r="B84" s="67" t="s">
        <v>391</v>
      </c>
      <c r="C84" s="67" t="s">
        <v>408</v>
      </c>
      <c r="D84" s="67" t="s">
        <v>409</v>
      </c>
      <c r="E84" s="67" t="s">
        <v>410</v>
      </c>
      <c r="F84" s="67" t="s">
        <v>411</v>
      </c>
      <c r="G84" s="67">
        <v>1</v>
      </c>
      <c r="H84" s="40">
        <v>0</v>
      </c>
      <c r="I84" s="40">
        <v>0</v>
      </c>
      <c r="J84" s="40">
        <f t="shared" si="3"/>
        <v>0</v>
      </c>
    </row>
    <row r="85" spans="1:10" x14ac:dyDescent="0.35">
      <c r="A85" s="67" t="s">
        <v>304</v>
      </c>
      <c r="B85" s="67" t="s">
        <v>391</v>
      </c>
      <c r="C85" s="67" t="s">
        <v>408</v>
      </c>
      <c r="D85" s="67" t="s">
        <v>409</v>
      </c>
      <c r="E85" s="67" t="s">
        <v>412</v>
      </c>
      <c r="F85" s="67" t="s">
        <v>411</v>
      </c>
      <c r="G85" s="67">
        <v>1</v>
      </c>
      <c r="H85" s="40">
        <v>0</v>
      </c>
      <c r="I85" s="40">
        <v>0</v>
      </c>
      <c r="J85" s="40">
        <f t="shared" si="3"/>
        <v>0</v>
      </c>
    </row>
    <row r="86" spans="1:10" x14ac:dyDescent="0.35">
      <c r="A86" s="67" t="s">
        <v>528</v>
      </c>
      <c r="B86" s="67" t="s">
        <v>391</v>
      </c>
      <c r="C86" s="67" t="s">
        <v>396</v>
      </c>
      <c r="D86" s="67" t="s">
        <v>397</v>
      </c>
      <c r="E86" s="67" t="s">
        <v>597</v>
      </c>
      <c r="F86" s="67" t="s">
        <v>598</v>
      </c>
      <c r="G86" s="67">
        <v>1</v>
      </c>
      <c r="H86" s="40">
        <v>0</v>
      </c>
      <c r="I86" s="40">
        <v>0</v>
      </c>
      <c r="J86" s="40">
        <f t="shared" si="3"/>
        <v>0</v>
      </c>
    </row>
    <row r="87" spans="1:10" x14ac:dyDescent="0.35">
      <c r="A87" s="67" t="s">
        <v>528</v>
      </c>
      <c r="B87" s="67" t="s">
        <v>391</v>
      </c>
      <c r="C87" s="67" t="s">
        <v>396</v>
      </c>
      <c r="D87" s="67" t="s">
        <v>397</v>
      </c>
      <c r="E87" s="67" t="s">
        <v>599</v>
      </c>
      <c r="F87" s="67" t="s">
        <v>600</v>
      </c>
      <c r="G87" s="67">
        <v>1</v>
      </c>
      <c r="H87" s="40">
        <v>0</v>
      </c>
      <c r="I87" s="40">
        <v>0</v>
      </c>
      <c r="J87" s="40">
        <f t="shared" si="3"/>
        <v>0</v>
      </c>
    </row>
    <row r="88" spans="1:10" x14ac:dyDescent="0.35">
      <c r="A88" s="67" t="s">
        <v>528</v>
      </c>
      <c r="B88" s="67" t="s">
        <v>391</v>
      </c>
      <c r="C88" s="67" t="s">
        <v>396</v>
      </c>
      <c r="D88" s="67" t="s">
        <v>397</v>
      </c>
      <c r="E88" s="67" t="s">
        <v>601</v>
      </c>
      <c r="F88" s="67" t="s">
        <v>602</v>
      </c>
      <c r="G88" s="67">
        <v>1</v>
      </c>
      <c r="H88" s="40">
        <v>0</v>
      </c>
      <c r="I88" s="40">
        <v>0</v>
      </c>
      <c r="J88" s="40">
        <f t="shared" si="3"/>
        <v>0</v>
      </c>
    </row>
    <row r="89" spans="1:10" x14ac:dyDescent="0.35">
      <c r="A89" s="67" t="s">
        <v>528</v>
      </c>
      <c r="B89" s="67" t="s">
        <v>391</v>
      </c>
      <c r="C89" s="67" t="s">
        <v>396</v>
      </c>
      <c r="D89" s="67" t="s">
        <v>397</v>
      </c>
      <c r="E89" s="67" t="s">
        <v>603</v>
      </c>
      <c r="F89" s="67" t="s">
        <v>604</v>
      </c>
      <c r="G89" s="67">
        <v>1</v>
      </c>
      <c r="H89" s="40">
        <v>0</v>
      </c>
      <c r="I89" s="40">
        <v>0</v>
      </c>
      <c r="J89" s="40">
        <f t="shared" si="3"/>
        <v>0</v>
      </c>
    </row>
    <row r="90" spans="1:10" x14ac:dyDescent="0.35">
      <c r="A90" s="67" t="s">
        <v>528</v>
      </c>
      <c r="B90" s="67" t="s">
        <v>391</v>
      </c>
      <c r="C90" s="67" t="s">
        <v>396</v>
      </c>
      <c r="D90" s="67" t="s">
        <v>397</v>
      </c>
      <c r="E90" s="67" t="s">
        <v>605</v>
      </c>
      <c r="F90" s="67" t="s">
        <v>606</v>
      </c>
      <c r="G90" s="67">
        <v>1</v>
      </c>
      <c r="H90" s="40">
        <v>0</v>
      </c>
      <c r="I90" s="40">
        <v>0</v>
      </c>
      <c r="J90" s="40">
        <f t="shared" si="3"/>
        <v>0</v>
      </c>
    </row>
    <row r="91" spans="1:10" x14ac:dyDescent="0.35">
      <c r="A91" s="67" t="s">
        <v>528</v>
      </c>
      <c r="B91" s="67" t="s">
        <v>391</v>
      </c>
      <c r="C91" s="67" t="s">
        <v>396</v>
      </c>
      <c r="D91" s="67" t="s">
        <v>397</v>
      </c>
      <c r="E91" s="67" t="s">
        <v>607</v>
      </c>
      <c r="F91" s="67" t="s">
        <v>608</v>
      </c>
      <c r="G91" s="67">
        <v>1</v>
      </c>
      <c r="H91" s="40">
        <v>0</v>
      </c>
      <c r="I91" s="40">
        <v>0</v>
      </c>
      <c r="J91" s="40">
        <f t="shared" si="3"/>
        <v>0</v>
      </c>
    </row>
    <row r="92" spans="1:10" x14ac:dyDescent="0.35">
      <c r="A92" s="67" t="s">
        <v>528</v>
      </c>
      <c r="B92" s="67" t="s">
        <v>391</v>
      </c>
      <c r="C92" s="67" t="s">
        <v>396</v>
      </c>
      <c r="D92" s="67" t="s">
        <v>397</v>
      </c>
      <c r="E92" s="67" t="s">
        <v>609</v>
      </c>
      <c r="F92" s="67" t="s">
        <v>610</v>
      </c>
      <c r="G92" s="67">
        <v>1</v>
      </c>
      <c r="H92" s="40">
        <v>0</v>
      </c>
      <c r="I92" s="40">
        <v>0</v>
      </c>
      <c r="J92" s="40">
        <f t="shared" si="3"/>
        <v>0</v>
      </c>
    </row>
    <row r="93" spans="1:10" x14ac:dyDescent="0.35">
      <c r="A93" s="67" t="s">
        <v>528</v>
      </c>
      <c r="B93" s="67" t="s">
        <v>391</v>
      </c>
      <c r="C93" s="67" t="s">
        <v>396</v>
      </c>
      <c r="D93" s="67" t="s">
        <v>397</v>
      </c>
      <c r="E93" s="67" t="s">
        <v>611</v>
      </c>
      <c r="F93" s="67" t="s">
        <v>612</v>
      </c>
      <c r="G93" s="67">
        <v>1</v>
      </c>
      <c r="H93" s="40">
        <v>0</v>
      </c>
      <c r="I93" s="40">
        <v>0</v>
      </c>
      <c r="J93" s="40">
        <f t="shared" si="3"/>
        <v>0</v>
      </c>
    </row>
    <row r="94" spans="1:10" x14ac:dyDescent="0.35">
      <c r="A94" s="67" t="s">
        <v>528</v>
      </c>
      <c r="B94" s="67" t="s">
        <v>391</v>
      </c>
      <c r="C94" s="67" t="s">
        <v>396</v>
      </c>
      <c r="D94" s="67" t="s">
        <v>397</v>
      </c>
      <c r="E94" s="67" t="s">
        <v>613</v>
      </c>
      <c r="F94" s="67" t="s">
        <v>614</v>
      </c>
      <c r="G94" s="67">
        <v>1</v>
      </c>
      <c r="H94" s="40">
        <v>0</v>
      </c>
      <c r="I94" s="40">
        <v>0</v>
      </c>
      <c r="J94" s="40">
        <f t="shared" si="3"/>
        <v>0</v>
      </c>
    </row>
    <row r="95" spans="1:10" x14ac:dyDescent="0.35">
      <c r="A95" s="67" t="s">
        <v>528</v>
      </c>
      <c r="B95" s="67" t="s">
        <v>391</v>
      </c>
      <c r="C95" s="67" t="s">
        <v>396</v>
      </c>
      <c r="D95" s="67" t="s">
        <v>397</v>
      </c>
      <c r="E95" s="67" t="s">
        <v>615</v>
      </c>
      <c r="F95" s="67" t="s">
        <v>616</v>
      </c>
      <c r="G95" s="67">
        <v>1</v>
      </c>
      <c r="H95" s="40">
        <v>0</v>
      </c>
      <c r="I95" s="40">
        <v>0</v>
      </c>
      <c r="J95" s="40">
        <f t="shared" si="3"/>
        <v>0</v>
      </c>
    </row>
    <row r="96" spans="1:10" x14ac:dyDescent="0.35">
      <c r="A96" s="67" t="s">
        <v>528</v>
      </c>
      <c r="B96" s="67" t="s">
        <v>391</v>
      </c>
      <c r="C96" s="67" t="s">
        <v>396</v>
      </c>
      <c r="D96" s="67" t="s">
        <v>397</v>
      </c>
      <c r="E96" s="67" t="s">
        <v>617</v>
      </c>
      <c r="F96" s="67" t="s">
        <v>618</v>
      </c>
      <c r="G96" s="67">
        <v>1</v>
      </c>
      <c r="H96" s="40">
        <v>0</v>
      </c>
      <c r="I96" s="40">
        <v>0</v>
      </c>
      <c r="J96" s="40">
        <f t="shared" si="3"/>
        <v>0</v>
      </c>
    </row>
    <row r="97" spans="1:10" x14ac:dyDescent="0.35">
      <c r="A97" s="67" t="s">
        <v>528</v>
      </c>
      <c r="B97" s="67" t="s">
        <v>391</v>
      </c>
      <c r="C97" s="67" t="s">
        <v>396</v>
      </c>
      <c r="D97" s="67" t="s">
        <v>397</v>
      </c>
      <c r="E97" s="67" t="s">
        <v>619</v>
      </c>
      <c r="F97" s="67" t="s">
        <v>620</v>
      </c>
      <c r="G97" s="67">
        <v>1</v>
      </c>
      <c r="H97" s="40">
        <v>0</v>
      </c>
      <c r="I97" s="40">
        <v>0</v>
      </c>
      <c r="J97" s="40">
        <f t="shared" si="3"/>
        <v>0</v>
      </c>
    </row>
    <row r="98" spans="1:10" x14ac:dyDescent="0.35">
      <c r="A98" s="67" t="s">
        <v>528</v>
      </c>
      <c r="B98" s="67" t="s">
        <v>391</v>
      </c>
      <c r="C98" s="67" t="s">
        <v>404</v>
      </c>
      <c r="D98" s="67" t="s">
        <v>405</v>
      </c>
      <c r="E98" s="67" t="s">
        <v>621</v>
      </c>
      <c r="F98" s="67" t="s">
        <v>622</v>
      </c>
      <c r="G98" s="67">
        <v>1</v>
      </c>
      <c r="H98" s="40">
        <v>0</v>
      </c>
      <c r="I98" s="40">
        <v>0</v>
      </c>
      <c r="J98" s="40">
        <f t="shared" si="3"/>
        <v>0</v>
      </c>
    </row>
    <row r="99" spans="1:10" x14ac:dyDescent="0.35">
      <c r="A99" s="67" t="s">
        <v>528</v>
      </c>
      <c r="B99" s="67" t="s">
        <v>391</v>
      </c>
      <c r="C99" s="67" t="s">
        <v>404</v>
      </c>
      <c r="D99" s="67" t="s">
        <v>405</v>
      </c>
      <c r="E99" s="67" t="s">
        <v>623</v>
      </c>
      <c r="F99" s="67" t="s">
        <v>624</v>
      </c>
      <c r="G99" s="67">
        <v>1</v>
      </c>
      <c r="H99" s="40">
        <v>0</v>
      </c>
      <c r="I99" s="40">
        <v>0</v>
      </c>
      <c r="J99" s="40">
        <f t="shared" si="3"/>
        <v>0</v>
      </c>
    </row>
    <row r="100" spans="1:10" x14ac:dyDescent="0.35">
      <c r="A100" s="67" t="s">
        <v>528</v>
      </c>
      <c r="B100" s="67" t="s">
        <v>391</v>
      </c>
      <c r="C100" s="67" t="s">
        <v>625</v>
      </c>
      <c r="D100" s="67" t="s">
        <v>626</v>
      </c>
      <c r="E100" s="67" t="s">
        <v>627</v>
      </c>
      <c r="F100" s="67" t="s">
        <v>628</v>
      </c>
      <c r="G100" s="67">
        <v>1</v>
      </c>
      <c r="H100" s="40">
        <v>0</v>
      </c>
      <c r="I100" s="40">
        <v>0</v>
      </c>
      <c r="J100" s="40">
        <f t="shared" si="3"/>
        <v>0</v>
      </c>
    </row>
    <row r="101" spans="1:10" x14ac:dyDescent="0.35">
      <c r="A101" s="67" t="s">
        <v>528</v>
      </c>
      <c r="B101" s="67" t="s">
        <v>391</v>
      </c>
      <c r="C101" s="67" t="s">
        <v>625</v>
      </c>
      <c r="D101" s="67" t="s">
        <v>626</v>
      </c>
      <c r="E101" s="67" t="s">
        <v>629</v>
      </c>
      <c r="F101" s="67" t="s">
        <v>630</v>
      </c>
      <c r="G101" s="67">
        <v>1</v>
      </c>
      <c r="H101" s="40">
        <v>0</v>
      </c>
      <c r="I101" s="40">
        <v>0</v>
      </c>
      <c r="J101" s="40">
        <f t="shared" si="3"/>
        <v>0</v>
      </c>
    </row>
    <row r="102" spans="1:10" x14ac:dyDescent="0.35">
      <c r="A102" s="67" t="s">
        <v>528</v>
      </c>
      <c r="B102" s="67" t="s">
        <v>391</v>
      </c>
      <c r="C102" s="67" t="s">
        <v>408</v>
      </c>
      <c r="D102" s="67" t="s">
        <v>409</v>
      </c>
      <c r="E102" s="67" t="s">
        <v>631</v>
      </c>
      <c r="F102" s="67" t="s">
        <v>632</v>
      </c>
      <c r="G102" s="67">
        <v>1</v>
      </c>
      <c r="H102" s="40">
        <v>0</v>
      </c>
      <c r="I102" s="40">
        <v>0</v>
      </c>
      <c r="J102" s="40">
        <f t="shared" si="3"/>
        <v>0</v>
      </c>
    </row>
    <row r="103" spans="1:10" ht="15" thickBot="1" x14ac:dyDescent="0.4">
      <c r="A103" s="67" t="s">
        <v>528</v>
      </c>
      <c r="B103" s="67" t="s">
        <v>391</v>
      </c>
      <c r="C103" s="67" t="s">
        <v>408</v>
      </c>
      <c r="D103" s="67" t="s">
        <v>409</v>
      </c>
      <c r="E103" s="67" t="s">
        <v>633</v>
      </c>
      <c r="F103" s="67" t="s">
        <v>634</v>
      </c>
      <c r="G103" s="67">
        <v>1</v>
      </c>
      <c r="H103" s="40">
        <v>0</v>
      </c>
      <c r="I103" s="40">
        <v>0</v>
      </c>
      <c r="J103" s="40">
        <f t="shared" si="3"/>
        <v>0</v>
      </c>
    </row>
    <row r="104" spans="1:10" ht="16" thickBot="1" x14ac:dyDescent="0.4">
      <c r="B104" s="136"/>
      <c r="C104" s="137"/>
      <c r="D104" s="137"/>
      <c r="E104" s="138"/>
      <c r="F104" s="138" t="s">
        <v>1093</v>
      </c>
      <c r="G104" s="137">
        <f>SUM(G79:G103)</f>
        <v>25</v>
      </c>
      <c r="H104" s="137"/>
      <c r="I104" s="137"/>
      <c r="J104" s="139">
        <f>SUM(J79:J103)</f>
        <v>0</v>
      </c>
    </row>
    <row r="106" spans="1:10" x14ac:dyDescent="0.35">
      <c r="F106" s="67" t="s">
        <v>1089</v>
      </c>
      <c r="G106" s="67">
        <f>SUMIF($A$79:$A$103,"SP-BLA",G79:G103)</f>
        <v>7</v>
      </c>
      <c r="H106" s="67"/>
      <c r="I106" s="67"/>
      <c r="J106" s="40">
        <f>SUMIF($A$79:$A$103,"SP-BLA",J79:J103)</f>
        <v>0</v>
      </c>
    </row>
    <row r="107" spans="1:10" x14ac:dyDescent="0.35">
      <c r="F107" s="67" t="s">
        <v>1090</v>
      </c>
      <c r="G107" s="67">
        <f>SUMIF($A$79:$A$103,"SP-UCPA-STE",G79:G103)</f>
        <v>18</v>
      </c>
      <c r="H107" s="67"/>
      <c r="I107" s="67"/>
      <c r="J107" s="40">
        <f>SUMIF($A$79:$A$103,"SP-UCPA-STE",J79:J103)</f>
        <v>0</v>
      </c>
    </row>
    <row r="109" spans="1:10" ht="15" thickBot="1" x14ac:dyDescent="0.4"/>
    <row r="110" spans="1:10" ht="43.5" x14ac:dyDescent="0.35">
      <c r="A110" s="132" t="s">
        <v>1081</v>
      </c>
      <c r="B110" s="135" t="s">
        <v>1087</v>
      </c>
      <c r="C110" s="133" t="s">
        <v>1082</v>
      </c>
      <c r="D110" s="133" t="s">
        <v>1083</v>
      </c>
      <c r="E110" s="133" t="s">
        <v>1084</v>
      </c>
      <c r="F110" s="133" t="s">
        <v>1085</v>
      </c>
      <c r="G110" s="133" t="s">
        <v>97</v>
      </c>
      <c r="H110" s="133" t="s">
        <v>98</v>
      </c>
      <c r="I110" s="133" t="s">
        <v>1086</v>
      </c>
      <c r="J110" s="134" t="s">
        <v>99</v>
      </c>
    </row>
    <row r="111" spans="1:10" x14ac:dyDescent="0.35">
      <c r="A111" s="67" t="s">
        <v>304</v>
      </c>
      <c r="B111" s="67" t="s">
        <v>413</v>
      </c>
      <c r="C111" s="67" t="s">
        <v>414</v>
      </c>
      <c r="D111" s="67" t="s">
        <v>415</v>
      </c>
      <c r="E111" s="67" t="s">
        <v>416</v>
      </c>
      <c r="F111" s="67" t="s">
        <v>417</v>
      </c>
      <c r="G111" s="67">
        <v>1</v>
      </c>
      <c r="H111" s="40">
        <v>0</v>
      </c>
      <c r="I111" s="40">
        <v>0</v>
      </c>
      <c r="J111" s="40">
        <f t="shared" ref="J111:J133" si="4">I111+H111</f>
        <v>0</v>
      </c>
    </row>
    <row r="112" spans="1:10" x14ac:dyDescent="0.35">
      <c r="A112" s="67" t="s">
        <v>304</v>
      </c>
      <c r="B112" s="67" t="s">
        <v>413</v>
      </c>
      <c r="C112" s="67" t="s">
        <v>414</v>
      </c>
      <c r="D112" s="67" t="s">
        <v>415</v>
      </c>
      <c r="E112" s="67" t="s">
        <v>418</v>
      </c>
      <c r="F112" s="67" t="s">
        <v>417</v>
      </c>
      <c r="G112" s="67">
        <v>1</v>
      </c>
      <c r="H112" s="40">
        <v>0</v>
      </c>
      <c r="I112" s="40">
        <v>0</v>
      </c>
      <c r="J112" s="40">
        <f t="shared" si="4"/>
        <v>0</v>
      </c>
    </row>
    <row r="113" spans="1:10" x14ac:dyDescent="0.35">
      <c r="A113" s="67" t="s">
        <v>304</v>
      </c>
      <c r="B113" s="67" t="s">
        <v>413</v>
      </c>
      <c r="C113" s="67" t="s">
        <v>414</v>
      </c>
      <c r="D113" s="67" t="s">
        <v>415</v>
      </c>
      <c r="E113" s="67" t="s">
        <v>419</v>
      </c>
      <c r="F113" s="67" t="s">
        <v>417</v>
      </c>
      <c r="G113" s="67">
        <v>1</v>
      </c>
      <c r="H113" s="40">
        <v>0</v>
      </c>
      <c r="I113" s="40">
        <v>0</v>
      </c>
      <c r="J113" s="40">
        <f t="shared" si="4"/>
        <v>0</v>
      </c>
    </row>
    <row r="114" spans="1:10" x14ac:dyDescent="0.35">
      <c r="A114" s="67" t="s">
        <v>304</v>
      </c>
      <c r="B114" s="67" t="s">
        <v>413</v>
      </c>
      <c r="C114" s="67" t="s">
        <v>414</v>
      </c>
      <c r="D114" s="67" t="s">
        <v>415</v>
      </c>
      <c r="E114" s="67" t="s">
        <v>420</v>
      </c>
      <c r="F114" s="67" t="s">
        <v>421</v>
      </c>
      <c r="G114" s="67">
        <v>1</v>
      </c>
      <c r="H114" s="40">
        <v>0</v>
      </c>
      <c r="I114" s="40">
        <v>0</v>
      </c>
      <c r="J114" s="40">
        <f t="shared" si="4"/>
        <v>0</v>
      </c>
    </row>
    <row r="115" spans="1:10" x14ac:dyDescent="0.35">
      <c r="A115" s="67" t="s">
        <v>304</v>
      </c>
      <c r="B115" s="67" t="s">
        <v>413</v>
      </c>
      <c r="C115" s="67" t="s">
        <v>414</v>
      </c>
      <c r="D115" s="67" t="s">
        <v>415</v>
      </c>
      <c r="E115" s="67" t="s">
        <v>422</v>
      </c>
      <c r="F115" s="67" t="s">
        <v>421</v>
      </c>
      <c r="G115" s="67">
        <v>1</v>
      </c>
      <c r="H115" s="40">
        <v>0</v>
      </c>
      <c r="I115" s="40">
        <v>0</v>
      </c>
      <c r="J115" s="40">
        <f t="shared" si="4"/>
        <v>0</v>
      </c>
    </row>
    <row r="116" spans="1:10" x14ac:dyDescent="0.35">
      <c r="A116" s="67" t="s">
        <v>304</v>
      </c>
      <c r="B116" s="67" t="s">
        <v>413</v>
      </c>
      <c r="C116" s="67" t="s">
        <v>423</v>
      </c>
      <c r="D116" s="67" t="s">
        <v>424</v>
      </c>
      <c r="E116" s="67" t="s">
        <v>425</v>
      </c>
      <c r="F116" s="67" t="s">
        <v>426</v>
      </c>
      <c r="G116" s="67">
        <v>1</v>
      </c>
      <c r="H116" s="40">
        <v>0</v>
      </c>
      <c r="I116" s="40">
        <v>0</v>
      </c>
      <c r="J116" s="40">
        <f t="shared" si="4"/>
        <v>0</v>
      </c>
    </row>
    <row r="117" spans="1:10" x14ac:dyDescent="0.35">
      <c r="A117" s="67" t="s">
        <v>304</v>
      </c>
      <c r="B117" s="67" t="s">
        <v>413</v>
      </c>
      <c r="C117" s="67" t="s">
        <v>427</v>
      </c>
      <c r="D117" s="67" t="s">
        <v>428</v>
      </c>
      <c r="E117" s="67" t="s">
        <v>429</v>
      </c>
      <c r="F117" s="67" t="s">
        <v>430</v>
      </c>
      <c r="G117" s="67">
        <v>1</v>
      </c>
      <c r="H117" s="40">
        <v>0</v>
      </c>
      <c r="I117" s="40">
        <v>0</v>
      </c>
      <c r="J117" s="40">
        <f t="shared" si="4"/>
        <v>0</v>
      </c>
    </row>
    <row r="118" spans="1:10" x14ac:dyDescent="0.35">
      <c r="A118" s="67" t="s">
        <v>528</v>
      </c>
      <c r="B118" s="67" t="s">
        <v>413</v>
      </c>
      <c r="C118" s="67" t="s">
        <v>414</v>
      </c>
      <c r="D118" s="67" t="s">
        <v>415</v>
      </c>
      <c r="E118" s="67" t="s">
        <v>635</v>
      </c>
      <c r="F118" s="67" t="s">
        <v>636</v>
      </c>
      <c r="G118" s="67">
        <v>1</v>
      </c>
      <c r="H118" s="40">
        <v>0</v>
      </c>
      <c r="I118" s="40">
        <v>0</v>
      </c>
      <c r="J118" s="40">
        <f t="shared" si="4"/>
        <v>0</v>
      </c>
    </row>
    <row r="119" spans="1:10" x14ac:dyDescent="0.35">
      <c r="A119" s="67" t="s">
        <v>528</v>
      </c>
      <c r="B119" s="67" t="s">
        <v>413</v>
      </c>
      <c r="C119" s="67" t="s">
        <v>414</v>
      </c>
      <c r="D119" s="67" t="s">
        <v>415</v>
      </c>
      <c r="E119" s="67" t="s">
        <v>637</v>
      </c>
      <c r="F119" s="67" t="s">
        <v>638</v>
      </c>
      <c r="G119" s="67">
        <v>1</v>
      </c>
      <c r="H119" s="40">
        <v>0</v>
      </c>
      <c r="I119" s="40">
        <v>0</v>
      </c>
      <c r="J119" s="40">
        <f t="shared" si="4"/>
        <v>0</v>
      </c>
    </row>
    <row r="120" spans="1:10" x14ac:dyDescent="0.35">
      <c r="A120" s="67" t="s">
        <v>528</v>
      </c>
      <c r="B120" s="67" t="s">
        <v>413</v>
      </c>
      <c r="C120" s="67" t="s">
        <v>414</v>
      </c>
      <c r="D120" s="67" t="s">
        <v>415</v>
      </c>
      <c r="E120" s="67" t="s">
        <v>639</v>
      </c>
      <c r="F120" s="67" t="s">
        <v>640</v>
      </c>
      <c r="G120" s="67">
        <v>1</v>
      </c>
      <c r="H120" s="40">
        <v>0</v>
      </c>
      <c r="I120" s="40">
        <v>0</v>
      </c>
      <c r="J120" s="40">
        <f t="shared" si="4"/>
        <v>0</v>
      </c>
    </row>
    <row r="121" spans="1:10" x14ac:dyDescent="0.35">
      <c r="A121" s="67" t="s">
        <v>528</v>
      </c>
      <c r="B121" s="67" t="s">
        <v>413</v>
      </c>
      <c r="C121" s="67" t="s">
        <v>414</v>
      </c>
      <c r="D121" s="67" t="s">
        <v>415</v>
      </c>
      <c r="E121" s="67" t="s">
        <v>641</v>
      </c>
      <c r="F121" s="67" t="s">
        <v>642</v>
      </c>
      <c r="G121" s="67">
        <v>1</v>
      </c>
      <c r="H121" s="40">
        <v>0</v>
      </c>
      <c r="I121" s="40">
        <v>0</v>
      </c>
      <c r="J121" s="40">
        <f t="shared" si="4"/>
        <v>0</v>
      </c>
    </row>
    <row r="122" spans="1:10" x14ac:dyDescent="0.35">
      <c r="A122" s="67" t="s">
        <v>528</v>
      </c>
      <c r="B122" s="67" t="s">
        <v>413</v>
      </c>
      <c r="C122" s="67" t="s">
        <v>414</v>
      </c>
      <c r="D122" s="67" t="s">
        <v>415</v>
      </c>
      <c r="E122" s="67" t="s">
        <v>643</v>
      </c>
      <c r="F122" s="67" t="s">
        <v>644</v>
      </c>
      <c r="G122" s="67">
        <v>1</v>
      </c>
      <c r="H122" s="40">
        <v>0</v>
      </c>
      <c r="I122" s="40">
        <v>0</v>
      </c>
      <c r="J122" s="40">
        <f t="shared" si="4"/>
        <v>0</v>
      </c>
    </row>
    <row r="123" spans="1:10" x14ac:dyDescent="0.35">
      <c r="A123" s="67" t="s">
        <v>528</v>
      </c>
      <c r="B123" s="67" t="s">
        <v>413</v>
      </c>
      <c r="C123" s="67" t="s">
        <v>414</v>
      </c>
      <c r="D123" s="67" t="s">
        <v>415</v>
      </c>
      <c r="E123" s="67" t="s">
        <v>645</v>
      </c>
      <c r="F123" s="67" t="s">
        <v>646</v>
      </c>
      <c r="G123" s="67">
        <v>1</v>
      </c>
      <c r="H123" s="40">
        <v>0</v>
      </c>
      <c r="I123" s="40">
        <v>0</v>
      </c>
      <c r="J123" s="40">
        <f t="shared" si="4"/>
        <v>0</v>
      </c>
    </row>
    <row r="124" spans="1:10" x14ac:dyDescent="0.35">
      <c r="A124" s="67" t="s">
        <v>528</v>
      </c>
      <c r="B124" s="67" t="s">
        <v>413</v>
      </c>
      <c r="C124" s="67" t="s">
        <v>647</v>
      </c>
      <c r="D124" s="67" t="s">
        <v>648</v>
      </c>
      <c r="E124" s="67" t="s">
        <v>649</v>
      </c>
      <c r="F124" s="67" t="s">
        <v>650</v>
      </c>
      <c r="G124" s="67">
        <v>1</v>
      </c>
      <c r="H124" s="40">
        <v>0</v>
      </c>
      <c r="I124" s="40">
        <v>0</v>
      </c>
      <c r="J124" s="40">
        <f t="shared" si="4"/>
        <v>0</v>
      </c>
    </row>
    <row r="125" spans="1:10" x14ac:dyDescent="0.35">
      <c r="A125" s="67" t="s">
        <v>528</v>
      </c>
      <c r="B125" s="67" t="s">
        <v>413</v>
      </c>
      <c r="C125" s="67" t="s">
        <v>647</v>
      </c>
      <c r="D125" s="67" t="s">
        <v>648</v>
      </c>
      <c r="E125" s="67" t="s">
        <v>651</v>
      </c>
      <c r="F125" s="67" t="s">
        <v>652</v>
      </c>
      <c r="G125" s="67">
        <v>1</v>
      </c>
      <c r="H125" s="40">
        <v>0</v>
      </c>
      <c r="I125" s="40">
        <v>0</v>
      </c>
      <c r="J125" s="40">
        <f t="shared" si="4"/>
        <v>0</v>
      </c>
    </row>
    <row r="126" spans="1:10" x14ac:dyDescent="0.35">
      <c r="A126" s="67" t="s">
        <v>528</v>
      </c>
      <c r="B126" s="67" t="s">
        <v>413</v>
      </c>
      <c r="C126" s="67" t="s">
        <v>423</v>
      </c>
      <c r="D126" s="67" t="s">
        <v>424</v>
      </c>
      <c r="E126" s="67" t="s">
        <v>653</v>
      </c>
      <c r="F126" s="67" t="s">
        <v>654</v>
      </c>
      <c r="G126" s="67">
        <v>1</v>
      </c>
      <c r="H126" s="40">
        <v>0</v>
      </c>
      <c r="I126" s="40">
        <v>0</v>
      </c>
      <c r="J126" s="40">
        <f t="shared" si="4"/>
        <v>0</v>
      </c>
    </row>
    <row r="127" spans="1:10" x14ac:dyDescent="0.35">
      <c r="A127" s="67" t="s">
        <v>528</v>
      </c>
      <c r="B127" s="67" t="s">
        <v>413</v>
      </c>
      <c r="C127" s="67" t="s">
        <v>423</v>
      </c>
      <c r="D127" s="67" t="s">
        <v>424</v>
      </c>
      <c r="E127" s="67" t="s">
        <v>655</v>
      </c>
      <c r="F127" s="67" t="s">
        <v>656</v>
      </c>
      <c r="G127" s="67">
        <v>1</v>
      </c>
      <c r="H127" s="40">
        <v>0</v>
      </c>
      <c r="I127" s="40">
        <v>0</v>
      </c>
      <c r="J127" s="40">
        <f t="shared" si="4"/>
        <v>0</v>
      </c>
    </row>
    <row r="128" spans="1:10" x14ac:dyDescent="0.35">
      <c r="A128" s="67" t="s">
        <v>528</v>
      </c>
      <c r="B128" s="67" t="s">
        <v>413</v>
      </c>
      <c r="C128" s="67" t="s">
        <v>423</v>
      </c>
      <c r="D128" s="67" t="s">
        <v>424</v>
      </c>
      <c r="E128" s="67" t="s">
        <v>657</v>
      </c>
      <c r="F128" s="67" t="s">
        <v>658</v>
      </c>
      <c r="G128" s="67">
        <v>1</v>
      </c>
      <c r="H128" s="40">
        <v>0</v>
      </c>
      <c r="I128" s="40">
        <v>0</v>
      </c>
      <c r="J128" s="40">
        <f t="shared" si="4"/>
        <v>0</v>
      </c>
    </row>
    <row r="129" spans="1:10" x14ac:dyDescent="0.35">
      <c r="A129" s="67" t="s">
        <v>528</v>
      </c>
      <c r="B129" s="67" t="s">
        <v>413</v>
      </c>
      <c r="C129" s="67" t="s">
        <v>659</v>
      </c>
      <c r="D129" s="67" t="s">
        <v>660</v>
      </c>
      <c r="E129" s="67" t="s">
        <v>661</v>
      </c>
      <c r="F129" s="67" t="s">
        <v>662</v>
      </c>
      <c r="G129" s="67">
        <v>1</v>
      </c>
      <c r="H129" s="40">
        <v>0</v>
      </c>
      <c r="I129" s="40">
        <v>0</v>
      </c>
      <c r="J129" s="40">
        <f t="shared" si="4"/>
        <v>0</v>
      </c>
    </row>
    <row r="130" spans="1:10" x14ac:dyDescent="0.35">
      <c r="A130" s="67" t="s">
        <v>528</v>
      </c>
      <c r="B130" s="67" t="s">
        <v>413</v>
      </c>
      <c r="C130" s="67" t="s">
        <v>659</v>
      </c>
      <c r="D130" s="67" t="s">
        <v>660</v>
      </c>
      <c r="E130" s="67" t="s">
        <v>663</v>
      </c>
      <c r="F130" s="67" t="s">
        <v>664</v>
      </c>
      <c r="G130" s="67">
        <v>1</v>
      </c>
      <c r="H130" s="40">
        <v>0</v>
      </c>
      <c r="I130" s="40">
        <v>0</v>
      </c>
      <c r="J130" s="40">
        <f t="shared" si="4"/>
        <v>0</v>
      </c>
    </row>
    <row r="131" spans="1:10" x14ac:dyDescent="0.35">
      <c r="A131" s="67" t="s">
        <v>528</v>
      </c>
      <c r="B131" s="67" t="s">
        <v>413</v>
      </c>
      <c r="C131" s="67" t="s">
        <v>659</v>
      </c>
      <c r="D131" s="67" t="s">
        <v>660</v>
      </c>
      <c r="E131" s="67" t="s">
        <v>665</v>
      </c>
      <c r="F131" s="67" t="s">
        <v>666</v>
      </c>
      <c r="G131" s="67">
        <v>1</v>
      </c>
      <c r="H131" s="40">
        <v>0</v>
      </c>
      <c r="I131" s="40">
        <v>0</v>
      </c>
      <c r="J131" s="40">
        <f t="shared" si="4"/>
        <v>0</v>
      </c>
    </row>
    <row r="132" spans="1:10" x14ac:dyDescent="0.35">
      <c r="A132" s="67" t="s">
        <v>528</v>
      </c>
      <c r="B132" s="67" t="s">
        <v>413</v>
      </c>
      <c r="C132" s="67" t="s">
        <v>427</v>
      </c>
      <c r="D132" s="67" t="s">
        <v>428</v>
      </c>
      <c r="E132" s="67" t="s">
        <v>667</v>
      </c>
      <c r="F132" s="67" t="s">
        <v>668</v>
      </c>
      <c r="G132" s="67">
        <v>1</v>
      </c>
      <c r="H132" s="40">
        <v>0</v>
      </c>
      <c r="I132" s="40">
        <v>0</v>
      </c>
      <c r="J132" s="40">
        <f t="shared" si="4"/>
        <v>0</v>
      </c>
    </row>
    <row r="133" spans="1:10" ht="15" thickBot="1" x14ac:dyDescent="0.4">
      <c r="A133" s="67" t="s">
        <v>528</v>
      </c>
      <c r="B133" s="67" t="s">
        <v>413</v>
      </c>
      <c r="C133" s="67" t="s">
        <v>427</v>
      </c>
      <c r="D133" s="67" t="s">
        <v>428</v>
      </c>
      <c r="E133" s="67" t="s">
        <v>669</v>
      </c>
      <c r="F133" s="67" t="s">
        <v>670</v>
      </c>
      <c r="G133" s="67">
        <v>1</v>
      </c>
      <c r="H133" s="40">
        <v>0</v>
      </c>
      <c r="I133" s="40">
        <v>0</v>
      </c>
      <c r="J133" s="40">
        <f t="shared" si="4"/>
        <v>0</v>
      </c>
    </row>
    <row r="134" spans="1:10" ht="16" thickBot="1" x14ac:dyDescent="0.4">
      <c r="B134" s="136"/>
      <c r="C134" s="137"/>
      <c r="D134" s="137"/>
      <c r="E134" s="138"/>
      <c r="F134" s="138" t="s">
        <v>1092</v>
      </c>
      <c r="G134" s="137">
        <f>SUM(G111:G133)</f>
        <v>23</v>
      </c>
      <c r="H134" s="137"/>
      <c r="I134" s="137"/>
      <c r="J134" s="139">
        <f>SUM(J111:J133)</f>
        <v>0</v>
      </c>
    </row>
    <row r="136" spans="1:10" x14ac:dyDescent="0.35">
      <c r="F136" s="67" t="s">
        <v>1089</v>
      </c>
      <c r="G136" s="67">
        <f>SUMIF($A$111:$A$133,"SP-BLA",G111:G133)</f>
        <v>7</v>
      </c>
      <c r="H136" s="67"/>
      <c r="I136" s="67"/>
      <c r="J136" s="40">
        <f>SUMIF($A$111:$A$133,"SP-BLA",J111:J133)</f>
        <v>0</v>
      </c>
    </row>
    <row r="137" spans="1:10" x14ac:dyDescent="0.35">
      <c r="F137" s="67" t="s">
        <v>1090</v>
      </c>
      <c r="G137" s="67">
        <f>SUMIF($A$111:$A$133,"SP-UCPA-STE",G111:G133)</f>
        <v>16</v>
      </c>
      <c r="H137" s="67"/>
      <c r="I137" s="67"/>
      <c r="J137" s="40">
        <f>SUMIF($A$111:$A$133,"SP-UCPA-STE",J111:J133)</f>
        <v>0</v>
      </c>
    </row>
    <row r="139" spans="1:10" ht="15" thickBot="1" x14ac:dyDescent="0.4"/>
    <row r="140" spans="1:10" ht="43.5" x14ac:dyDescent="0.35">
      <c r="A140" s="132" t="s">
        <v>1081</v>
      </c>
      <c r="B140" s="135" t="s">
        <v>1087</v>
      </c>
      <c r="C140" s="133" t="s">
        <v>1082</v>
      </c>
      <c r="D140" s="133" t="s">
        <v>1083</v>
      </c>
      <c r="E140" s="133" t="s">
        <v>1084</v>
      </c>
      <c r="F140" s="133" t="s">
        <v>1085</v>
      </c>
      <c r="G140" s="133" t="s">
        <v>97</v>
      </c>
      <c r="H140" s="133" t="s">
        <v>98</v>
      </c>
      <c r="I140" s="133" t="s">
        <v>1086</v>
      </c>
      <c r="J140" s="134" t="s">
        <v>99</v>
      </c>
    </row>
    <row r="141" spans="1:10" x14ac:dyDescent="0.35">
      <c r="A141" s="67" t="s">
        <v>304</v>
      </c>
      <c r="B141" s="67" t="s">
        <v>431</v>
      </c>
      <c r="C141" s="67" t="s">
        <v>68</v>
      </c>
      <c r="D141" s="67" t="s">
        <v>69</v>
      </c>
      <c r="E141" s="67" t="s">
        <v>432</v>
      </c>
      <c r="F141" s="67" t="s">
        <v>433</v>
      </c>
      <c r="G141" s="67">
        <v>1</v>
      </c>
      <c r="H141" s="40">
        <v>0</v>
      </c>
      <c r="I141" s="40">
        <v>0</v>
      </c>
      <c r="J141" s="40">
        <f t="shared" ref="J141:J204" si="5">I141+H141</f>
        <v>0</v>
      </c>
    </row>
    <row r="142" spans="1:10" x14ac:dyDescent="0.35">
      <c r="A142" s="67" t="s">
        <v>304</v>
      </c>
      <c r="B142" s="67" t="s">
        <v>431</v>
      </c>
      <c r="C142" s="67" t="s">
        <v>68</v>
      </c>
      <c r="D142" s="67" t="s">
        <v>69</v>
      </c>
      <c r="E142" s="67" t="s">
        <v>434</v>
      </c>
      <c r="F142" s="67" t="s">
        <v>435</v>
      </c>
      <c r="G142" s="67">
        <v>1</v>
      </c>
      <c r="H142" s="40">
        <v>0</v>
      </c>
      <c r="I142" s="40">
        <v>0</v>
      </c>
      <c r="J142" s="40">
        <f t="shared" si="5"/>
        <v>0</v>
      </c>
    </row>
    <row r="143" spans="1:10" x14ac:dyDescent="0.35">
      <c r="A143" s="67" t="s">
        <v>304</v>
      </c>
      <c r="B143" s="67" t="s">
        <v>431</v>
      </c>
      <c r="C143" s="67" t="s">
        <v>68</v>
      </c>
      <c r="D143" s="67" t="s">
        <v>69</v>
      </c>
      <c r="E143" s="67" t="s">
        <v>436</v>
      </c>
      <c r="F143" s="67" t="s">
        <v>437</v>
      </c>
      <c r="G143" s="67">
        <v>1</v>
      </c>
      <c r="H143" s="40">
        <v>0</v>
      </c>
      <c r="I143" s="40">
        <v>0</v>
      </c>
      <c r="J143" s="40">
        <f t="shared" si="5"/>
        <v>0</v>
      </c>
    </row>
    <row r="144" spans="1:10" x14ac:dyDescent="0.35">
      <c r="A144" s="67" t="s">
        <v>304</v>
      </c>
      <c r="B144" s="67" t="s">
        <v>431</v>
      </c>
      <c r="C144" s="67" t="s">
        <v>68</v>
      </c>
      <c r="D144" s="67" t="s">
        <v>69</v>
      </c>
      <c r="E144" s="67" t="s">
        <v>438</v>
      </c>
      <c r="F144" s="67" t="s">
        <v>439</v>
      </c>
      <c r="G144" s="67">
        <v>1</v>
      </c>
      <c r="H144" s="40">
        <v>0</v>
      </c>
      <c r="I144" s="40">
        <v>0</v>
      </c>
      <c r="J144" s="40">
        <f t="shared" si="5"/>
        <v>0</v>
      </c>
    </row>
    <row r="145" spans="1:10" x14ac:dyDescent="0.35">
      <c r="A145" s="67" t="s">
        <v>304</v>
      </c>
      <c r="B145" s="67" t="s">
        <v>431</v>
      </c>
      <c r="C145" s="67" t="s">
        <v>70</v>
      </c>
      <c r="D145" s="67" t="s">
        <v>71</v>
      </c>
      <c r="E145" s="67" t="s">
        <v>440</v>
      </c>
      <c r="F145" s="67" t="s">
        <v>441</v>
      </c>
      <c r="G145" s="67">
        <v>1</v>
      </c>
      <c r="H145" s="40">
        <v>0</v>
      </c>
      <c r="I145" s="40">
        <v>0</v>
      </c>
      <c r="J145" s="40">
        <f t="shared" si="5"/>
        <v>0</v>
      </c>
    </row>
    <row r="146" spans="1:10" x14ac:dyDescent="0.35">
      <c r="A146" s="67" t="s">
        <v>304</v>
      </c>
      <c r="B146" s="67" t="s">
        <v>431</v>
      </c>
      <c r="C146" s="67" t="s">
        <v>70</v>
      </c>
      <c r="D146" s="67" t="s">
        <v>71</v>
      </c>
      <c r="E146" s="67" t="s">
        <v>442</v>
      </c>
      <c r="F146" s="67" t="s">
        <v>443</v>
      </c>
      <c r="G146" s="67">
        <v>1</v>
      </c>
      <c r="H146" s="40">
        <v>0</v>
      </c>
      <c r="I146" s="40">
        <v>0</v>
      </c>
      <c r="J146" s="40">
        <f t="shared" si="5"/>
        <v>0</v>
      </c>
    </row>
    <row r="147" spans="1:10" x14ac:dyDescent="0.35">
      <c r="A147" s="67" t="s">
        <v>304</v>
      </c>
      <c r="B147" s="67" t="s">
        <v>431</v>
      </c>
      <c r="C147" s="67" t="s">
        <v>70</v>
      </c>
      <c r="D147" s="67" t="s">
        <v>71</v>
      </c>
      <c r="E147" s="67" t="s">
        <v>444</v>
      </c>
      <c r="F147" s="67" t="s">
        <v>445</v>
      </c>
      <c r="G147" s="67">
        <v>1</v>
      </c>
      <c r="H147" s="40">
        <v>0</v>
      </c>
      <c r="I147" s="40">
        <v>0</v>
      </c>
      <c r="J147" s="40">
        <f t="shared" si="5"/>
        <v>0</v>
      </c>
    </row>
    <row r="148" spans="1:10" x14ac:dyDescent="0.35">
      <c r="A148" s="67" t="s">
        <v>304</v>
      </c>
      <c r="B148" s="67" t="s">
        <v>431</v>
      </c>
      <c r="C148" s="67" t="s">
        <v>70</v>
      </c>
      <c r="D148" s="67" t="s">
        <v>71</v>
      </c>
      <c r="E148" s="67" t="s">
        <v>446</v>
      </c>
      <c r="F148" s="67" t="s">
        <v>447</v>
      </c>
      <c r="G148" s="67">
        <v>1</v>
      </c>
      <c r="H148" s="40">
        <v>0</v>
      </c>
      <c r="I148" s="40">
        <v>0</v>
      </c>
      <c r="J148" s="40">
        <f t="shared" si="5"/>
        <v>0</v>
      </c>
    </row>
    <row r="149" spans="1:10" x14ac:dyDescent="0.35">
      <c r="A149" s="67" t="s">
        <v>304</v>
      </c>
      <c r="B149" s="67" t="s">
        <v>431</v>
      </c>
      <c r="C149" s="67" t="s">
        <v>70</v>
      </c>
      <c r="D149" s="67" t="s">
        <v>71</v>
      </c>
      <c r="E149" s="67" t="s">
        <v>448</v>
      </c>
      <c r="F149" s="67" t="s">
        <v>449</v>
      </c>
      <c r="G149" s="67">
        <v>1</v>
      </c>
      <c r="H149" s="40">
        <v>0</v>
      </c>
      <c r="I149" s="40">
        <v>0</v>
      </c>
      <c r="J149" s="40">
        <f t="shared" si="5"/>
        <v>0</v>
      </c>
    </row>
    <row r="150" spans="1:10" x14ac:dyDescent="0.35">
      <c r="A150" s="67" t="s">
        <v>304</v>
      </c>
      <c r="B150" s="67" t="s">
        <v>431</v>
      </c>
      <c r="C150" s="67" t="s">
        <v>73</v>
      </c>
      <c r="D150" s="67" t="s">
        <v>74</v>
      </c>
      <c r="E150" s="67" t="s">
        <v>450</v>
      </c>
      <c r="F150" s="67" t="s">
        <v>451</v>
      </c>
      <c r="G150" s="67">
        <v>1</v>
      </c>
      <c r="H150" s="40">
        <v>0</v>
      </c>
      <c r="I150" s="40">
        <v>0</v>
      </c>
      <c r="J150" s="40">
        <f t="shared" si="5"/>
        <v>0</v>
      </c>
    </row>
    <row r="151" spans="1:10" x14ac:dyDescent="0.35">
      <c r="A151" s="67" t="s">
        <v>304</v>
      </c>
      <c r="B151" s="67" t="s">
        <v>431</v>
      </c>
      <c r="C151" s="67" t="s">
        <v>73</v>
      </c>
      <c r="D151" s="67" t="s">
        <v>74</v>
      </c>
      <c r="E151" s="67" t="s">
        <v>452</v>
      </c>
      <c r="F151" s="67" t="s">
        <v>453</v>
      </c>
      <c r="G151" s="67">
        <v>1</v>
      </c>
      <c r="H151" s="40">
        <v>0</v>
      </c>
      <c r="I151" s="40">
        <v>0</v>
      </c>
      <c r="J151" s="40">
        <f t="shared" si="5"/>
        <v>0</v>
      </c>
    </row>
    <row r="152" spans="1:10" x14ac:dyDescent="0.35">
      <c r="A152" s="67" t="s">
        <v>304</v>
      </c>
      <c r="B152" s="67" t="s">
        <v>431</v>
      </c>
      <c r="C152" s="67" t="s">
        <v>73</v>
      </c>
      <c r="D152" s="67" t="s">
        <v>74</v>
      </c>
      <c r="E152" s="67" t="s">
        <v>454</v>
      </c>
      <c r="F152" s="67" t="s">
        <v>455</v>
      </c>
      <c r="G152" s="67">
        <v>1</v>
      </c>
      <c r="H152" s="40">
        <v>0</v>
      </c>
      <c r="I152" s="40">
        <v>0</v>
      </c>
      <c r="J152" s="40">
        <f t="shared" si="5"/>
        <v>0</v>
      </c>
    </row>
    <row r="153" spans="1:10" x14ac:dyDescent="0.35">
      <c r="A153" s="67" t="s">
        <v>304</v>
      </c>
      <c r="B153" s="67" t="s">
        <v>431</v>
      </c>
      <c r="C153" s="67" t="s">
        <v>73</v>
      </c>
      <c r="D153" s="67" t="s">
        <v>74</v>
      </c>
      <c r="E153" s="67" t="s">
        <v>456</v>
      </c>
      <c r="F153" s="67" t="s">
        <v>457</v>
      </c>
      <c r="G153" s="67">
        <v>1</v>
      </c>
      <c r="H153" s="40">
        <v>0</v>
      </c>
      <c r="I153" s="40">
        <v>0</v>
      </c>
      <c r="J153" s="40">
        <f t="shared" si="5"/>
        <v>0</v>
      </c>
    </row>
    <row r="154" spans="1:10" x14ac:dyDescent="0.35">
      <c r="A154" s="67" t="s">
        <v>304</v>
      </c>
      <c r="B154" s="67" t="s">
        <v>431</v>
      </c>
      <c r="C154" s="67" t="s">
        <v>73</v>
      </c>
      <c r="D154" s="67" t="s">
        <v>74</v>
      </c>
      <c r="E154" s="67" t="s">
        <v>458</v>
      </c>
      <c r="F154" s="67" t="s">
        <v>459</v>
      </c>
      <c r="G154" s="67">
        <v>1</v>
      </c>
      <c r="H154" s="40">
        <v>0</v>
      </c>
      <c r="I154" s="40">
        <v>0</v>
      </c>
      <c r="J154" s="40">
        <f t="shared" si="5"/>
        <v>0</v>
      </c>
    </row>
    <row r="155" spans="1:10" x14ac:dyDescent="0.35">
      <c r="A155" s="67" t="s">
        <v>304</v>
      </c>
      <c r="B155" s="67" t="s">
        <v>431</v>
      </c>
      <c r="C155" s="67" t="s">
        <v>73</v>
      </c>
      <c r="D155" s="67" t="s">
        <v>74</v>
      </c>
      <c r="E155" s="67" t="s">
        <v>460</v>
      </c>
      <c r="F155" s="67" t="s">
        <v>461</v>
      </c>
      <c r="G155" s="67">
        <v>1</v>
      </c>
      <c r="H155" s="40">
        <v>0</v>
      </c>
      <c r="I155" s="40">
        <v>0</v>
      </c>
      <c r="J155" s="40">
        <f t="shared" si="5"/>
        <v>0</v>
      </c>
    </row>
    <row r="156" spans="1:10" x14ac:dyDescent="0.35">
      <c r="A156" s="67" t="s">
        <v>304</v>
      </c>
      <c r="B156" s="67" t="s">
        <v>431</v>
      </c>
      <c r="C156" s="67" t="s">
        <v>73</v>
      </c>
      <c r="D156" s="67" t="s">
        <v>74</v>
      </c>
      <c r="E156" s="67" t="s">
        <v>462</v>
      </c>
      <c r="F156" s="67" t="s">
        <v>463</v>
      </c>
      <c r="G156" s="67">
        <v>1</v>
      </c>
      <c r="H156" s="40">
        <v>0</v>
      </c>
      <c r="I156" s="40">
        <v>0</v>
      </c>
      <c r="J156" s="40">
        <f t="shared" si="5"/>
        <v>0</v>
      </c>
    </row>
    <row r="157" spans="1:10" x14ac:dyDescent="0.35">
      <c r="A157" s="67" t="s">
        <v>304</v>
      </c>
      <c r="B157" s="67" t="s">
        <v>431</v>
      </c>
      <c r="C157" s="67" t="s">
        <v>73</v>
      </c>
      <c r="D157" s="67" t="s">
        <v>74</v>
      </c>
      <c r="E157" s="67" t="s">
        <v>464</v>
      </c>
      <c r="F157" s="67" t="s">
        <v>465</v>
      </c>
      <c r="G157" s="67">
        <v>1</v>
      </c>
      <c r="H157" s="40">
        <v>0</v>
      </c>
      <c r="I157" s="40">
        <v>0</v>
      </c>
      <c r="J157" s="40">
        <f t="shared" si="5"/>
        <v>0</v>
      </c>
    </row>
    <row r="158" spans="1:10" x14ac:dyDescent="0.35">
      <c r="A158" s="67" t="s">
        <v>304</v>
      </c>
      <c r="B158" s="67" t="s">
        <v>431</v>
      </c>
      <c r="C158" s="67" t="s">
        <v>73</v>
      </c>
      <c r="D158" s="67" t="s">
        <v>74</v>
      </c>
      <c r="E158" s="67" t="s">
        <v>466</v>
      </c>
      <c r="F158" s="67" t="s">
        <v>467</v>
      </c>
      <c r="G158" s="67">
        <v>1</v>
      </c>
      <c r="H158" s="40">
        <v>0</v>
      </c>
      <c r="I158" s="40">
        <v>0</v>
      </c>
      <c r="J158" s="40">
        <f t="shared" si="5"/>
        <v>0</v>
      </c>
    </row>
    <row r="159" spans="1:10" x14ac:dyDescent="0.35">
      <c r="A159" s="67" t="s">
        <v>304</v>
      </c>
      <c r="B159" s="67" t="s">
        <v>431</v>
      </c>
      <c r="C159" s="67" t="s">
        <v>77</v>
      </c>
      <c r="D159" s="67" t="s">
        <v>78</v>
      </c>
      <c r="E159" s="67" t="s">
        <v>468</v>
      </c>
      <c r="F159" s="67" t="s">
        <v>469</v>
      </c>
      <c r="G159" s="67">
        <v>1</v>
      </c>
      <c r="H159" s="40">
        <v>0</v>
      </c>
      <c r="I159" s="40">
        <v>0</v>
      </c>
      <c r="J159" s="40">
        <f t="shared" si="5"/>
        <v>0</v>
      </c>
    </row>
    <row r="160" spans="1:10" x14ac:dyDescent="0.35">
      <c r="A160" s="67" t="s">
        <v>304</v>
      </c>
      <c r="B160" s="67" t="s">
        <v>431</v>
      </c>
      <c r="C160" s="67" t="s">
        <v>79</v>
      </c>
      <c r="D160" s="67" t="s">
        <v>80</v>
      </c>
      <c r="E160" s="67" t="s">
        <v>470</v>
      </c>
      <c r="F160" s="67" t="s">
        <v>471</v>
      </c>
      <c r="G160" s="67">
        <v>1</v>
      </c>
      <c r="H160" s="40">
        <v>0</v>
      </c>
      <c r="I160" s="40">
        <v>0</v>
      </c>
      <c r="J160" s="40">
        <f t="shared" si="5"/>
        <v>0</v>
      </c>
    </row>
    <row r="161" spans="1:10" x14ac:dyDescent="0.35">
      <c r="A161" s="67" t="s">
        <v>304</v>
      </c>
      <c r="B161" s="67" t="s">
        <v>431</v>
      </c>
      <c r="C161" s="67" t="s">
        <v>81</v>
      </c>
      <c r="D161" s="67" t="s">
        <v>82</v>
      </c>
      <c r="E161" s="67" t="s">
        <v>472</v>
      </c>
      <c r="F161" s="67" t="s">
        <v>473</v>
      </c>
      <c r="G161" s="67">
        <v>1</v>
      </c>
      <c r="H161" s="40">
        <v>0</v>
      </c>
      <c r="I161" s="40">
        <v>0</v>
      </c>
      <c r="J161" s="40">
        <f t="shared" si="5"/>
        <v>0</v>
      </c>
    </row>
    <row r="162" spans="1:10" x14ac:dyDescent="0.35">
      <c r="A162" s="67" t="s">
        <v>304</v>
      </c>
      <c r="B162" s="67" t="s">
        <v>431</v>
      </c>
      <c r="C162" s="67" t="s">
        <v>83</v>
      </c>
      <c r="D162" s="67" t="s">
        <v>84</v>
      </c>
      <c r="E162" s="67" t="s">
        <v>474</v>
      </c>
      <c r="F162" s="67" t="s">
        <v>475</v>
      </c>
      <c r="G162" s="67">
        <v>1</v>
      </c>
      <c r="H162" s="40">
        <v>0</v>
      </c>
      <c r="I162" s="40">
        <v>0</v>
      </c>
      <c r="J162" s="40">
        <f t="shared" si="5"/>
        <v>0</v>
      </c>
    </row>
    <row r="163" spans="1:10" x14ac:dyDescent="0.35">
      <c r="A163" s="67" t="s">
        <v>304</v>
      </c>
      <c r="B163" s="67" t="s">
        <v>431</v>
      </c>
      <c r="C163" s="67" t="s">
        <v>87</v>
      </c>
      <c r="D163" s="67" t="s">
        <v>88</v>
      </c>
      <c r="E163" s="67" t="s">
        <v>476</v>
      </c>
      <c r="F163" s="67" t="s">
        <v>477</v>
      </c>
      <c r="G163" s="67">
        <v>1</v>
      </c>
      <c r="H163" s="40">
        <v>0</v>
      </c>
      <c r="I163" s="40">
        <v>0</v>
      </c>
      <c r="J163" s="40">
        <f t="shared" si="5"/>
        <v>0</v>
      </c>
    </row>
    <row r="164" spans="1:10" x14ac:dyDescent="0.35">
      <c r="A164" s="67" t="s">
        <v>304</v>
      </c>
      <c r="B164" s="67" t="s">
        <v>431</v>
      </c>
      <c r="C164" s="67" t="s">
        <v>87</v>
      </c>
      <c r="D164" s="67" t="s">
        <v>88</v>
      </c>
      <c r="E164" s="67" t="s">
        <v>478</v>
      </c>
      <c r="F164" s="67" t="s">
        <v>479</v>
      </c>
      <c r="G164" s="67">
        <v>1</v>
      </c>
      <c r="H164" s="40">
        <v>0</v>
      </c>
      <c r="I164" s="40">
        <v>0</v>
      </c>
      <c r="J164" s="40">
        <f t="shared" si="5"/>
        <v>0</v>
      </c>
    </row>
    <row r="165" spans="1:10" x14ac:dyDescent="0.35">
      <c r="A165" s="67" t="s">
        <v>304</v>
      </c>
      <c r="B165" s="67" t="s">
        <v>431</v>
      </c>
      <c r="C165" s="67" t="s">
        <v>87</v>
      </c>
      <c r="D165" s="67" t="s">
        <v>88</v>
      </c>
      <c r="E165" s="67" t="s">
        <v>480</v>
      </c>
      <c r="F165" s="67" t="s">
        <v>481</v>
      </c>
      <c r="G165" s="67">
        <v>1</v>
      </c>
      <c r="H165" s="40">
        <v>0</v>
      </c>
      <c r="I165" s="40">
        <v>0</v>
      </c>
      <c r="J165" s="40">
        <f t="shared" si="5"/>
        <v>0</v>
      </c>
    </row>
    <row r="166" spans="1:10" x14ac:dyDescent="0.35">
      <c r="A166" s="67" t="s">
        <v>304</v>
      </c>
      <c r="B166" s="67" t="s">
        <v>431</v>
      </c>
      <c r="C166" s="67" t="s">
        <v>93</v>
      </c>
      <c r="D166" s="67" t="s">
        <v>94</v>
      </c>
      <c r="E166" s="67" t="s">
        <v>482</v>
      </c>
      <c r="F166" s="67" t="s">
        <v>483</v>
      </c>
      <c r="G166" s="67">
        <v>1</v>
      </c>
      <c r="H166" s="40">
        <v>0</v>
      </c>
      <c r="I166" s="40">
        <v>0</v>
      </c>
      <c r="J166" s="40">
        <f t="shared" si="5"/>
        <v>0</v>
      </c>
    </row>
    <row r="167" spans="1:10" x14ac:dyDescent="0.35">
      <c r="A167" s="67" t="s">
        <v>304</v>
      </c>
      <c r="B167" s="67" t="s">
        <v>431</v>
      </c>
      <c r="C167" s="67" t="s">
        <v>93</v>
      </c>
      <c r="D167" s="67" t="s">
        <v>94</v>
      </c>
      <c r="E167" s="67" t="s">
        <v>484</v>
      </c>
      <c r="F167" s="67" t="s">
        <v>485</v>
      </c>
      <c r="G167" s="67">
        <v>1</v>
      </c>
      <c r="H167" s="40">
        <v>0</v>
      </c>
      <c r="I167" s="40">
        <v>0</v>
      </c>
      <c r="J167" s="40">
        <f t="shared" si="5"/>
        <v>0</v>
      </c>
    </row>
    <row r="168" spans="1:10" x14ac:dyDescent="0.35">
      <c r="A168" s="67" t="s">
        <v>304</v>
      </c>
      <c r="B168" s="67" t="s">
        <v>431</v>
      </c>
      <c r="C168" s="67" t="s">
        <v>93</v>
      </c>
      <c r="D168" s="67" t="s">
        <v>94</v>
      </c>
      <c r="E168" s="67" t="s">
        <v>486</v>
      </c>
      <c r="F168" s="67" t="s">
        <v>487</v>
      </c>
      <c r="G168" s="67">
        <v>1</v>
      </c>
      <c r="H168" s="40">
        <v>0</v>
      </c>
      <c r="I168" s="40">
        <v>0</v>
      </c>
      <c r="J168" s="40">
        <f t="shared" si="5"/>
        <v>0</v>
      </c>
    </row>
    <row r="169" spans="1:10" x14ac:dyDescent="0.35">
      <c r="A169" s="67" t="s">
        <v>304</v>
      </c>
      <c r="B169" s="67" t="s">
        <v>431</v>
      </c>
      <c r="C169" s="67" t="s">
        <v>93</v>
      </c>
      <c r="D169" s="67" t="s">
        <v>94</v>
      </c>
      <c r="E169" s="67" t="s">
        <v>488</v>
      </c>
      <c r="F169" s="67" t="s">
        <v>489</v>
      </c>
      <c r="G169" s="67">
        <v>1</v>
      </c>
      <c r="H169" s="40">
        <v>0</v>
      </c>
      <c r="I169" s="40">
        <v>0</v>
      </c>
      <c r="J169" s="40">
        <f t="shared" si="5"/>
        <v>0</v>
      </c>
    </row>
    <row r="170" spans="1:10" x14ac:dyDescent="0.35">
      <c r="A170" s="67" t="s">
        <v>304</v>
      </c>
      <c r="B170" s="67" t="s">
        <v>431</v>
      </c>
      <c r="C170" s="67" t="s">
        <v>95</v>
      </c>
      <c r="D170" s="67" t="s">
        <v>96</v>
      </c>
      <c r="E170" s="67" t="s">
        <v>490</v>
      </c>
      <c r="F170" s="67" t="s">
        <v>491</v>
      </c>
      <c r="G170" s="67">
        <v>1</v>
      </c>
      <c r="H170" s="40">
        <v>0</v>
      </c>
      <c r="I170" s="40">
        <v>0</v>
      </c>
      <c r="J170" s="40">
        <f t="shared" si="5"/>
        <v>0</v>
      </c>
    </row>
    <row r="171" spans="1:10" x14ac:dyDescent="0.35">
      <c r="A171" s="67" t="s">
        <v>304</v>
      </c>
      <c r="B171" s="67" t="s">
        <v>431</v>
      </c>
      <c r="C171" s="67" t="s">
        <v>95</v>
      </c>
      <c r="D171" s="67" t="s">
        <v>96</v>
      </c>
      <c r="E171" s="67" t="s">
        <v>492</v>
      </c>
      <c r="F171" s="67" t="s">
        <v>491</v>
      </c>
      <c r="G171" s="67">
        <v>1</v>
      </c>
      <c r="H171" s="40">
        <v>0</v>
      </c>
      <c r="I171" s="40">
        <v>0</v>
      </c>
      <c r="J171" s="40">
        <f t="shared" si="5"/>
        <v>0</v>
      </c>
    </row>
    <row r="172" spans="1:10" x14ac:dyDescent="0.35">
      <c r="A172" s="67" t="s">
        <v>304</v>
      </c>
      <c r="B172" s="67" t="s">
        <v>431</v>
      </c>
      <c r="C172" s="67" t="s">
        <v>95</v>
      </c>
      <c r="D172" s="67" t="s">
        <v>96</v>
      </c>
      <c r="E172" s="67" t="s">
        <v>493</v>
      </c>
      <c r="F172" s="67" t="s">
        <v>491</v>
      </c>
      <c r="G172" s="67">
        <v>1</v>
      </c>
      <c r="H172" s="40">
        <v>0</v>
      </c>
      <c r="I172" s="40">
        <v>0</v>
      </c>
      <c r="J172" s="40">
        <f t="shared" si="5"/>
        <v>0</v>
      </c>
    </row>
    <row r="173" spans="1:10" x14ac:dyDescent="0.35">
      <c r="A173" s="67" t="s">
        <v>304</v>
      </c>
      <c r="B173" s="67" t="s">
        <v>431</v>
      </c>
      <c r="C173" s="67" t="s">
        <v>95</v>
      </c>
      <c r="D173" s="67" t="s">
        <v>96</v>
      </c>
      <c r="E173" s="67" t="s">
        <v>494</v>
      </c>
      <c r="F173" s="67" t="s">
        <v>491</v>
      </c>
      <c r="G173" s="67">
        <v>1</v>
      </c>
      <c r="H173" s="40">
        <v>0</v>
      </c>
      <c r="I173" s="40">
        <v>0</v>
      </c>
      <c r="J173" s="40">
        <f t="shared" si="5"/>
        <v>0</v>
      </c>
    </row>
    <row r="174" spans="1:10" x14ac:dyDescent="0.35">
      <c r="A174" s="67" t="s">
        <v>304</v>
      </c>
      <c r="B174" s="67" t="s">
        <v>431</v>
      </c>
      <c r="C174" s="67" t="s">
        <v>95</v>
      </c>
      <c r="D174" s="67" t="s">
        <v>96</v>
      </c>
      <c r="E174" s="67" t="s">
        <v>495</v>
      </c>
      <c r="F174" s="67" t="s">
        <v>491</v>
      </c>
      <c r="G174" s="67">
        <v>1</v>
      </c>
      <c r="H174" s="40">
        <v>0</v>
      </c>
      <c r="I174" s="40">
        <v>0</v>
      </c>
      <c r="J174" s="40">
        <f t="shared" si="5"/>
        <v>0</v>
      </c>
    </row>
    <row r="175" spans="1:10" x14ac:dyDescent="0.35">
      <c r="A175" s="67" t="s">
        <v>304</v>
      </c>
      <c r="B175" s="67" t="s">
        <v>431</v>
      </c>
      <c r="C175" s="67" t="s">
        <v>95</v>
      </c>
      <c r="D175" s="67" t="s">
        <v>96</v>
      </c>
      <c r="E175" s="67" t="s">
        <v>496</v>
      </c>
      <c r="F175" s="67" t="s">
        <v>491</v>
      </c>
      <c r="G175" s="67">
        <v>1</v>
      </c>
      <c r="H175" s="40">
        <v>0</v>
      </c>
      <c r="I175" s="40">
        <v>0</v>
      </c>
      <c r="J175" s="40">
        <f t="shared" si="5"/>
        <v>0</v>
      </c>
    </row>
    <row r="176" spans="1:10" x14ac:dyDescent="0.35">
      <c r="A176" s="67" t="s">
        <v>304</v>
      </c>
      <c r="B176" s="67" t="s">
        <v>431</v>
      </c>
      <c r="C176" s="67" t="s">
        <v>95</v>
      </c>
      <c r="D176" s="67" t="s">
        <v>96</v>
      </c>
      <c r="E176" s="67" t="s">
        <v>497</v>
      </c>
      <c r="F176" s="67" t="s">
        <v>491</v>
      </c>
      <c r="G176" s="67">
        <v>1</v>
      </c>
      <c r="H176" s="40">
        <v>0</v>
      </c>
      <c r="I176" s="40">
        <v>0</v>
      </c>
      <c r="J176" s="40">
        <f t="shared" si="5"/>
        <v>0</v>
      </c>
    </row>
    <row r="177" spans="1:10" x14ac:dyDescent="0.35">
      <c r="A177" s="67" t="s">
        <v>304</v>
      </c>
      <c r="B177" s="67" t="s">
        <v>431</v>
      </c>
      <c r="C177" s="67" t="s">
        <v>95</v>
      </c>
      <c r="D177" s="67" t="s">
        <v>96</v>
      </c>
      <c r="E177" s="67" t="s">
        <v>498</v>
      </c>
      <c r="F177" s="67" t="s">
        <v>491</v>
      </c>
      <c r="G177" s="67">
        <v>1</v>
      </c>
      <c r="H177" s="40">
        <v>0</v>
      </c>
      <c r="I177" s="40">
        <v>0</v>
      </c>
      <c r="J177" s="40">
        <f t="shared" si="5"/>
        <v>0</v>
      </c>
    </row>
    <row r="178" spans="1:10" x14ac:dyDescent="0.35">
      <c r="A178" s="67" t="s">
        <v>304</v>
      </c>
      <c r="B178" s="67" t="s">
        <v>431</v>
      </c>
      <c r="C178" s="67" t="s">
        <v>95</v>
      </c>
      <c r="D178" s="67" t="s">
        <v>96</v>
      </c>
      <c r="E178" s="67" t="s">
        <v>499</v>
      </c>
      <c r="F178" s="67" t="s">
        <v>491</v>
      </c>
      <c r="G178" s="67">
        <v>1</v>
      </c>
      <c r="H178" s="40">
        <v>0</v>
      </c>
      <c r="I178" s="40">
        <v>0</v>
      </c>
      <c r="J178" s="40">
        <f t="shared" si="5"/>
        <v>0</v>
      </c>
    </row>
    <row r="179" spans="1:10" x14ac:dyDescent="0.35">
      <c r="A179" s="67" t="s">
        <v>304</v>
      </c>
      <c r="B179" s="67" t="s">
        <v>431</v>
      </c>
      <c r="C179" s="67" t="s">
        <v>95</v>
      </c>
      <c r="D179" s="67" t="s">
        <v>96</v>
      </c>
      <c r="E179" s="67" t="s">
        <v>500</v>
      </c>
      <c r="F179" s="67" t="s">
        <v>491</v>
      </c>
      <c r="G179" s="67">
        <v>1</v>
      </c>
      <c r="H179" s="40">
        <v>0</v>
      </c>
      <c r="I179" s="40">
        <v>0</v>
      </c>
      <c r="J179" s="40">
        <f t="shared" si="5"/>
        <v>0</v>
      </c>
    </row>
    <row r="180" spans="1:10" x14ac:dyDescent="0.35">
      <c r="A180" s="67" t="s">
        <v>304</v>
      </c>
      <c r="B180" s="67" t="s">
        <v>431</v>
      </c>
      <c r="C180" s="67" t="s">
        <v>95</v>
      </c>
      <c r="D180" s="67" t="s">
        <v>96</v>
      </c>
      <c r="E180" s="67" t="s">
        <v>501</v>
      </c>
      <c r="F180" s="67" t="s">
        <v>502</v>
      </c>
      <c r="G180" s="67">
        <v>1</v>
      </c>
      <c r="H180" s="40">
        <v>0</v>
      </c>
      <c r="I180" s="40">
        <v>0</v>
      </c>
      <c r="J180" s="40">
        <f t="shared" si="5"/>
        <v>0</v>
      </c>
    </row>
    <row r="181" spans="1:10" x14ac:dyDescent="0.35">
      <c r="A181" s="67" t="s">
        <v>304</v>
      </c>
      <c r="B181" s="67" t="s">
        <v>431</v>
      </c>
      <c r="C181" s="67" t="s">
        <v>95</v>
      </c>
      <c r="D181" s="67" t="s">
        <v>96</v>
      </c>
      <c r="E181" s="67" t="s">
        <v>503</v>
      </c>
      <c r="F181" s="67" t="s">
        <v>491</v>
      </c>
      <c r="G181" s="67">
        <v>1</v>
      </c>
      <c r="H181" s="40">
        <v>0</v>
      </c>
      <c r="I181" s="40">
        <v>0</v>
      </c>
      <c r="J181" s="40">
        <f t="shared" si="5"/>
        <v>0</v>
      </c>
    </row>
    <row r="182" spans="1:10" x14ac:dyDescent="0.35">
      <c r="A182" s="67" t="s">
        <v>304</v>
      </c>
      <c r="B182" s="67" t="s">
        <v>431</v>
      </c>
      <c r="C182" s="67" t="s">
        <v>95</v>
      </c>
      <c r="D182" s="67" t="s">
        <v>96</v>
      </c>
      <c r="E182" s="67" t="s">
        <v>504</v>
      </c>
      <c r="F182" s="67" t="s">
        <v>491</v>
      </c>
      <c r="G182" s="67">
        <v>1</v>
      </c>
      <c r="H182" s="40">
        <v>0</v>
      </c>
      <c r="I182" s="40">
        <v>0</v>
      </c>
      <c r="J182" s="40">
        <f t="shared" si="5"/>
        <v>0</v>
      </c>
    </row>
    <row r="183" spans="1:10" x14ac:dyDescent="0.35">
      <c r="A183" s="67" t="s">
        <v>304</v>
      </c>
      <c r="B183" s="67" t="s">
        <v>431</v>
      </c>
      <c r="C183" s="67" t="s">
        <v>95</v>
      </c>
      <c r="D183" s="67" t="s">
        <v>96</v>
      </c>
      <c r="E183" s="67" t="s">
        <v>505</v>
      </c>
      <c r="F183" s="67" t="s">
        <v>491</v>
      </c>
      <c r="G183" s="67">
        <v>1</v>
      </c>
      <c r="H183" s="40">
        <v>0</v>
      </c>
      <c r="I183" s="40">
        <v>0</v>
      </c>
      <c r="J183" s="40">
        <f t="shared" si="5"/>
        <v>0</v>
      </c>
    </row>
    <row r="184" spans="1:10" x14ac:dyDescent="0.35">
      <c r="A184" s="67" t="s">
        <v>304</v>
      </c>
      <c r="B184" s="67" t="s">
        <v>431</v>
      </c>
      <c r="C184" s="67" t="s">
        <v>95</v>
      </c>
      <c r="D184" s="67" t="s">
        <v>96</v>
      </c>
      <c r="E184" s="67" t="s">
        <v>506</v>
      </c>
      <c r="F184" s="67" t="s">
        <v>491</v>
      </c>
      <c r="G184" s="67">
        <v>1</v>
      </c>
      <c r="H184" s="40">
        <v>0</v>
      </c>
      <c r="I184" s="40">
        <v>0</v>
      </c>
      <c r="J184" s="40">
        <f t="shared" si="5"/>
        <v>0</v>
      </c>
    </row>
    <row r="185" spans="1:10" x14ac:dyDescent="0.35">
      <c r="A185" s="67" t="s">
        <v>304</v>
      </c>
      <c r="B185" s="67" t="s">
        <v>431</v>
      </c>
      <c r="C185" s="67" t="s">
        <v>95</v>
      </c>
      <c r="D185" s="67" t="s">
        <v>96</v>
      </c>
      <c r="E185" s="67" t="s">
        <v>507</v>
      </c>
      <c r="F185" s="67" t="s">
        <v>491</v>
      </c>
      <c r="G185" s="67">
        <v>1</v>
      </c>
      <c r="H185" s="40">
        <v>0</v>
      </c>
      <c r="I185" s="40">
        <v>0</v>
      </c>
      <c r="J185" s="40">
        <f t="shared" si="5"/>
        <v>0</v>
      </c>
    </row>
    <row r="186" spans="1:10" x14ac:dyDescent="0.35">
      <c r="A186" s="67" t="s">
        <v>304</v>
      </c>
      <c r="B186" s="67" t="s">
        <v>431</v>
      </c>
      <c r="C186" s="67" t="s">
        <v>95</v>
      </c>
      <c r="D186" s="67" t="s">
        <v>96</v>
      </c>
      <c r="E186" s="67" t="s">
        <v>508</v>
      </c>
      <c r="F186" s="67" t="s">
        <v>491</v>
      </c>
      <c r="G186" s="67">
        <v>1</v>
      </c>
      <c r="H186" s="40">
        <v>0</v>
      </c>
      <c r="I186" s="40">
        <v>0</v>
      </c>
      <c r="J186" s="40">
        <f t="shared" si="5"/>
        <v>0</v>
      </c>
    </row>
    <row r="187" spans="1:10" x14ac:dyDescent="0.35">
      <c r="A187" s="67" t="s">
        <v>304</v>
      </c>
      <c r="B187" s="67" t="s">
        <v>431</v>
      </c>
      <c r="C187" s="67" t="s">
        <v>95</v>
      </c>
      <c r="D187" s="67" t="s">
        <v>96</v>
      </c>
      <c r="E187" s="67" t="s">
        <v>509</v>
      </c>
      <c r="F187" s="67" t="s">
        <v>491</v>
      </c>
      <c r="G187" s="67">
        <v>1</v>
      </c>
      <c r="H187" s="40">
        <v>0</v>
      </c>
      <c r="I187" s="40">
        <v>0</v>
      </c>
      <c r="J187" s="40">
        <f t="shared" si="5"/>
        <v>0</v>
      </c>
    </row>
    <row r="188" spans="1:10" x14ac:dyDescent="0.35">
      <c r="A188" s="67" t="s">
        <v>304</v>
      </c>
      <c r="B188" s="67" t="s">
        <v>431</v>
      </c>
      <c r="C188" s="67" t="s">
        <v>95</v>
      </c>
      <c r="D188" s="67" t="s">
        <v>96</v>
      </c>
      <c r="E188" s="67" t="s">
        <v>510</v>
      </c>
      <c r="F188" s="67" t="s">
        <v>491</v>
      </c>
      <c r="G188" s="67">
        <v>1</v>
      </c>
      <c r="H188" s="40">
        <v>0</v>
      </c>
      <c r="I188" s="40">
        <v>0</v>
      </c>
      <c r="J188" s="40">
        <f t="shared" si="5"/>
        <v>0</v>
      </c>
    </row>
    <row r="189" spans="1:10" x14ac:dyDescent="0.35">
      <c r="A189" s="67" t="s">
        <v>304</v>
      </c>
      <c r="B189" s="67" t="s">
        <v>431</v>
      </c>
      <c r="C189" s="67" t="s">
        <v>95</v>
      </c>
      <c r="D189" s="67" t="s">
        <v>96</v>
      </c>
      <c r="E189" s="67" t="s">
        <v>511</v>
      </c>
      <c r="F189" s="67" t="s">
        <v>491</v>
      </c>
      <c r="G189" s="67">
        <v>1</v>
      </c>
      <c r="H189" s="40">
        <v>0</v>
      </c>
      <c r="I189" s="40">
        <v>0</v>
      </c>
      <c r="J189" s="40">
        <f t="shared" si="5"/>
        <v>0</v>
      </c>
    </row>
    <row r="190" spans="1:10" x14ac:dyDescent="0.35">
      <c r="A190" s="67" t="s">
        <v>304</v>
      </c>
      <c r="B190" s="67" t="s">
        <v>431</v>
      </c>
      <c r="C190" s="67" t="s">
        <v>95</v>
      </c>
      <c r="D190" s="67" t="s">
        <v>96</v>
      </c>
      <c r="E190" s="67" t="s">
        <v>512</v>
      </c>
      <c r="F190" s="67" t="s">
        <v>491</v>
      </c>
      <c r="G190" s="67">
        <v>1</v>
      </c>
      <c r="H190" s="40">
        <v>0</v>
      </c>
      <c r="I190" s="40">
        <v>0</v>
      </c>
      <c r="J190" s="40">
        <f t="shared" si="5"/>
        <v>0</v>
      </c>
    </row>
    <row r="191" spans="1:10" x14ac:dyDescent="0.35">
      <c r="A191" s="67" t="s">
        <v>304</v>
      </c>
      <c r="B191" s="67" t="s">
        <v>431</v>
      </c>
      <c r="C191" s="67" t="s">
        <v>95</v>
      </c>
      <c r="D191" s="67" t="s">
        <v>96</v>
      </c>
      <c r="E191" s="67" t="s">
        <v>513</v>
      </c>
      <c r="F191" s="67" t="s">
        <v>491</v>
      </c>
      <c r="G191" s="67">
        <v>1</v>
      </c>
      <c r="H191" s="40">
        <v>0</v>
      </c>
      <c r="I191" s="40">
        <v>0</v>
      </c>
      <c r="J191" s="40">
        <f t="shared" si="5"/>
        <v>0</v>
      </c>
    </row>
    <row r="192" spans="1:10" x14ac:dyDescent="0.35">
      <c r="A192" s="67" t="s">
        <v>304</v>
      </c>
      <c r="B192" s="67" t="s">
        <v>431</v>
      </c>
      <c r="C192" s="67" t="s">
        <v>95</v>
      </c>
      <c r="D192" s="67" t="s">
        <v>96</v>
      </c>
      <c r="E192" s="67" t="s">
        <v>514</v>
      </c>
      <c r="F192" s="67" t="s">
        <v>491</v>
      </c>
      <c r="G192" s="67">
        <v>1</v>
      </c>
      <c r="H192" s="40">
        <v>0</v>
      </c>
      <c r="I192" s="40">
        <v>0</v>
      </c>
      <c r="J192" s="40">
        <f t="shared" si="5"/>
        <v>0</v>
      </c>
    </row>
    <row r="193" spans="1:10" x14ac:dyDescent="0.35">
      <c r="A193" s="67" t="s">
        <v>304</v>
      </c>
      <c r="B193" s="67" t="s">
        <v>431</v>
      </c>
      <c r="C193" s="67" t="s">
        <v>95</v>
      </c>
      <c r="D193" s="67" t="s">
        <v>96</v>
      </c>
      <c r="E193" s="67" t="s">
        <v>515</v>
      </c>
      <c r="F193" s="67" t="s">
        <v>491</v>
      </c>
      <c r="G193" s="67">
        <v>1</v>
      </c>
      <c r="H193" s="40">
        <v>0</v>
      </c>
      <c r="I193" s="40">
        <v>0</v>
      </c>
      <c r="J193" s="40">
        <f t="shared" si="5"/>
        <v>0</v>
      </c>
    </row>
    <row r="194" spans="1:10" x14ac:dyDescent="0.35">
      <c r="A194" s="67" t="s">
        <v>304</v>
      </c>
      <c r="B194" s="67" t="s">
        <v>431</v>
      </c>
      <c r="C194" s="67" t="s">
        <v>95</v>
      </c>
      <c r="D194" s="67" t="s">
        <v>96</v>
      </c>
      <c r="E194" s="67" t="s">
        <v>516</v>
      </c>
      <c r="F194" s="67" t="s">
        <v>491</v>
      </c>
      <c r="G194" s="67">
        <v>1</v>
      </c>
      <c r="H194" s="40">
        <v>0</v>
      </c>
      <c r="I194" s="40">
        <v>0</v>
      </c>
      <c r="J194" s="40">
        <f t="shared" si="5"/>
        <v>0</v>
      </c>
    </row>
    <row r="195" spans="1:10" x14ac:dyDescent="0.35">
      <c r="A195" s="67" t="s">
        <v>304</v>
      </c>
      <c r="B195" s="67" t="s">
        <v>431</v>
      </c>
      <c r="C195" s="67" t="s">
        <v>95</v>
      </c>
      <c r="D195" s="67" t="s">
        <v>96</v>
      </c>
      <c r="E195" s="67" t="s">
        <v>517</v>
      </c>
      <c r="F195" s="67" t="s">
        <v>491</v>
      </c>
      <c r="G195" s="67">
        <v>1</v>
      </c>
      <c r="H195" s="40">
        <v>0</v>
      </c>
      <c r="I195" s="40">
        <v>0</v>
      </c>
      <c r="J195" s="40">
        <f t="shared" si="5"/>
        <v>0</v>
      </c>
    </row>
    <row r="196" spans="1:10" x14ac:dyDescent="0.35">
      <c r="A196" s="67" t="s">
        <v>304</v>
      </c>
      <c r="B196" s="67" t="s">
        <v>431</v>
      </c>
      <c r="C196" s="67" t="s">
        <v>95</v>
      </c>
      <c r="D196" s="67" t="s">
        <v>96</v>
      </c>
      <c r="E196" s="67" t="s">
        <v>518</v>
      </c>
      <c r="F196" s="67" t="s">
        <v>491</v>
      </c>
      <c r="G196" s="67">
        <v>1</v>
      </c>
      <c r="H196" s="40">
        <v>0</v>
      </c>
      <c r="I196" s="40">
        <v>0</v>
      </c>
      <c r="J196" s="40">
        <f t="shared" si="5"/>
        <v>0</v>
      </c>
    </row>
    <row r="197" spans="1:10" x14ac:dyDescent="0.35">
      <c r="A197" s="67" t="s">
        <v>304</v>
      </c>
      <c r="B197" s="67" t="s">
        <v>431</v>
      </c>
      <c r="C197" s="67" t="s">
        <v>95</v>
      </c>
      <c r="D197" s="67" t="s">
        <v>96</v>
      </c>
      <c r="E197" s="67" t="s">
        <v>519</v>
      </c>
      <c r="F197" s="67" t="s">
        <v>491</v>
      </c>
      <c r="G197" s="67">
        <v>1</v>
      </c>
      <c r="H197" s="40">
        <v>0</v>
      </c>
      <c r="I197" s="40">
        <v>0</v>
      </c>
      <c r="J197" s="40">
        <f t="shared" si="5"/>
        <v>0</v>
      </c>
    </row>
    <row r="198" spans="1:10" x14ac:dyDescent="0.35">
      <c r="A198" s="67" t="s">
        <v>304</v>
      </c>
      <c r="B198" s="67" t="s">
        <v>431</v>
      </c>
      <c r="C198" s="67" t="s">
        <v>95</v>
      </c>
      <c r="D198" s="67" t="s">
        <v>96</v>
      </c>
      <c r="E198" s="67" t="s">
        <v>520</v>
      </c>
      <c r="F198" s="67" t="s">
        <v>491</v>
      </c>
      <c r="G198" s="67">
        <v>1</v>
      </c>
      <c r="H198" s="40">
        <v>0</v>
      </c>
      <c r="I198" s="40">
        <v>0</v>
      </c>
      <c r="J198" s="40">
        <f t="shared" si="5"/>
        <v>0</v>
      </c>
    </row>
    <row r="199" spans="1:10" x14ac:dyDescent="0.35">
      <c r="A199" s="67" t="s">
        <v>304</v>
      </c>
      <c r="B199" s="67" t="s">
        <v>431</v>
      </c>
      <c r="C199" s="67" t="s">
        <v>95</v>
      </c>
      <c r="D199" s="67" t="s">
        <v>96</v>
      </c>
      <c r="E199" s="67" t="s">
        <v>521</v>
      </c>
      <c r="F199" s="67" t="s">
        <v>491</v>
      </c>
      <c r="G199" s="67">
        <v>1</v>
      </c>
      <c r="H199" s="40">
        <v>0</v>
      </c>
      <c r="I199" s="40">
        <v>0</v>
      </c>
      <c r="J199" s="40">
        <f t="shared" si="5"/>
        <v>0</v>
      </c>
    </row>
    <row r="200" spans="1:10" x14ac:dyDescent="0.35">
      <c r="A200" s="67" t="s">
        <v>304</v>
      </c>
      <c r="B200" s="67" t="s">
        <v>431</v>
      </c>
      <c r="C200" s="67" t="s">
        <v>95</v>
      </c>
      <c r="D200" s="67" t="s">
        <v>96</v>
      </c>
      <c r="E200" s="67" t="s">
        <v>522</v>
      </c>
      <c r="F200" s="67" t="s">
        <v>491</v>
      </c>
      <c r="G200" s="67">
        <v>1</v>
      </c>
      <c r="H200" s="40">
        <v>0</v>
      </c>
      <c r="I200" s="40">
        <v>0</v>
      </c>
      <c r="J200" s="40">
        <f t="shared" si="5"/>
        <v>0</v>
      </c>
    </row>
    <row r="201" spans="1:10" x14ac:dyDescent="0.35">
      <c r="A201" s="67" t="s">
        <v>304</v>
      </c>
      <c r="B201" s="67" t="s">
        <v>431</v>
      </c>
      <c r="C201" s="67" t="s">
        <v>95</v>
      </c>
      <c r="D201" s="67" t="s">
        <v>96</v>
      </c>
      <c r="E201" s="67" t="s">
        <v>523</v>
      </c>
      <c r="F201" s="67" t="s">
        <v>491</v>
      </c>
      <c r="G201" s="67">
        <v>1</v>
      </c>
      <c r="H201" s="40">
        <v>0</v>
      </c>
      <c r="I201" s="40">
        <v>0</v>
      </c>
      <c r="J201" s="40">
        <f t="shared" si="5"/>
        <v>0</v>
      </c>
    </row>
    <row r="202" spans="1:10" x14ac:dyDescent="0.35">
      <c r="A202" s="67" t="s">
        <v>304</v>
      </c>
      <c r="B202" s="67" t="s">
        <v>431</v>
      </c>
      <c r="C202" s="67" t="s">
        <v>95</v>
      </c>
      <c r="D202" s="67" t="s">
        <v>96</v>
      </c>
      <c r="E202" s="67" t="s">
        <v>524</v>
      </c>
      <c r="F202" s="67" t="s">
        <v>491</v>
      </c>
      <c r="G202" s="67">
        <v>1</v>
      </c>
      <c r="H202" s="40">
        <v>0</v>
      </c>
      <c r="I202" s="40">
        <v>0</v>
      </c>
      <c r="J202" s="40">
        <f t="shared" si="5"/>
        <v>0</v>
      </c>
    </row>
    <row r="203" spans="1:10" x14ac:dyDescent="0.35">
      <c r="A203" s="67" t="s">
        <v>304</v>
      </c>
      <c r="B203" s="67" t="s">
        <v>431</v>
      </c>
      <c r="C203" s="67" t="s">
        <v>95</v>
      </c>
      <c r="D203" s="67" t="s">
        <v>96</v>
      </c>
      <c r="E203" s="67" t="s">
        <v>525</v>
      </c>
      <c r="F203" s="67" t="s">
        <v>491</v>
      </c>
      <c r="G203" s="67">
        <v>1</v>
      </c>
      <c r="H203" s="40">
        <v>0</v>
      </c>
      <c r="I203" s="40">
        <v>0</v>
      </c>
      <c r="J203" s="40">
        <f t="shared" si="5"/>
        <v>0</v>
      </c>
    </row>
    <row r="204" spans="1:10" x14ac:dyDescent="0.35">
      <c r="A204" s="67" t="s">
        <v>304</v>
      </c>
      <c r="B204" s="67" t="s">
        <v>431</v>
      </c>
      <c r="C204" s="67" t="s">
        <v>95</v>
      </c>
      <c r="D204" s="67" t="s">
        <v>96</v>
      </c>
      <c r="E204" s="67" t="s">
        <v>526</v>
      </c>
      <c r="F204" s="67" t="s">
        <v>491</v>
      </c>
      <c r="G204" s="67">
        <v>1</v>
      </c>
      <c r="H204" s="40">
        <v>0</v>
      </c>
      <c r="I204" s="40">
        <v>0</v>
      </c>
      <c r="J204" s="40">
        <f t="shared" si="5"/>
        <v>0</v>
      </c>
    </row>
    <row r="205" spans="1:10" x14ac:dyDescent="0.35">
      <c r="A205" s="67" t="s">
        <v>304</v>
      </c>
      <c r="B205" s="67" t="s">
        <v>431</v>
      </c>
      <c r="C205" s="67" t="s">
        <v>95</v>
      </c>
      <c r="D205" s="67" t="s">
        <v>96</v>
      </c>
      <c r="E205" s="67" t="s">
        <v>527</v>
      </c>
      <c r="F205" s="67" t="s">
        <v>491</v>
      </c>
      <c r="G205" s="67">
        <v>1</v>
      </c>
      <c r="H205" s="40">
        <v>0</v>
      </c>
      <c r="I205" s="40">
        <v>0</v>
      </c>
      <c r="J205" s="40">
        <f t="shared" ref="J205:J268" si="6">I205+H205</f>
        <v>0</v>
      </c>
    </row>
    <row r="206" spans="1:10" x14ac:dyDescent="0.35">
      <c r="A206" s="67" t="s">
        <v>528</v>
      </c>
      <c r="B206" s="67" t="s">
        <v>431</v>
      </c>
      <c r="C206" s="67" t="s">
        <v>66</v>
      </c>
      <c r="D206" s="67" t="s">
        <v>67</v>
      </c>
      <c r="E206" s="67" t="s">
        <v>671</v>
      </c>
      <c r="F206" s="67" t="s">
        <v>672</v>
      </c>
      <c r="G206" s="67">
        <v>1</v>
      </c>
      <c r="H206" s="40">
        <v>0</v>
      </c>
      <c r="I206" s="40">
        <v>0</v>
      </c>
      <c r="J206" s="40">
        <f t="shared" si="6"/>
        <v>0</v>
      </c>
    </row>
    <row r="207" spans="1:10" x14ac:dyDescent="0.35">
      <c r="A207" s="67" t="s">
        <v>528</v>
      </c>
      <c r="B207" s="67" t="s">
        <v>431</v>
      </c>
      <c r="C207" s="67" t="s">
        <v>66</v>
      </c>
      <c r="D207" s="67" t="s">
        <v>67</v>
      </c>
      <c r="E207" s="67" t="s">
        <v>673</v>
      </c>
      <c r="F207" s="67" t="s">
        <v>674</v>
      </c>
      <c r="G207" s="67">
        <v>1</v>
      </c>
      <c r="H207" s="40">
        <v>0</v>
      </c>
      <c r="I207" s="40">
        <v>0</v>
      </c>
      <c r="J207" s="40">
        <f t="shared" si="6"/>
        <v>0</v>
      </c>
    </row>
    <row r="208" spans="1:10" x14ac:dyDescent="0.35">
      <c r="A208" s="67" t="s">
        <v>528</v>
      </c>
      <c r="B208" s="67" t="s">
        <v>431</v>
      </c>
      <c r="C208" s="67" t="s">
        <v>70</v>
      </c>
      <c r="D208" s="67" t="s">
        <v>71</v>
      </c>
      <c r="E208" s="67" t="s">
        <v>675</v>
      </c>
      <c r="F208" s="67" t="s">
        <v>676</v>
      </c>
      <c r="G208" s="67">
        <v>1</v>
      </c>
      <c r="H208" s="40">
        <v>0</v>
      </c>
      <c r="I208" s="40">
        <v>0</v>
      </c>
      <c r="J208" s="40">
        <f t="shared" si="6"/>
        <v>0</v>
      </c>
    </row>
    <row r="209" spans="1:10" x14ac:dyDescent="0.35">
      <c r="A209" s="67" t="s">
        <v>528</v>
      </c>
      <c r="B209" s="67" t="s">
        <v>431</v>
      </c>
      <c r="C209" s="67" t="s">
        <v>70</v>
      </c>
      <c r="D209" s="67" t="s">
        <v>71</v>
      </c>
      <c r="E209" s="67" t="s">
        <v>677</v>
      </c>
      <c r="F209" s="67" t="s">
        <v>678</v>
      </c>
      <c r="G209" s="67">
        <v>1</v>
      </c>
      <c r="H209" s="40">
        <v>0</v>
      </c>
      <c r="I209" s="40">
        <v>0</v>
      </c>
      <c r="J209" s="40">
        <f t="shared" si="6"/>
        <v>0</v>
      </c>
    </row>
    <row r="210" spans="1:10" x14ac:dyDescent="0.35">
      <c r="A210" s="67" t="s">
        <v>528</v>
      </c>
      <c r="B210" s="67" t="s">
        <v>431</v>
      </c>
      <c r="C210" s="67" t="s">
        <v>70</v>
      </c>
      <c r="D210" s="67" t="s">
        <v>71</v>
      </c>
      <c r="E210" s="67" t="s">
        <v>679</v>
      </c>
      <c r="F210" s="67" t="s">
        <v>680</v>
      </c>
      <c r="G210" s="67">
        <v>1</v>
      </c>
      <c r="H210" s="40">
        <v>0</v>
      </c>
      <c r="I210" s="40">
        <v>0</v>
      </c>
      <c r="J210" s="40">
        <f t="shared" si="6"/>
        <v>0</v>
      </c>
    </row>
    <row r="211" spans="1:10" x14ac:dyDescent="0.35">
      <c r="A211" s="67" t="s">
        <v>528</v>
      </c>
      <c r="B211" s="67" t="s">
        <v>431</v>
      </c>
      <c r="C211" s="67" t="s">
        <v>70</v>
      </c>
      <c r="D211" s="67" t="s">
        <v>71</v>
      </c>
      <c r="E211" s="67" t="s">
        <v>681</v>
      </c>
      <c r="F211" s="67" t="s">
        <v>682</v>
      </c>
      <c r="G211" s="67">
        <v>1</v>
      </c>
      <c r="H211" s="40">
        <v>0</v>
      </c>
      <c r="I211" s="40">
        <v>0</v>
      </c>
      <c r="J211" s="40">
        <f t="shared" si="6"/>
        <v>0</v>
      </c>
    </row>
    <row r="212" spans="1:10" x14ac:dyDescent="0.35">
      <c r="A212" s="67" t="s">
        <v>528</v>
      </c>
      <c r="B212" s="67" t="s">
        <v>431</v>
      </c>
      <c r="C212" s="67" t="s">
        <v>70</v>
      </c>
      <c r="D212" s="67" t="s">
        <v>71</v>
      </c>
      <c r="E212" s="67" t="s">
        <v>683</v>
      </c>
      <c r="F212" s="67" t="s">
        <v>684</v>
      </c>
      <c r="G212" s="67">
        <v>1</v>
      </c>
      <c r="H212" s="40">
        <v>0</v>
      </c>
      <c r="I212" s="40">
        <v>0</v>
      </c>
      <c r="J212" s="40">
        <f t="shared" si="6"/>
        <v>0</v>
      </c>
    </row>
    <row r="213" spans="1:10" x14ac:dyDescent="0.35">
      <c r="A213" s="67" t="s">
        <v>528</v>
      </c>
      <c r="B213" s="67" t="s">
        <v>431</v>
      </c>
      <c r="C213" s="67" t="s">
        <v>70</v>
      </c>
      <c r="D213" s="67" t="s">
        <v>71</v>
      </c>
      <c r="E213" s="67" t="s">
        <v>685</v>
      </c>
      <c r="F213" s="67" t="s">
        <v>686</v>
      </c>
      <c r="G213" s="67">
        <v>1</v>
      </c>
      <c r="H213" s="40">
        <v>0</v>
      </c>
      <c r="I213" s="40">
        <v>0</v>
      </c>
      <c r="J213" s="40">
        <f t="shared" si="6"/>
        <v>0</v>
      </c>
    </row>
    <row r="214" spans="1:10" x14ac:dyDescent="0.35">
      <c r="A214" s="67" t="s">
        <v>528</v>
      </c>
      <c r="B214" s="67" t="s">
        <v>431</v>
      </c>
      <c r="C214" s="67" t="s">
        <v>70</v>
      </c>
      <c r="D214" s="67" t="s">
        <v>71</v>
      </c>
      <c r="E214" s="67" t="s">
        <v>687</v>
      </c>
      <c r="F214" s="67" t="s">
        <v>688</v>
      </c>
      <c r="G214" s="67">
        <v>1</v>
      </c>
      <c r="H214" s="40">
        <v>0</v>
      </c>
      <c r="I214" s="40">
        <v>0</v>
      </c>
      <c r="J214" s="40">
        <f t="shared" si="6"/>
        <v>0</v>
      </c>
    </row>
    <row r="215" spans="1:10" x14ac:dyDescent="0.35">
      <c r="A215" s="67" t="s">
        <v>528</v>
      </c>
      <c r="B215" s="67" t="s">
        <v>431</v>
      </c>
      <c r="C215" s="67" t="s">
        <v>70</v>
      </c>
      <c r="D215" s="67" t="s">
        <v>71</v>
      </c>
      <c r="E215" s="67" t="s">
        <v>689</v>
      </c>
      <c r="F215" s="67" t="s">
        <v>690</v>
      </c>
      <c r="G215" s="67">
        <v>1</v>
      </c>
      <c r="H215" s="40">
        <v>0</v>
      </c>
      <c r="I215" s="40">
        <v>0</v>
      </c>
      <c r="J215" s="40">
        <f t="shared" si="6"/>
        <v>0</v>
      </c>
    </row>
    <row r="216" spans="1:10" x14ac:dyDescent="0.35">
      <c r="A216" s="67" t="s">
        <v>528</v>
      </c>
      <c r="B216" s="67" t="s">
        <v>431</v>
      </c>
      <c r="C216" s="67" t="s">
        <v>70</v>
      </c>
      <c r="D216" s="67" t="s">
        <v>71</v>
      </c>
      <c r="E216" s="67" t="s">
        <v>691</v>
      </c>
      <c r="F216" s="67" t="s">
        <v>690</v>
      </c>
      <c r="G216" s="67">
        <v>1</v>
      </c>
      <c r="H216" s="40">
        <v>0</v>
      </c>
      <c r="I216" s="40">
        <v>0</v>
      </c>
      <c r="J216" s="40">
        <f t="shared" si="6"/>
        <v>0</v>
      </c>
    </row>
    <row r="217" spans="1:10" x14ac:dyDescent="0.35">
      <c r="A217" s="67" t="s">
        <v>528</v>
      </c>
      <c r="B217" s="67" t="s">
        <v>431</v>
      </c>
      <c r="C217" s="67" t="s">
        <v>70</v>
      </c>
      <c r="D217" s="67" t="s">
        <v>71</v>
      </c>
      <c r="E217" s="67" t="s">
        <v>692</v>
      </c>
      <c r="F217" s="67" t="s">
        <v>690</v>
      </c>
      <c r="G217" s="67">
        <v>1</v>
      </c>
      <c r="H217" s="40">
        <v>0</v>
      </c>
      <c r="I217" s="40">
        <v>0</v>
      </c>
      <c r="J217" s="40">
        <f t="shared" si="6"/>
        <v>0</v>
      </c>
    </row>
    <row r="218" spans="1:10" x14ac:dyDescent="0.35">
      <c r="A218" s="67" t="s">
        <v>528</v>
      </c>
      <c r="B218" s="67" t="s">
        <v>431</v>
      </c>
      <c r="C218" s="67" t="s">
        <v>70</v>
      </c>
      <c r="D218" s="67" t="s">
        <v>71</v>
      </c>
      <c r="E218" s="67" t="s">
        <v>693</v>
      </c>
      <c r="F218" s="67" t="s">
        <v>694</v>
      </c>
      <c r="G218" s="67">
        <v>1</v>
      </c>
      <c r="H218" s="40">
        <v>0</v>
      </c>
      <c r="I218" s="40">
        <v>0</v>
      </c>
      <c r="J218" s="40">
        <f t="shared" si="6"/>
        <v>0</v>
      </c>
    </row>
    <row r="219" spans="1:10" x14ac:dyDescent="0.35">
      <c r="A219" s="67" t="s">
        <v>528</v>
      </c>
      <c r="B219" s="67" t="s">
        <v>431</v>
      </c>
      <c r="C219" s="67" t="s">
        <v>70</v>
      </c>
      <c r="D219" s="67" t="s">
        <v>71</v>
      </c>
      <c r="E219" s="67" t="s">
        <v>695</v>
      </c>
      <c r="F219" s="67" t="s">
        <v>694</v>
      </c>
      <c r="G219" s="67">
        <v>1</v>
      </c>
      <c r="H219" s="40">
        <v>0</v>
      </c>
      <c r="I219" s="40">
        <v>0</v>
      </c>
      <c r="J219" s="40">
        <f t="shared" si="6"/>
        <v>0</v>
      </c>
    </row>
    <row r="220" spans="1:10" x14ac:dyDescent="0.35">
      <c r="A220" s="67" t="s">
        <v>528</v>
      </c>
      <c r="B220" s="67" t="s">
        <v>431</v>
      </c>
      <c r="C220" s="67" t="s">
        <v>70</v>
      </c>
      <c r="D220" s="67" t="s">
        <v>71</v>
      </c>
      <c r="E220" s="67" t="s">
        <v>696</v>
      </c>
      <c r="F220" s="67" t="s">
        <v>694</v>
      </c>
      <c r="G220" s="67">
        <v>1</v>
      </c>
      <c r="H220" s="40">
        <v>0</v>
      </c>
      <c r="I220" s="40">
        <v>0</v>
      </c>
      <c r="J220" s="40">
        <f t="shared" si="6"/>
        <v>0</v>
      </c>
    </row>
    <row r="221" spans="1:10" x14ac:dyDescent="0.35">
      <c r="A221" s="67" t="s">
        <v>528</v>
      </c>
      <c r="B221" s="67" t="s">
        <v>431</v>
      </c>
      <c r="C221" s="67" t="s">
        <v>70</v>
      </c>
      <c r="D221" s="67" t="s">
        <v>71</v>
      </c>
      <c r="E221" s="67" t="s">
        <v>697</v>
      </c>
      <c r="F221" s="67" t="s">
        <v>694</v>
      </c>
      <c r="G221" s="67">
        <v>1</v>
      </c>
      <c r="H221" s="40">
        <v>0</v>
      </c>
      <c r="I221" s="40">
        <v>0</v>
      </c>
      <c r="J221" s="40">
        <f t="shared" si="6"/>
        <v>0</v>
      </c>
    </row>
    <row r="222" spans="1:10" x14ac:dyDescent="0.35">
      <c r="A222" s="67" t="s">
        <v>528</v>
      </c>
      <c r="B222" s="67" t="s">
        <v>431</v>
      </c>
      <c r="C222" s="67" t="s">
        <v>70</v>
      </c>
      <c r="D222" s="67" t="s">
        <v>71</v>
      </c>
      <c r="E222" s="67" t="s">
        <v>698</v>
      </c>
      <c r="F222" s="67" t="s">
        <v>699</v>
      </c>
      <c r="G222" s="67">
        <v>1</v>
      </c>
      <c r="H222" s="40">
        <v>0</v>
      </c>
      <c r="I222" s="40">
        <v>0</v>
      </c>
      <c r="J222" s="40">
        <f t="shared" si="6"/>
        <v>0</v>
      </c>
    </row>
    <row r="223" spans="1:10" x14ac:dyDescent="0.35">
      <c r="A223" s="67" t="s">
        <v>528</v>
      </c>
      <c r="B223" s="67" t="s">
        <v>431</v>
      </c>
      <c r="C223" s="67" t="s">
        <v>70</v>
      </c>
      <c r="D223" s="67" t="s">
        <v>71</v>
      </c>
      <c r="E223" s="67" t="s">
        <v>700</v>
      </c>
      <c r="F223" s="67" t="s">
        <v>699</v>
      </c>
      <c r="G223" s="67">
        <v>1</v>
      </c>
      <c r="H223" s="40">
        <v>0</v>
      </c>
      <c r="I223" s="40">
        <v>0</v>
      </c>
      <c r="J223" s="40">
        <f t="shared" si="6"/>
        <v>0</v>
      </c>
    </row>
    <row r="224" spans="1:10" x14ac:dyDescent="0.35">
      <c r="A224" s="67" t="s">
        <v>528</v>
      </c>
      <c r="B224" s="67" t="s">
        <v>431</v>
      </c>
      <c r="C224" s="67" t="s">
        <v>70</v>
      </c>
      <c r="D224" s="67" t="s">
        <v>71</v>
      </c>
      <c r="E224" s="67" t="s">
        <v>701</v>
      </c>
      <c r="F224" s="67" t="s">
        <v>702</v>
      </c>
      <c r="G224" s="67">
        <v>1</v>
      </c>
      <c r="H224" s="40">
        <v>0</v>
      </c>
      <c r="I224" s="40">
        <v>0</v>
      </c>
      <c r="J224" s="40">
        <f t="shared" si="6"/>
        <v>0</v>
      </c>
    </row>
    <row r="225" spans="1:10" x14ac:dyDescent="0.35">
      <c r="A225" s="67" t="s">
        <v>528</v>
      </c>
      <c r="B225" s="67" t="s">
        <v>431</v>
      </c>
      <c r="C225" s="67" t="s">
        <v>70</v>
      </c>
      <c r="D225" s="67" t="s">
        <v>71</v>
      </c>
      <c r="E225" s="67" t="s">
        <v>703</v>
      </c>
      <c r="F225" s="67" t="s">
        <v>704</v>
      </c>
      <c r="G225" s="67">
        <v>1</v>
      </c>
      <c r="H225" s="40">
        <v>0</v>
      </c>
      <c r="I225" s="40">
        <v>0</v>
      </c>
      <c r="J225" s="40">
        <f t="shared" si="6"/>
        <v>0</v>
      </c>
    </row>
    <row r="226" spans="1:10" x14ac:dyDescent="0.35">
      <c r="A226" s="67" t="s">
        <v>528</v>
      </c>
      <c r="B226" s="67" t="s">
        <v>431</v>
      </c>
      <c r="C226" s="67" t="s">
        <v>70</v>
      </c>
      <c r="D226" s="67" t="s">
        <v>71</v>
      </c>
      <c r="E226" s="67" t="s">
        <v>705</v>
      </c>
      <c r="F226" s="67" t="s">
        <v>706</v>
      </c>
      <c r="G226" s="67">
        <v>1</v>
      </c>
      <c r="H226" s="40">
        <v>0</v>
      </c>
      <c r="I226" s="40">
        <v>0</v>
      </c>
      <c r="J226" s="40">
        <f t="shared" si="6"/>
        <v>0</v>
      </c>
    </row>
    <row r="227" spans="1:10" x14ac:dyDescent="0.35">
      <c r="A227" s="67" t="s">
        <v>528</v>
      </c>
      <c r="B227" s="67" t="s">
        <v>431</v>
      </c>
      <c r="C227" s="67" t="s">
        <v>70</v>
      </c>
      <c r="D227" s="67" t="s">
        <v>71</v>
      </c>
      <c r="E227" s="67" t="s">
        <v>707</v>
      </c>
      <c r="F227" s="67" t="s">
        <v>708</v>
      </c>
      <c r="G227" s="67">
        <v>1</v>
      </c>
      <c r="H227" s="40">
        <v>0</v>
      </c>
      <c r="I227" s="40">
        <v>0</v>
      </c>
      <c r="J227" s="40">
        <f t="shared" si="6"/>
        <v>0</v>
      </c>
    </row>
    <row r="228" spans="1:10" x14ac:dyDescent="0.35">
      <c r="A228" s="67" t="s">
        <v>528</v>
      </c>
      <c r="B228" s="67" t="s">
        <v>431</v>
      </c>
      <c r="C228" s="67" t="s">
        <v>70</v>
      </c>
      <c r="D228" s="67" t="s">
        <v>71</v>
      </c>
      <c r="E228" s="67" t="s">
        <v>709</v>
      </c>
      <c r="F228" s="67" t="s">
        <v>710</v>
      </c>
      <c r="G228" s="67">
        <v>1</v>
      </c>
      <c r="H228" s="40">
        <v>0</v>
      </c>
      <c r="I228" s="40">
        <v>0</v>
      </c>
      <c r="J228" s="40">
        <f t="shared" si="6"/>
        <v>0</v>
      </c>
    </row>
    <row r="229" spans="1:10" x14ac:dyDescent="0.35">
      <c r="A229" s="67" t="s">
        <v>528</v>
      </c>
      <c r="B229" s="67" t="s">
        <v>431</v>
      </c>
      <c r="C229" s="67" t="s">
        <v>70</v>
      </c>
      <c r="D229" s="67" t="s">
        <v>71</v>
      </c>
      <c r="E229" s="67" t="s">
        <v>711</v>
      </c>
      <c r="F229" s="67" t="s">
        <v>712</v>
      </c>
      <c r="G229" s="67">
        <v>1</v>
      </c>
      <c r="H229" s="40">
        <v>0</v>
      </c>
      <c r="I229" s="40">
        <v>0</v>
      </c>
      <c r="J229" s="40">
        <f t="shared" si="6"/>
        <v>0</v>
      </c>
    </row>
    <row r="230" spans="1:10" x14ac:dyDescent="0.35">
      <c r="A230" s="67" t="s">
        <v>528</v>
      </c>
      <c r="B230" s="67" t="s">
        <v>431</v>
      </c>
      <c r="C230" s="67" t="s">
        <v>70</v>
      </c>
      <c r="D230" s="67" t="s">
        <v>71</v>
      </c>
      <c r="E230" s="67" t="s">
        <v>713</v>
      </c>
      <c r="F230" s="67" t="s">
        <v>714</v>
      </c>
      <c r="G230" s="67">
        <v>1</v>
      </c>
      <c r="H230" s="40">
        <v>0</v>
      </c>
      <c r="I230" s="40">
        <v>0</v>
      </c>
      <c r="J230" s="40">
        <f t="shared" si="6"/>
        <v>0</v>
      </c>
    </row>
    <row r="231" spans="1:10" x14ac:dyDescent="0.35">
      <c r="A231" s="67" t="s">
        <v>528</v>
      </c>
      <c r="B231" s="67" t="s">
        <v>431</v>
      </c>
      <c r="C231" s="67" t="s">
        <v>70</v>
      </c>
      <c r="D231" s="67" t="s">
        <v>71</v>
      </c>
      <c r="E231" s="67" t="s">
        <v>715</v>
      </c>
      <c r="F231" s="67" t="s">
        <v>716</v>
      </c>
      <c r="G231" s="67">
        <v>1</v>
      </c>
      <c r="H231" s="40">
        <v>0</v>
      </c>
      <c r="I231" s="40">
        <v>0</v>
      </c>
      <c r="J231" s="40">
        <f t="shared" si="6"/>
        <v>0</v>
      </c>
    </row>
    <row r="232" spans="1:10" x14ac:dyDescent="0.35">
      <c r="A232" s="67" t="s">
        <v>528</v>
      </c>
      <c r="B232" s="67" t="s">
        <v>431</v>
      </c>
      <c r="C232" s="67" t="s">
        <v>70</v>
      </c>
      <c r="D232" s="67" t="s">
        <v>71</v>
      </c>
      <c r="E232" s="67" t="s">
        <v>717</v>
      </c>
      <c r="F232" s="67" t="s">
        <v>718</v>
      </c>
      <c r="G232" s="67">
        <v>1</v>
      </c>
      <c r="H232" s="40">
        <v>0</v>
      </c>
      <c r="I232" s="40">
        <v>0</v>
      </c>
      <c r="J232" s="40">
        <f t="shared" si="6"/>
        <v>0</v>
      </c>
    </row>
    <row r="233" spans="1:10" x14ac:dyDescent="0.35">
      <c r="A233" s="67" t="s">
        <v>528</v>
      </c>
      <c r="B233" s="67" t="s">
        <v>431</v>
      </c>
      <c r="C233" s="67" t="s">
        <v>70</v>
      </c>
      <c r="D233" s="67" t="s">
        <v>71</v>
      </c>
      <c r="E233" s="67" t="s">
        <v>719</v>
      </c>
      <c r="F233" s="67" t="s">
        <v>720</v>
      </c>
      <c r="G233" s="67">
        <v>1</v>
      </c>
      <c r="H233" s="40">
        <v>0</v>
      </c>
      <c r="I233" s="40">
        <v>0</v>
      </c>
      <c r="J233" s="40">
        <f t="shared" si="6"/>
        <v>0</v>
      </c>
    </row>
    <row r="234" spans="1:10" x14ac:dyDescent="0.35">
      <c r="A234" s="67" t="s">
        <v>528</v>
      </c>
      <c r="B234" s="67" t="s">
        <v>431</v>
      </c>
      <c r="C234" s="67" t="s">
        <v>70</v>
      </c>
      <c r="D234" s="67" t="s">
        <v>71</v>
      </c>
      <c r="E234" s="67" t="s">
        <v>721</v>
      </c>
      <c r="F234" s="67" t="s">
        <v>722</v>
      </c>
      <c r="G234" s="67">
        <v>1</v>
      </c>
      <c r="H234" s="40">
        <v>0</v>
      </c>
      <c r="I234" s="40">
        <v>0</v>
      </c>
      <c r="J234" s="40">
        <f t="shared" si="6"/>
        <v>0</v>
      </c>
    </row>
    <row r="235" spans="1:10" x14ac:dyDescent="0.35">
      <c r="A235" s="67" t="s">
        <v>528</v>
      </c>
      <c r="B235" s="67" t="s">
        <v>431</v>
      </c>
      <c r="C235" s="67" t="s">
        <v>70</v>
      </c>
      <c r="D235" s="67" t="s">
        <v>71</v>
      </c>
      <c r="E235" s="67" t="s">
        <v>723</v>
      </c>
      <c r="F235" s="67" t="s">
        <v>724</v>
      </c>
      <c r="G235" s="67">
        <v>1</v>
      </c>
      <c r="H235" s="40">
        <v>0</v>
      </c>
      <c r="I235" s="40">
        <v>0</v>
      </c>
      <c r="J235" s="40">
        <f t="shared" si="6"/>
        <v>0</v>
      </c>
    </row>
    <row r="236" spans="1:10" x14ac:dyDescent="0.35">
      <c r="A236" s="67" t="s">
        <v>528</v>
      </c>
      <c r="B236" s="67" t="s">
        <v>431</v>
      </c>
      <c r="C236" s="67" t="s">
        <v>70</v>
      </c>
      <c r="D236" s="67" t="s">
        <v>71</v>
      </c>
      <c r="E236" s="67" t="s">
        <v>725</v>
      </c>
      <c r="F236" s="67" t="s">
        <v>726</v>
      </c>
      <c r="G236" s="67">
        <v>1</v>
      </c>
      <c r="H236" s="40">
        <v>0</v>
      </c>
      <c r="I236" s="40">
        <v>0</v>
      </c>
      <c r="J236" s="40">
        <f t="shared" si="6"/>
        <v>0</v>
      </c>
    </row>
    <row r="237" spans="1:10" x14ac:dyDescent="0.35">
      <c r="A237" s="67" t="s">
        <v>528</v>
      </c>
      <c r="B237" s="67" t="s">
        <v>431</v>
      </c>
      <c r="C237" s="67" t="s">
        <v>70</v>
      </c>
      <c r="D237" s="67" t="s">
        <v>71</v>
      </c>
      <c r="E237" s="67" t="s">
        <v>727</v>
      </c>
      <c r="F237" s="67" t="s">
        <v>728</v>
      </c>
      <c r="G237" s="67">
        <v>1</v>
      </c>
      <c r="H237" s="40">
        <v>0</v>
      </c>
      <c r="I237" s="40">
        <v>0</v>
      </c>
      <c r="J237" s="40">
        <f t="shared" si="6"/>
        <v>0</v>
      </c>
    </row>
    <row r="238" spans="1:10" x14ac:dyDescent="0.35">
      <c r="A238" s="67" t="s">
        <v>528</v>
      </c>
      <c r="B238" s="67" t="s">
        <v>431</v>
      </c>
      <c r="C238" s="67" t="s">
        <v>70</v>
      </c>
      <c r="D238" s="67" t="s">
        <v>71</v>
      </c>
      <c r="E238" s="67" t="s">
        <v>729</v>
      </c>
      <c r="F238" s="67" t="s">
        <v>730</v>
      </c>
      <c r="G238" s="67">
        <v>1</v>
      </c>
      <c r="H238" s="40">
        <v>0</v>
      </c>
      <c r="I238" s="40">
        <v>0</v>
      </c>
      <c r="J238" s="40">
        <f t="shared" si="6"/>
        <v>0</v>
      </c>
    </row>
    <row r="239" spans="1:10" x14ac:dyDescent="0.35">
      <c r="A239" s="67" t="s">
        <v>528</v>
      </c>
      <c r="B239" s="67" t="s">
        <v>431</v>
      </c>
      <c r="C239" s="67" t="s">
        <v>70</v>
      </c>
      <c r="D239" s="67" t="s">
        <v>71</v>
      </c>
      <c r="E239" s="67" t="s">
        <v>731</v>
      </c>
      <c r="F239" s="67" t="s">
        <v>732</v>
      </c>
      <c r="G239" s="67">
        <v>1</v>
      </c>
      <c r="H239" s="40">
        <v>0</v>
      </c>
      <c r="I239" s="40">
        <v>0</v>
      </c>
      <c r="J239" s="40">
        <f t="shared" si="6"/>
        <v>0</v>
      </c>
    </row>
    <row r="240" spans="1:10" x14ac:dyDescent="0.35">
      <c r="A240" s="67" t="s">
        <v>528</v>
      </c>
      <c r="B240" s="67" t="s">
        <v>431</v>
      </c>
      <c r="C240" s="67" t="s">
        <v>70</v>
      </c>
      <c r="D240" s="67" t="s">
        <v>71</v>
      </c>
      <c r="E240" s="67" t="s">
        <v>733</v>
      </c>
      <c r="F240" s="67" t="s">
        <v>734</v>
      </c>
      <c r="G240" s="67">
        <v>1</v>
      </c>
      <c r="H240" s="40">
        <v>0</v>
      </c>
      <c r="I240" s="40">
        <v>0</v>
      </c>
      <c r="J240" s="40">
        <f t="shared" si="6"/>
        <v>0</v>
      </c>
    </row>
    <row r="241" spans="1:10" x14ac:dyDescent="0.35">
      <c r="A241" s="67" t="s">
        <v>528</v>
      </c>
      <c r="B241" s="67" t="s">
        <v>431</v>
      </c>
      <c r="C241" s="67" t="s">
        <v>70</v>
      </c>
      <c r="D241" s="67" t="s">
        <v>71</v>
      </c>
      <c r="E241" s="67" t="s">
        <v>735</v>
      </c>
      <c r="F241" s="67" t="s">
        <v>736</v>
      </c>
      <c r="G241" s="67">
        <v>1</v>
      </c>
      <c r="H241" s="40">
        <v>0</v>
      </c>
      <c r="I241" s="40">
        <v>0</v>
      </c>
      <c r="J241" s="40">
        <f t="shared" si="6"/>
        <v>0</v>
      </c>
    </row>
    <row r="242" spans="1:10" x14ac:dyDescent="0.35">
      <c r="A242" s="67" t="s">
        <v>528</v>
      </c>
      <c r="B242" s="67" t="s">
        <v>431</v>
      </c>
      <c r="C242" s="67" t="s">
        <v>70</v>
      </c>
      <c r="D242" s="67" t="s">
        <v>71</v>
      </c>
      <c r="E242" s="67" t="s">
        <v>737</v>
      </c>
      <c r="F242" s="67" t="s">
        <v>738</v>
      </c>
      <c r="G242" s="67">
        <v>1</v>
      </c>
      <c r="H242" s="40">
        <v>0</v>
      </c>
      <c r="I242" s="40">
        <v>0</v>
      </c>
      <c r="J242" s="40">
        <f t="shared" si="6"/>
        <v>0</v>
      </c>
    </row>
    <row r="243" spans="1:10" x14ac:dyDescent="0.35">
      <c r="A243" s="67" t="s">
        <v>528</v>
      </c>
      <c r="B243" s="67" t="s">
        <v>431</v>
      </c>
      <c r="C243" s="67" t="s">
        <v>70</v>
      </c>
      <c r="D243" s="67" t="s">
        <v>71</v>
      </c>
      <c r="E243" s="67" t="s">
        <v>739</v>
      </c>
      <c r="F243" s="67" t="s">
        <v>740</v>
      </c>
      <c r="G243" s="67">
        <v>1</v>
      </c>
      <c r="H243" s="40">
        <v>0</v>
      </c>
      <c r="I243" s="40">
        <v>0</v>
      </c>
      <c r="J243" s="40">
        <f t="shared" si="6"/>
        <v>0</v>
      </c>
    </row>
    <row r="244" spans="1:10" x14ac:dyDescent="0.35">
      <c r="A244" s="67" t="s">
        <v>528</v>
      </c>
      <c r="B244" s="67" t="s">
        <v>431</v>
      </c>
      <c r="C244" s="67" t="s">
        <v>70</v>
      </c>
      <c r="D244" s="67" t="s">
        <v>71</v>
      </c>
      <c r="E244" s="67" t="s">
        <v>741</v>
      </c>
      <c r="F244" s="67" t="s">
        <v>742</v>
      </c>
      <c r="G244" s="67">
        <v>1</v>
      </c>
      <c r="H244" s="40">
        <v>0</v>
      </c>
      <c r="I244" s="40">
        <v>0</v>
      </c>
      <c r="J244" s="40">
        <f t="shared" si="6"/>
        <v>0</v>
      </c>
    </row>
    <row r="245" spans="1:10" x14ac:dyDescent="0.35">
      <c r="A245" s="67" t="s">
        <v>528</v>
      </c>
      <c r="B245" s="67" t="s">
        <v>431</v>
      </c>
      <c r="C245" s="67" t="s">
        <v>70</v>
      </c>
      <c r="D245" s="67" t="s">
        <v>71</v>
      </c>
      <c r="E245" s="67" t="s">
        <v>743</v>
      </c>
      <c r="F245" s="67" t="s">
        <v>744</v>
      </c>
      <c r="G245" s="67">
        <v>1</v>
      </c>
      <c r="H245" s="40">
        <v>0</v>
      </c>
      <c r="I245" s="40">
        <v>0</v>
      </c>
      <c r="J245" s="40">
        <f t="shared" si="6"/>
        <v>0</v>
      </c>
    </row>
    <row r="246" spans="1:10" x14ac:dyDescent="0.35">
      <c r="A246" s="67" t="s">
        <v>528</v>
      </c>
      <c r="B246" s="67" t="s">
        <v>431</v>
      </c>
      <c r="C246" s="67" t="s">
        <v>70</v>
      </c>
      <c r="D246" s="67" t="s">
        <v>71</v>
      </c>
      <c r="E246" s="67" t="s">
        <v>745</v>
      </c>
      <c r="F246" s="67" t="s">
        <v>746</v>
      </c>
      <c r="G246" s="67">
        <v>1</v>
      </c>
      <c r="H246" s="40">
        <v>0</v>
      </c>
      <c r="I246" s="40">
        <v>0</v>
      </c>
      <c r="J246" s="40">
        <f t="shared" si="6"/>
        <v>0</v>
      </c>
    </row>
    <row r="247" spans="1:10" x14ac:dyDescent="0.35">
      <c r="A247" s="67" t="s">
        <v>528</v>
      </c>
      <c r="B247" s="67" t="s">
        <v>431</v>
      </c>
      <c r="C247" s="67" t="s">
        <v>747</v>
      </c>
      <c r="D247" s="67" t="s">
        <v>72</v>
      </c>
      <c r="E247" s="67" t="s">
        <v>748</v>
      </c>
      <c r="F247" s="67" t="s">
        <v>749</v>
      </c>
      <c r="G247" s="67">
        <v>1</v>
      </c>
      <c r="H247" s="40">
        <v>0</v>
      </c>
      <c r="I247" s="40">
        <v>0</v>
      </c>
      <c r="J247" s="40">
        <f t="shared" si="6"/>
        <v>0</v>
      </c>
    </row>
    <row r="248" spans="1:10" x14ac:dyDescent="0.35">
      <c r="A248" s="67" t="s">
        <v>528</v>
      </c>
      <c r="B248" s="67" t="s">
        <v>431</v>
      </c>
      <c r="C248" s="67" t="s">
        <v>747</v>
      </c>
      <c r="D248" s="67" t="s">
        <v>72</v>
      </c>
      <c r="E248" s="67" t="s">
        <v>750</v>
      </c>
      <c r="F248" s="67" t="s">
        <v>751</v>
      </c>
      <c r="G248" s="67">
        <v>1</v>
      </c>
      <c r="H248" s="40">
        <v>0</v>
      </c>
      <c r="I248" s="40">
        <v>0</v>
      </c>
      <c r="J248" s="40">
        <f t="shared" si="6"/>
        <v>0</v>
      </c>
    </row>
    <row r="249" spans="1:10" x14ac:dyDescent="0.35">
      <c r="A249" s="67" t="s">
        <v>528</v>
      </c>
      <c r="B249" s="67" t="s">
        <v>431</v>
      </c>
      <c r="C249" s="67" t="s">
        <v>747</v>
      </c>
      <c r="D249" s="67" t="s">
        <v>72</v>
      </c>
      <c r="E249" s="67" t="s">
        <v>752</v>
      </c>
      <c r="F249" s="67" t="s">
        <v>753</v>
      </c>
      <c r="G249" s="67">
        <v>1</v>
      </c>
      <c r="H249" s="40">
        <v>0</v>
      </c>
      <c r="I249" s="40">
        <v>0</v>
      </c>
      <c r="J249" s="40">
        <f t="shared" si="6"/>
        <v>0</v>
      </c>
    </row>
    <row r="250" spans="1:10" x14ac:dyDescent="0.35">
      <c r="A250" s="67" t="s">
        <v>528</v>
      </c>
      <c r="B250" s="67" t="s">
        <v>431</v>
      </c>
      <c r="C250" s="67" t="s">
        <v>73</v>
      </c>
      <c r="D250" s="67" t="s">
        <v>74</v>
      </c>
      <c r="E250" s="67" t="s">
        <v>754</v>
      </c>
      <c r="F250" s="67" t="s">
        <v>755</v>
      </c>
      <c r="G250" s="67">
        <v>1</v>
      </c>
      <c r="H250" s="40">
        <v>0</v>
      </c>
      <c r="I250" s="40">
        <v>0</v>
      </c>
      <c r="J250" s="40">
        <f t="shared" si="6"/>
        <v>0</v>
      </c>
    </row>
    <row r="251" spans="1:10" x14ac:dyDescent="0.35">
      <c r="A251" s="67" t="s">
        <v>528</v>
      </c>
      <c r="B251" s="67" t="s">
        <v>431</v>
      </c>
      <c r="C251" s="67" t="s">
        <v>73</v>
      </c>
      <c r="D251" s="67" t="s">
        <v>74</v>
      </c>
      <c r="E251" s="67" t="s">
        <v>756</v>
      </c>
      <c r="F251" s="67" t="s">
        <v>757</v>
      </c>
      <c r="G251" s="67">
        <v>1</v>
      </c>
      <c r="H251" s="40">
        <v>0</v>
      </c>
      <c r="I251" s="40">
        <v>0</v>
      </c>
      <c r="J251" s="40">
        <f t="shared" si="6"/>
        <v>0</v>
      </c>
    </row>
    <row r="252" spans="1:10" x14ac:dyDescent="0.35">
      <c r="A252" s="67" t="s">
        <v>528</v>
      </c>
      <c r="B252" s="67" t="s">
        <v>431</v>
      </c>
      <c r="C252" s="67" t="s">
        <v>73</v>
      </c>
      <c r="D252" s="67" t="s">
        <v>74</v>
      </c>
      <c r="E252" s="67" t="s">
        <v>758</v>
      </c>
      <c r="F252" s="67" t="s">
        <v>759</v>
      </c>
      <c r="G252" s="67">
        <v>1</v>
      </c>
      <c r="H252" s="40">
        <v>0</v>
      </c>
      <c r="I252" s="40">
        <v>0</v>
      </c>
      <c r="J252" s="40">
        <f t="shared" si="6"/>
        <v>0</v>
      </c>
    </row>
    <row r="253" spans="1:10" x14ac:dyDescent="0.35">
      <c r="A253" s="67" t="s">
        <v>528</v>
      </c>
      <c r="B253" s="67" t="s">
        <v>431</v>
      </c>
      <c r="C253" s="67" t="s">
        <v>73</v>
      </c>
      <c r="D253" s="67" t="s">
        <v>74</v>
      </c>
      <c r="E253" s="67" t="s">
        <v>760</v>
      </c>
      <c r="F253" s="67" t="s">
        <v>761</v>
      </c>
      <c r="G253" s="67">
        <v>1</v>
      </c>
      <c r="H253" s="40">
        <v>0</v>
      </c>
      <c r="I253" s="40">
        <v>0</v>
      </c>
      <c r="J253" s="40">
        <f t="shared" si="6"/>
        <v>0</v>
      </c>
    </row>
    <row r="254" spans="1:10" x14ac:dyDescent="0.35">
      <c r="A254" s="67" t="s">
        <v>528</v>
      </c>
      <c r="B254" s="67" t="s">
        <v>431</v>
      </c>
      <c r="C254" s="67" t="s">
        <v>73</v>
      </c>
      <c r="D254" s="67" t="s">
        <v>74</v>
      </c>
      <c r="E254" s="67" t="s">
        <v>762</v>
      </c>
      <c r="F254" s="67" t="s">
        <v>763</v>
      </c>
      <c r="G254" s="67">
        <v>1</v>
      </c>
      <c r="H254" s="40">
        <v>0</v>
      </c>
      <c r="I254" s="40">
        <v>0</v>
      </c>
      <c r="J254" s="40">
        <f t="shared" si="6"/>
        <v>0</v>
      </c>
    </row>
    <row r="255" spans="1:10" x14ac:dyDescent="0.35">
      <c r="A255" s="67" t="s">
        <v>528</v>
      </c>
      <c r="B255" s="67" t="s">
        <v>431</v>
      </c>
      <c r="C255" s="67" t="s">
        <v>73</v>
      </c>
      <c r="D255" s="67" t="s">
        <v>74</v>
      </c>
      <c r="E255" s="67" t="s">
        <v>764</v>
      </c>
      <c r="F255" s="67" t="s">
        <v>765</v>
      </c>
      <c r="G255" s="67">
        <v>1</v>
      </c>
      <c r="H255" s="40">
        <v>0</v>
      </c>
      <c r="I255" s="40">
        <v>0</v>
      </c>
      <c r="J255" s="40">
        <f t="shared" si="6"/>
        <v>0</v>
      </c>
    </row>
    <row r="256" spans="1:10" x14ac:dyDescent="0.35">
      <c r="A256" s="67" t="s">
        <v>528</v>
      </c>
      <c r="B256" s="67" t="s">
        <v>431</v>
      </c>
      <c r="C256" s="67" t="s">
        <v>73</v>
      </c>
      <c r="D256" s="67" t="s">
        <v>74</v>
      </c>
      <c r="E256" s="67" t="s">
        <v>766</v>
      </c>
      <c r="F256" s="67" t="s">
        <v>767</v>
      </c>
      <c r="G256" s="67">
        <v>1</v>
      </c>
      <c r="H256" s="40">
        <v>0</v>
      </c>
      <c r="I256" s="40">
        <v>0</v>
      </c>
      <c r="J256" s="40">
        <f t="shared" si="6"/>
        <v>0</v>
      </c>
    </row>
    <row r="257" spans="1:10" x14ac:dyDescent="0.35">
      <c r="A257" s="67" t="s">
        <v>528</v>
      </c>
      <c r="B257" s="67" t="s">
        <v>431</v>
      </c>
      <c r="C257" s="67" t="s">
        <v>73</v>
      </c>
      <c r="D257" s="67" t="s">
        <v>74</v>
      </c>
      <c r="E257" s="67" t="s">
        <v>768</v>
      </c>
      <c r="F257" s="67" t="s">
        <v>769</v>
      </c>
      <c r="G257" s="67">
        <v>1</v>
      </c>
      <c r="H257" s="40">
        <v>0</v>
      </c>
      <c r="I257" s="40">
        <v>0</v>
      </c>
      <c r="J257" s="40">
        <f t="shared" si="6"/>
        <v>0</v>
      </c>
    </row>
    <row r="258" spans="1:10" x14ac:dyDescent="0.35">
      <c r="A258" s="67" t="s">
        <v>528</v>
      </c>
      <c r="B258" s="67" t="s">
        <v>431</v>
      </c>
      <c r="C258" s="67" t="s">
        <v>73</v>
      </c>
      <c r="D258" s="67" t="s">
        <v>74</v>
      </c>
      <c r="E258" s="67" t="s">
        <v>770</v>
      </c>
      <c r="F258" s="67" t="s">
        <v>771</v>
      </c>
      <c r="G258" s="67">
        <v>1</v>
      </c>
      <c r="H258" s="40">
        <v>0</v>
      </c>
      <c r="I258" s="40">
        <v>0</v>
      </c>
      <c r="J258" s="40">
        <f t="shared" si="6"/>
        <v>0</v>
      </c>
    </row>
    <row r="259" spans="1:10" x14ac:dyDescent="0.35">
      <c r="A259" s="67" t="s">
        <v>528</v>
      </c>
      <c r="B259" s="67" t="s">
        <v>431</v>
      </c>
      <c r="C259" s="67" t="s">
        <v>73</v>
      </c>
      <c r="D259" s="67" t="s">
        <v>74</v>
      </c>
      <c r="E259" s="67" t="s">
        <v>772</v>
      </c>
      <c r="F259" s="67" t="s">
        <v>773</v>
      </c>
      <c r="G259" s="67">
        <v>1</v>
      </c>
      <c r="H259" s="40">
        <v>0</v>
      </c>
      <c r="I259" s="40">
        <v>0</v>
      </c>
      <c r="J259" s="40">
        <f t="shared" si="6"/>
        <v>0</v>
      </c>
    </row>
    <row r="260" spans="1:10" x14ac:dyDescent="0.35">
      <c r="A260" s="67" t="s">
        <v>528</v>
      </c>
      <c r="B260" s="67" t="s">
        <v>431</v>
      </c>
      <c r="C260" s="67" t="s">
        <v>73</v>
      </c>
      <c r="D260" s="67" t="s">
        <v>74</v>
      </c>
      <c r="E260" s="67" t="s">
        <v>774</v>
      </c>
      <c r="F260" s="67" t="s">
        <v>775</v>
      </c>
      <c r="G260" s="67">
        <v>1</v>
      </c>
      <c r="H260" s="40">
        <v>0</v>
      </c>
      <c r="I260" s="40">
        <v>0</v>
      </c>
      <c r="J260" s="40">
        <f t="shared" si="6"/>
        <v>0</v>
      </c>
    </row>
    <row r="261" spans="1:10" x14ac:dyDescent="0.35">
      <c r="A261" s="67" t="s">
        <v>528</v>
      </c>
      <c r="B261" s="67" t="s">
        <v>431</v>
      </c>
      <c r="C261" s="67" t="s">
        <v>73</v>
      </c>
      <c r="D261" s="67" t="s">
        <v>74</v>
      </c>
      <c r="E261" s="67" t="s">
        <v>776</v>
      </c>
      <c r="F261" s="67" t="s">
        <v>777</v>
      </c>
      <c r="G261" s="67">
        <v>1</v>
      </c>
      <c r="H261" s="40">
        <v>0</v>
      </c>
      <c r="I261" s="40">
        <v>0</v>
      </c>
      <c r="J261" s="40">
        <f t="shared" si="6"/>
        <v>0</v>
      </c>
    </row>
    <row r="262" spans="1:10" x14ac:dyDescent="0.35">
      <c r="A262" s="67" t="s">
        <v>528</v>
      </c>
      <c r="B262" s="67" t="s">
        <v>431</v>
      </c>
      <c r="C262" s="67" t="s">
        <v>73</v>
      </c>
      <c r="D262" s="67" t="s">
        <v>74</v>
      </c>
      <c r="E262" s="67" t="s">
        <v>778</v>
      </c>
      <c r="F262" s="67" t="s">
        <v>779</v>
      </c>
      <c r="G262" s="67">
        <v>1</v>
      </c>
      <c r="H262" s="40">
        <v>0</v>
      </c>
      <c r="I262" s="40">
        <v>0</v>
      </c>
      <c r="J262" s="40">
        <f t="shared" si="6"/>
        <v>0</v>
      </c>
    </row>
    <row r="263" spans="1:10" x14ac:dyDescent="0.35">
      <c r="A263" s="67" t="s">
        <v>528</v>
      </c>
      <c r="B263" s="67" t="s">
        <v>431</v>
      </c>
      <c r="C263" s="67" t="s">
        <v>73</v>
      </c>
      <c r="D263" s="67" t="s">
        <v>74</v>
      </c>
      <c r="E263" s="67" t="s">
        <v>780</v>
      </c>
      <c r="F263" s="67" t="s">
        <v>781</v>
      </c>
      <c r="G263" s="67">
        <v>1</v>
      </c>
      <c r="H263" s="40">
        <v>0</v>
      </c>
      <c r="I263" s="40">
        <v>0</v>
      </c>
      <c r="J263" s="40">
        <f t="shared" si="6"/>
        <v>0</v>
      </c>
    </row>
    <row r="264" spans="1:10" x14ac:dyDescent="0.35">
      <c r="A264" s="67" t="s">
        <v>528</v>
      </c>
      <c r="B264" s="67" t="s">
        <v>431</v>
      </c>
      <c r="C264" s="67" t="s">
        <v>73</v>
      </c>
      <c r="D264" s="67" t="s">
        <v>74</v>
      </c>
      <c r="E264" s="67" t="s">
        <v>782</v>
      </c>
      <c r="F264" s="67" t="s">
        <v>783</v>
      </c>
      <c r="G264" s="67">
        <v>1</v>
      </c>
      <c r="H264" s="40">
        <v>0</v>
      </c>
      <c r="I264" s="40">
        <v>0</v>
      </c>
      <c r="J264" s="40">
        <f t="shared" si="6"/>
        <v>0</v>
      </c>
    </row>
    <row r="265" spans="1:10" x14ac:dyDescent="0.35">
      <c r="A265" s="67" t="s">
        <v>528</v>
      </c>
      <c r="B265" s="67" t="s">
        <v>431</v>
      </c>
      <c r="C265" s="67" t="s">
        <v>73</v>
      </c>
      <c r="D265" s="67" t="s">
        <v>74</v>
      </c>
      <c r="E265" s="67" t="s">
        <v>784</v>
      </c>
      <c r="F265" s="67" t="s">
        <v>785</v>
      </c>
      <c r="G265" s="67">
        <v>1</v>
      </c>
      <c r="H265" s="40">
        <v>0</v>
      </c>
      <c r="I265" s="40">
        <v>0</v>
      </c>
      <c r="J265" s="40">
        <f t="shared" si="6"/>
        <v>0</v>
      </c>
    </row>
    <row r="266" spans="1:10" x14ac:dyDescent="0.35">
      <c r="A266" s="67" t="s">
        <v>528</v>
      </c>
      <c r="B266" s="67" t="s">
        <v>431</v>
      </c>
      <c r="C266" s="67" t="s">
        <v>73</v>
      </c>
      <c r="D266" s="67" t="s">
        <v>74</v>
      </c>
      <c r="E266" s="67" t="s">
        <v>786</v>
      </c>
      <c r="F266" s="67" t="s">
        <v>787</v>
      </c>
      <c r="G266" s="67">
        <v>1</v>
      </c>
      <c r="H266" s="40">
        <v>0</v>
      </c>
      <c r="I266" s="40">
        <v>0</v>
      </c>
      <c r="J266" s="40">
        <f t="shared" si="6"/>
        <v>0</v>
      </c>
    </row>
    <row r="267" spans="1:10" x14ac:dyDescent="0.35">
      <c r="A267" s="67" t="s">
        <v>528</v>
      </c>
      <c r="B267" s="67" t="s">
        <v>431</v>
      </c>
      <c r="C267" s="67" t="s">
        <v>73</v>
      </c>
      <c r="D267" s="67" t="s">
        <v>74</v>
      </c>
      <c r="E267" s="67" t="s">
        <v>788</v>
      </c>
      <c r="F267" s="67" t="s">
        <v>789</v>
      </c>
      <c r="G267" s="67">
        <v>1</v>
      </c>
      <c r="H267" s="40">
        <v>0</v>
      </c>
      <c r="I267" s="40">
        <v>0</v>
      </c>
      <c r="J267" s="40">
        <f t="shared" si="6"/>
        <v>0</v>
      </c>
    </row>
    <row r="268" spans="1:10" x14ac:dyDescent="0.35">
      <c r="A268" s="67" t="s">
        <v>528</v>
      </c>
      <c r="B268" s="67" t="s">
        <v>431</v>
      </c>
      <c r="C268" s="67" t="s">
        <v>73</v>
      </c>
      <c r="D268" s="67" t="s">
        <v>74</v>
      </c>
      <c r="E268" s="67" t="s">
        <v>790</v>
      </c>
      <c r="F268" s="67" t="s">
        <v>791</v>
      </c>
      <c r="G268" s="67">
        <v>1</v>
      </c>
      <c r="H268" s="40">
        <v>0</v>
      </c>
      <c r="I268" s="40">
        <v>0</v>
      </c>
      <c r="J268" s="40">
        <f t="shared" si="6"/>
        <v>0</v>
      </c>
    </row>
    <row r="269" spans="1:10" x14ac:dyDescent="0.35">
      <c r="A269" s="67" t="s">
        <v>528</v>
      </c>
      <c r="B269" s="67" t="s">
        <v>431</v>
      </c>
      <c r="C269" s="67" t="s">
        <v>73</v>
      </c>
      <c r="D269" s="67" t="s">
        <v>74</v>
      </c>
      <c r="E269" s="67" t="s">
        <v>792</v>
      </c>
      <c r="F269" s="67" t="s">
        <v>793</v>
      </c>
      <c r="G269" s="67">
        <v>1</v>
      </c>
      <c r="H269" s="40">
        <v>0</v>
      </c>
      <c r="I269" s="40">
        <v>0</v>
      </c>
      <c r="J269" s="40">
        <f t="shared" ref="J269:J332" si="7">I269+H269</f>
        <v>0</v>
      </c>
    </row>
    <row r="270" spans="1:10" x14ac:dyDescent="0.35">
      <c r="A270" s="67" t="s">
        <v>528</v>
      </c>
      <c r="B270" s="67" t="s">
        <v>431</v>
      </c>
      <c r="C270" s="67" t="s">
        <v>73</v>
      </c>
      <c r="D270" s="67" t="s">
        <v>74</v>
      </c>
      <c r="E270" s="67" t="s">
        <v>794</v>
      </c>
      <c r="F270" s="67" t="s">
        <v>795</v>
      </c>
      <c r="G270" s="67">
        <v>1</v>
      </c>
      <c r="H270" s="40">
        <v>0</v>
      </c>
      <c r="I270" s="40">
        <v>0</v>
      </c>
      <c r="J270" s="40">
        <f t="shared" si="7"/>
        <v>0</v>
      </c>
    </row>
    <row r="271" spans="1:10" x14ac:dyDescent="0.35">
      <c r="A271" s="67" t="s">
        <v>528</v>
      </c>
      <c r="B271" s="67" t="s">
        <v>431</v>
      </c>
      <c r="C271" s="67" t="s">
        <v>73</v>
      </c>
      <c r="D271" s="67" t="s">
        <v>74</v>
      </c>
      <c r="E271" s="67" t="s">
        <v>796</v>
      </c>
      <c r="F271" s="67" t="s">
        <v>797</v>
      </c>
      <c r="G271" s="67">
        <v>1</v>
      </c>
      <c r="H271" s="40">
        <v>0</v>
      </c>
      <c r="I271" s="40">
        <v>0</v>
      </c>
      <c r="J271" s="40">
        <f t="shared" si="7"/>
        <v>0</v>
      </c>
    </row>
    <row r="272" spans="1:10" x14ac:dyDescent="0.35">
      <c r="A272" s="67" t="s">
        <v>528</v>
      </c>
      <c r="B272" s="67" t="s">
        <v>431</v>
      </c>
      <c r="C272" s="67" t="s">
        <v>75</v>
      </c>
      <c r="D272" s="67" t="s">
        <v>76</v>
      </c>
      <c r="E272" s="67" t="s">
        <v>798</v>
      </c>
      <c r="F272" s="67" t="s">
        <v>799</v>
      </c>
      <c r="G272" s="67">
        <v>1</v>
      </c>
      <c r="H272" s="40">
        <v>0</v>
      </c>
      <c r="I272" s="40">
        <v>0</v>
      </c>
      <c r="J272" s="40">
        <f t="shared" si="7"/>
        <v>0</v>
      </c>
    </row>
    <row r="273" spans="1:10" x14ac:dyDescent="0.35">
      <c r="A273" s="67" t="s">
        <v>528</v>
      </c>
      <c r="B273" s="67" t="s">
        <v>431</v>
      </c>
      <c r="C273" s="67" t="s">
        <v>75</v>
      </c>
      <c r="D273" s="67" t="s">
        <v>76</v>
      </c>
      <c r="E273" s="67" t="s">
        <v>800</v>
      </c>
      <c r="F273" s="67" t="s">
        <v>801</v>
      </c>
      <c r="G273" s="67">
        <v>1</v>
      </c>
      <c r="H273" s="40">
        <v>0</v>
      </c>
      <c r="I273" s="40">
        <v>0</v>
      </c>
      <c r="J273" s="40">
        <f t="shared" si="7"/>
        <v>0</v>
      </c>
    </row>
    <row r="274" spans="1:10" x14ac:dyDescent="0.35">
      <c r="A274" s="67" t="s">
        <v>528</v>
      </c>
      <c r="B274" s="67" t="s">
        <v>431</v>
      </c>
      <c r="C274" s="67" t="s">
        <v>75</v>
      </c>
      <c r="D274" s="67" t="s">
        <v>76</v>
      </c>
      <c r="E274" s="67" t="s">
        <v>802</v>
      </c>
      <c r="F274" s="67" t="s">
        <v>803</v>
      </c>
      <c r="G274" s="67">
        <v>1</v>
      </c>
      <c r="H274" s="40">
        <v>0</v>
      </c>
      <c r="I274" s="40">
        <v>0</v>
      </c>
      <c r="J274" s="40">
        <f t="shared" si="7"/>
        <v>0</v>
      </c>
    </row>
    <row r="275" spans="1:10" x14ac:dyDescent="0.35">
      <c r="A275" s="67" t="s">
        <v>528</v>
      </c>
      <c r="B275" s="67" t="s">
        <v>431</v>
      </c>
      <c r="C275" s="67" t="s">
        <v>75</v>
      </c>
      <c r="D275" s="67" t="s">
        <v>76</v>
      </c>
      <c r="E275" s="67" t="s">
        <v>804</v>
      </c>
      <c r="F275" s="67" t="s">
        <v>805</v>
      </c>
      <c r="G275" s="67">
        <v>1</v>
      </c>
      <c r="H275" s="40">
        <v>0</v>
      </c>
      <c r="I275" s="40">
        <v>0</v>
      </c>
      <c r="J275" s="40">
        <f t="shared" si="7"/>
        <v>0</v>
      </c>
    </row>
    <row r="276" spans="1:10" x14ac:dyDescent="0.35">
      <c r="A276" s="67" t="s">
        <v>528</v>
      </c>
      <c r="B276" s="67" t="s">
        <v>431</v>
      </c>
      <c r="C276" s="67" t="s">
        <v>75</v>
      </c>
      <c r="D276" s="67" t="s">
        <v>76</v>
      </c>
      <c r="E276" s="67" t="s">
        <v>806</v>
      </c>
      <c r="F276" s="67" t="s">
        <v>807</v>
      </c>
      <c r="G276" s="67">
        <v>1</v>
      </c>
      <c r="H276" s="40">
        <v>0</v>
      </c>
      <c r="I276" s="40">
        <v>0</v>
      </c>
      <c r="J276" s="40">
        <f t="shared" si="7"/>
        <v>0</v>
      </c>
    </row>
    <row r="277" spans="1:10" x14ac:dyDescent="0.35">
      <c r="A277" s="67" t="s">
        <v>528</v>
      </c>
      <c r="B277" s="67" t="s">
        <v>431</v>
      </c>
      <c r="C277" s="67" t="s">
        <v>75</v>
      </c>
      <c r="D277" s="67" t="s">
        <v>76</v>
      </c>
      <c r="E277" s="67" t="s">
        <v>808</v>
      </c>
      <c r="F277" s="67" t="s">
        <v>809</v>
      </c>
      <c r="G277" s="67">
        <v>1</v>
      </c>
      <c r="H277" s="40">
        <v>0</v>
      </c>
      <c r="I277" s="40">
        <v>0</v>
      </c>
      <c r="J277" s="40">
        <f t="shared" si="7"/>
        <v>0</v>
      </c>
    </row>
    <row r="278" spans="1:10" x14ac:dyDescent="0.35">
      <c r="A278" s="67" t="s">
        <v>528</v>
      </c>
      <c r="B278" s="67" t="s">
        <v>431</v>
      </c>
      <c r="C278" s="67" t="s">
        <v>75</v>
      </c>
      <c r="D278" s="67" t="s">
        <v>76</v>
      </c>
      <c r="E278" s="67" t="s">
        <v>810</v>
      </c>
      <c r="F278" s="67" t="s">
        <v>811</v>
      </c>
      <c r="G278" s="67">
        <v>1</v>
      </c>
      <c r="H278" s="40">
        <v>0</v>
      </c>
      <c r="I278" s="40">
        <v>0</v>
      </c>
      <c r="J278" s="40">
        <f t="shared" si="7"/>
        <v>0</v>
      </c>
    </row>
    <row r="279" spans="1:10" x14ac:dyDescent="0.35">
      <c r="A279" s="67" t="s">
        <v>528</v>
      </c>
      <c r="B279" s="67" t="s">
        <v>431</v>
      </c>
      <c r="C279" s="67" t="s">
        <v>75</v>
      </c>
      <c r="D279" s="67" t="s">
        <v>76</v>
      </c>
      <c r="E279" s="67" t="s">
        <v>812</v>
      </c>
      <c r="F279" s="67" t="s">
        <v>813</v>
      </c>
      <c r="G279" s="67">
        <v>1</v>
      </c>
      <c r="H279" s="40">
        <v>0</v>
      </c>
      <c r="I279" s="40">
        <v>0</v>
      </c>
      <c r="J279" s="40">
        <f t="shared" si="7"/>
        <v>0</v>
      </c>
    </row>
    <row r="280" spans="1:10" x14ac:dyDescent="0.35">
      <c r="A280" s="67" t="s">
        <v>528</v>
      </c>
      <c r="B280" s="67" t="s">
        <v>431</v>
      </c>
      <c r="C280" s="67" t="s">
        <v>75</v>
      </c>
      <c r="D280" s="67" t="s">
        <v>76</v>
      </c>
      <c r="E280" s="67" t="s">
        <v>814</v>
      </c>
      <c r="F280" s="67" t="s">
        <v>815</v>
      </c>
      <c r="G280" s="67">
        <v>1</v>
      </c>
      <c r="H280" s="40">
        <v>0</v>
      </c>
      <c r="I280" s="40">
        <v>0</v>
      </c>
      <c r="J280" s="40">
        <f t="shared" si="7"/>
        <v>0</v>
      </c>
    </row>
    <row r="281" spans="1:10" x14ac:dyDescent="0.35">
      <c r="A281" s="67" t="s">
        <v>528</v>
      </c>
      <c r="B281" s="67" t="s">
        <v>431</v>
      </c>
      <c r="C281" s="67" t="s">
        <v>75</v>
      </c>
      <c r="D281" s="67" t="s">
        <v>76</v>
      </c>
      <c r="E281" s="67" t="s">
        <v>816</v>
      </c>
      <c r="F281" s="67" t="s">
        <v>817</v>
      </c>
      <c r="G281" s="67">
        <v>1</v>
      </c>
      <c r="H281" s="40">
        <v>0</v>
      </c>
      <c r="I281" s="40">
        <v>0</v>
      </c>
      <c r="J281" s="40">
        <f t="shared" si="7"/>
        <v>0</v>
      </c>
    </row>
    <row r="282" spans="1:10" x14ac:dyDescent="0.35">
      <c r="A282" s="67" t="s">
        <v>528</v>
      </c>
      <c r="B282" s="67" t="s">
        <v>431</v>
      </c>
      <c r="C282" s="67" t="s">
        <v>75</v>
      </c>
      <c r="D282" s="67" t="s">
        <v>76</v>
      </c>
      <c r="E282" s="67" t="s">
        <v>818</v>
      </c>
      <c r="F282" s="67" t="s">
        <v>819</v>
      </c>
      <c r="G282" s="67">
        <v>1</v>
      </c>
      <c r="H282" s="40">
        <v>0</v>
      </c>
      <c r="I282" s="40">
        <v>0</v>
      </c>
      <c r="J282" s="40">
        <f t="shared" si="7"/>
        <v>0</v>
      </c>
    </row>
    <row r="283" spans="1:10" x14ac:dyDescent="0.35">
      <c r="A283" s="67" t="s">
        <v>528</v>
      </c>
      <c r="B283" s="67" t="s">
        <v>431</v>
      </c>
      <c r="C283" s="67" t="s">
        <v>75</v>
      </c>
      <c r="D283" s="67" t="s">
        <v>76</v>
      </c>
      <c r="E283" s="67" t="s">
        <v>820</v>
      </c>
      <c r="F283" s="67" t="s">
        <v>821</v>
      </c>
      <c r="G283" s="67">
        <v>1</v>
      </c>
      <c r="H283" s="40">
        <v>0</v>
      </c>
      <c r="I283" s="40">
        <v>0</v>
      </c>
      <c r="J283" s="40">
        <f t="shared" si="7"/>
        <v>0</v>
      </c>
    </row>
    <row r="284" spans="1:10" x14ac:dyDescent="0.35">
      <c r="A284" s="67" t="s">
        <v>528</v>
      </c>
      <c r="B284" s="67" t="s">
        <v>431</v>
      </c>
      <c r="C284" s="67" t="s">
        <v>77</v>
      </c>
      <c r="D284" s="67" t="s">
        <v>78</v>
      </c>
      <c r="E284" s="67" t="s">
        <v>822</v>
      </c>
      <c r="F284" s="67" t="s">
        <v>823</v>
      </c>
      <c r="G284" s="67">
        <v>1</v>
      </c>
      <c r="H284" s="40">
        <v>0</v>
      </c>
      <c r="I284" s="40">
        <v>0</v>
      </c>
      <c r="J284" s="40">
        <f t="shared" si="7"/>
        <v>0</v>
      </c>
    </row>
    <row r="285" spans="1:10" x14ac:dyDescent="0.35">
      <c r="A285" s="67" t="s">
        <v>528</v>
      </c>
      <c r="B285" s="67" t="s">
        <v>431</v>
      </c>
      <c r="C285" s="67" t="s">
        <v>77</v>
      </c>
      <c r="D285" s="67" t="s">
        <v>78</v>
      </c>
      <c r="E285" s="67" t="s">
        <v>824</v>
      </c>
      <c r="F285" s="67" t="s">
        <v>825</v>
      </c>
      <c r="G285" s="67">
        <v>1</v>
      </c>
      <c r="H285" s="40">
        <v>0</v>
      </c>
      <c r="I285" s="40">
        <v>0</v>
      </c>
      <c r="J285" s="40">
        <f t="shared" si="7"/>
        <v>0</v>
      </c>
    </row>
    <row r="286" spans="1:10" x14ac:dyDescent="0.35">
      <c r="A286" s="67" t="s">
        <v>528</v>
      </c>
      <c r="B286" s="67" t="s">
        <v>431</v>
      </c>
      <c r="C286" s="67" t="s">
        <v>77</v>
      </c>
      <c r="D286" s="67" t="s">
        <v>78</v>
      </c>
      <c r="E286" s="67" t="s">
        <v>826</v>
      </c>
      <c r="F286" s="67" t="s">
        <v>827</v>
      </c>
      <c r="G286" s="67">
        <v>1</v>
      </c>
      <c r="H286" s="40">
        <v>0</v>
      </c>
      <c r="I286" s="40">
        <v>0</v>
      </c>
      <c r="J286" s="40">
        <f t="shared" si="7"/>
        <v>0</v>
      </c>
    </row>
    <row r="287" spans="1:10" x14ac:dyDescent="0.35">
      <c r="A287" s="67" t="s">
        <v>528</v>
      </c>
      <c r="B287" s="67" t="s">
        <v>431</v>
      </c>
      <c r="C287" s="67" t="s">
        <v>77</v>
      </c>
      <c r="D287" s="67" t="s">
        <v>78</v>
      </c>
      <c r="E287" s="67" t="s">
        <v>828</v>
      </c>
      <c r="F287" s="67" t="s">
        <v>829</v>
      </c>
      <c r="G287" s="67">
        <v>1</v>
      </c>
      <c r="H287" s="40">
        <v>0</v>
      </c>
      <c r="I287" s="40">
        <v>0</v>
      </c>
      <c r="J287" s="40">
        <f t="shared" si="7"/>
        <v>0</v>
      </c>
    </row>
    <row r="288" spans="1:10" x14ac:dyDescent="0.35">
      <c r="A288" s="67" t="s">
        <v>528</v>
      </c>
      <c r="B288" s="67" t="s">
        <v>431</v>
      </c>
      <c r="C288" s="67" t="s">
        <v>77</v>
      </c>
      <c r="D288" s="67" t="s">
        <v>78</v>
      </c>
      <c r="E288" s="67" t="s">
        <v>830</v>
      </c>
      <c r="F288" s="67" t="s">
        <v>831</v>
      </c>
      <c r="G288" s="67">
        <v>1</v>
      </c>
      <c r="H288" s="40">
        <v>0</v>
      </c>
      <c r="I288" s="40">
        <v>0</v>
      </c>
      <c r="J288" s="40">
        <f t="shared" si="7"/>
        <v>0</v>
      </c>
    </row>
    <row r="289" spans="1:10" x14ac:dyDescent="0.35">
      <c r="A289" s="67" t="s">
        <v>528</v>
      </c>
      <c r="B289" s="67" t="s">
        <v>431</v>
      </c>
      <c r="C289" s="67" t="s">
        <v>77</v>
      </c>
      <c r="D289" s="67" t="s">
        <v>78</v>
      </c>
      <c r="E289" s="67" t="s">
        <v>832</v>
      </c>
      <c r="F289" s="67" t="s">
        <v>833</v>
      </c>
      <c r="G289" s="67">
        <v>1</v>
      </c>
      <c r="H289" s="40">
        <v>0</v>
      </c>
      <c r="I289" s="40">
        <v>0</v>
      </c>
      <c r="J289" s="40">
        <f t="shared" si="7"/>
        <v>0</v>
      </c>
    </row>
    <row r="290" spans="1:10" x14ac:dyDescent="0.35">
      <c r="A290" s="67" t="s">
        <v>528</v>
      </c>
      <c r="B290" s="67" t="s">
        <v>431</v>
      </c>
      <c r="C290" s="67" t="s">
        <v>77</v>
      </c>
      <c r="D290" s="67" t="s">
        <v>78</v>
      </c>
      <c r="E290" s="67" t="s">
        <v>834</v>
      </c>
      <c r="F290" s="67" t="s">
        <v>835</v>
      </c>
      <c r="G290" s="67">
        <v>1</v>
      </c>
      <c r="H290" s="40">
        <v>0</v>
      </c>
      <c r="I290" s="40">
        <v>0</v>
      </c>
      <c r="J290" s="40">
        <f t="shared" si="7"/>
        <v>0</v>
      </c>
    </row>
    <row r="291" spans="1:10" x14ac:dyDescent="0.35">
      <c r="A291" s="67" t="s">
        <v>528</v>
      </c>
      <c r="B291" s="67" t="s">
        <v>431</v>
      </c>
      <c r="C291" s="67" t="s">
        <v>77</v>
      </c>
      <c r="D291" s="67" t="s">
        <v>78</v>
      </c>
      <c r="E291" s="67" t="s">
        <v>836</v>
      </c>
      <c r="F291" s="67" t="s">
        <v>837</v>
      </c>
      <c r="G291" s="67">
        <v>1</v>
      </c>
      <c r="H291" s="40">
        <v>0</v>
      </c>
      <c r="I291" s="40">
        <v>0</v>
      </c>
      <c r="J291" s="40">
        <f t="shared" si="7"/>
        <v>0</v>
      </c>
    </row>
    <row r="292" spans="1:10" x14ac:dyDescent="0.35">
      <c r="A292" s="67" t="s">
        <v>528</v>
      </c>
      <c r="B292" s="67" t="s">
        <v>431</v>
      </c>
      <c r="C292" s="67" t="s">
        <v>77</v>
      </c>
      <c r="D292" s="67" t="s">
        <v>78</v>
      </c>
      <c r="E292" s="67" t="s">
        <v>838</v>
      </c>
      <c r="F292" s="67" t="s">
        <v>839</v>
      </c>
      <c r="G292" s="67">
        <v>1</v>
      </c>
      <c r="H292" s="40">
        <v>0</v>
      </c>
      <c r="I292" s="40">
        <v>0</v>
      </c>
      <c r="J292" s="40">
        <f t="shared" si="7"/>
        <v>0</v>
      </c>
    </row>
    <row r="293" spans="1:10" x14ac:dyDescent="0.35">
      <c r="A293" s="67" t="s">
        <v>528</v>
      </c>
      <c r="B293" s="67" t="s">
        <v>431</v>
      </c>
      <c r="C293" s="67" t="s">
        <v>77</v>
      </c>
      <c r="D293" s="67" t="s">
        <v>78</v>
      </c>
      <c r="E293" s="67" t="s">
        <v>840</v>
      </c>
      <c r="F293" s="67" t="s">
        <v>841</v>
      </c>
      <c r="G293" s="67">
        <v>1</v>
      </c>
      <c r="H293" s="40">
        <v>0</v>
      </c>
      <c r="I293" s="40">
        <v>0</v>
      </c>
      <c r="J293" s="40">
        <f t="shared" si="7"/>
        <v>0</v>
      </c>
    </row>
    <row r="294" spans="1:10" x14ac:dyDescent="0.35">
      <c r="A294" s="67" t="s">
        <v>528</v>
      </c>
      <c r="B294" s="67" t="s">
        <v>431</v>
      </c>
      <c r="C294" s="67" t="s">
        <v>77</v>
      </c>
      <c r="D294" s="67" t="s">
        <v>78</v>
      </c>
      <c r="E294" s="67" t="s">
        <v>842</v>
      </c>
      <c r="F294" s="67" t="s">
        <v>843</v>
      </c>
      <c r="G294" s="67">
        <v>1</v>
      </c>
      <c r="H294" s="40">
        <v>0</v>
      </c>
      <c r="I294" s="40">
        <v>0</v>
      </c>
      <c r="J294" s="40">
        <f t="shared" si="7"/>
        <v>0</v>
      </c>
    </row>
    <row r="295" spans="1:10" x14ac:dyDescent="0.35">
      <c r="A295" s="67" t="s">
        <v>528</v>
      </c>
      <c r="B295" s="67" t="s">
        <v>431</v>
      </c>
      <c r="C295" s="67" t="s">
        <v>77</v>
      </c>
      <c r="D295" s="67" t="s">
        <v>78</v>
      </c>
      <c r="E295" s="67" t="s">
        <v>844</v>
      </c>
      <c r="F295" s="67" t="s">
        <v>845</v>
      </c>
      <c r="G295" s="67">
        <v>1</v>
      </c>
      <c r="H295" s="40">
        <v>0</v>
      </c>
      <c r="I295" s="40">
        <v>0</v>
      </c>
      <c r="J295" s="40">
        <f t="shared" si="7"/>
        <v>0</v>
      </c>
    </row>
    <row r="296" spans="1:10" x14ac:dyDescent="0.35">
      <c r="A296" s="67" t="s">
        <v>528</v>
      </c>
      <c r="B296" s="67" t="s">
        <v>431</v>
      </c>
      <c r="C296" s="67" t="s">
        <v>77</v>
      </c>
      <c r="D296" s="67" t="s">
        <v>78</v>
      </c>
      <c r="E296" s="67" t="s">
        <v>846</v>
      </c>
      <c r="F296" s="67" t="s">
        <v>847</v>
      </c>
      <c r="G296" s="67">
        <v>1</v>
      </c>
      <c r="H296" s="40">
        <v>0</v>
      </c>
      <c r="I296" s="40">
        <v>0</v>
      </c>
      <c r="J296" s="40">
        <f t="shared" si="7"/>
        <v>0</v>
      </c>
    </row>
    <row r="297" spans="1:10" x14ac:dyDescent="0.35">
      <c r="A297" s="67" t="s">
        <v>528</v>
      </c>
      <c r="B297" s="67" t="s">
        <v>431</v>
      </c>
      <c r="C297" s="67" t="s">
        <v>77</v>
      </c>
      <c r="D297" s="67" t="s">
        <v>78</v>
      </c>
      <c r="E297" s="67" t="s">
        <v>848</v>
      </c>
      <c r="F297" s="67" t="s">
        <v>849</v>
      </c>
      <c r="G297" s="67">
        <v>1</v>
      </c>
      <c r="H297" s="40">
        <v>0</v>
      </c>
      <c r="I297" s="40">
        <v>0</v>
      </c>
      <c r="J297" s="40">
        <f t="shared" si="7"/>
        <v>0</v>
      </c>
    </row>
    <row r="298" spans="1:10" x14ac:dyDescent="0.35">
      <c r="A298" s="67" t="s">
        <v>528</v>
      </c>
      <c r="B298" s="67" t="s">
        <v>431</v>
      </c>
      <c r="C298" s="67" t="s">
        <v>77</v>
      </c>
      <c r="D298" s="67" t="s">
        <v>78</v>
      </c>
      <c r="E298" s="67" t="s">
        <v>850</v>
      </c>
      <c r="F298" s="67" t="s">
        <v>851</v>
      </c>
      <c r="G298" s="67">
        <v>1</v>
      </c>
      <c r="H298" s="40">
        <v>0</v>
      </c>
      <c r="I298" s="40">
        <v>0</v>
      </c>
      <c r="J298" s="40">
        <f t="shared" si="7"/>
        <v>0</v>
      </c>
    </row>
    <row r="299" spans="1:10" x14ac:dyDescent="0.35">
      <c r="A299" s="67" t="s">
        <v>528</v>
      </c>
      <c r="B299" s="67" t="s">
        <v>431</v>
      </c>
      <c r="C299" s="67" t="s">
        <v>852</v>
      </c>
      <c r="D299" s="67" t="s">
        <v>853</v>
      </c>
      <c r="E299" s="67" t="s">
        <v>854</v>
      </c>
      <c r="F299" s="67" t="s">
        <v>855</v>
      </c>
      <c r="G299" s="67">
        <v>1</v>
      </c>
      <c r="H299" s="40">
        <v>0</v>
      </c>
      <c r="I299" s="40">
        <v>0</v>
      </c>
      <c r="J299" s="40">
        <f t="shared" si="7"/>
        <v>0</v>
      </c>
    </row>
    <row r="300" spans="1:10" x14ac:dyDescent="0.35">
      <c r="A300" s="67" t="s">
        <v>528</v>
      </c>
      <c r="B300" s="67" t="s">
        <v>431</v>
      </c>
      <c r="C300" s="67" t="s">
        <v>81</v>
      </c>
      <c r="D300" s="67" t="s">
        <v>82</v>
      </c>
      <c r="E300" s="67" t="s">
        <v>856</v>
      </c>
      <c r="F300" s="67" t="s">
        <v>857</v>
      </c>
      <c r="G300" s="67">
        <v>1</v>
      </c>
      <c r="H300" s="40">
        <v>0</v>
      </c>
      <c r="I300" s="40">
        <v>0</v>
      </c>
      <c r="J300" s="40">
        <f t="shared" si="7"/>
        <v>0</v>
      </c>
    </row>
    <row r="301" spans="1:10" x14ac:dyDescent="0.35">
      <c r="A301" s="67" t="s">
        <v>528</v>
      </c>
      <c r="B301" s="67" t="s">
        <v>431</v>
      </c>
      <c r="C301" s="67" t="s">
        <v>81</v>
      </c>
      <c r="D301" s="67" t="s">
        <v>82</v>
      </c>
      <c r="E301" s="67" t="s">
        <v>858</v>
      </c>
      <c r="F301" s="67" t="s">
        <v>859</v>
      </c>
      <c r="G301" s="67">
        <v>1</v>
      </c>
      <c r="H301" s="40">
        <v>0</v>
      </c>
      <c r="I301" s="40">
        <v>0</v>
      </c>
      <c r="J301" s="40">
        <f t="shared" si="7"/>
        <v>0</v>
      </c>
    </row>
    <row r="302" spans="1:10" x14ac:dyDescent="0.35">
      <c r="A302" s="67" t="s">
        <v>528</v>
      </c>
      <c r="B302" s="67" t="s">
        <v>431</v>
      </c>
      <c r="C302" s="67" t="s">
        <v>81</v>
      </c>
      <c r="D302" s="67" t="s">
        <v>82</v>
      </c>
      <c r="E302" s="67" t="s">
        <v>860</v>
      </c>
      <c r="F302" s="67" t="s">
        <v>861</v>
      </c>
      <c r="G302" s="67">
        <v>1</v>
      </c>
      <c r="H302" s="40">
        <v>0</v>
      </c>
      <c r="I302" s="40">
        <v>0</v>
      </c>
      <c r="J302" s="40">
        <f t="shared" si="7"/>
        <v>0</v>
      </c>
    </row>
    <row r="303" spans="1:10" x14ac:dyDescent="0.35">
      <c r="A303" s="67" t="s">
        <v>528</v>
      </c>
      <c r="B303" s="67" t="s">
        <v>431</v>
      </c>
      <c r="C303" s="67" t="s">
        <v>81</v>
      </c>
      <c r="D303" s="67" t="s">
        <v>82</v>
      </c>
      <c r="E303" s="67" t="s">
        <v>862</v>
      </c>
      <c r="F303" s="67" t="s">
        <v>863</v>
      </c>
      <c r="G303" s="67">
        <v>1</v>
      </c>
      <c r="H303" s="40">
        <v>0</v>
      </c>
      <c r="I303" s="40">
        <v>0</v>
      </c>
      <c r="J303" s="40">
        <f t="shared" si="7"/>
        <v>0</v>
      </c>
    </row>
    <row r="304" spans="1:10" x14ac:dyDescent="0.35">
      <c r="A304" s="67" t="s">
        <v>528</v>
      </c>
      <c r="B304" s="67" t="s">
        <v>431</v>
      </c>
      <c r="C304" s="67" t="s">
        <v>81</v>
      </c>
      <c r="D304" s="67" t="s">
        <v>82</v>
      </c>
      <c r="E304" s="67" t="s">
        <v>864</v>
      </c>
      <c r="F304" s="67" t="s">
        <v>865</v>
      </c>
      <c r="G304" s="67">
        <v>1</v>
      </c>
      <c r="H304" s="40">
        <v>0</v>
      </c>
      <c r="I304" s="40">
        <v>0</v>
      </c>
      <c r="J304" s="40">
        <f t="shared" si="7"/>
        <v>0</v>
      </c>
    </row>
    <row r="305" spans="1:10" x14ac:dyDescent="0.35">
      <c r="A305" s="67" t="s">
        <v>528</v>
      </c>
      <c r="B305" s="67" t="s">
        <v>431</v>
      </c>
      <c r="C305" s="67" t="s">
        <v>81</v>
      </c>
      <c r="D305" s="67" t="s">
        <v>82</v>
      </c>
      <c r="E305" s="67" t="s">
        <v>866</v>
      </c>
      <c r="F305" s="67" t="s">
        <v>867</v>
      </c>
      <c r="G305" s="67">
        <v>1</v>
      </c>
      <c r="H305" s="40">
        <v>0</v>
      </c>
      <c r="I305" s="40">
        <v>0</v>
      </c>
      <c r="J305" s="40">
        <f t="shared" si="7"/>
        <v>0</v>
      </c>
    </row>
    <row r="306" spans="1:10" x14ac:dyDescent="0.35">
      <c r="A306" s="67" t="s">
        <v>528</v>
      </c>
      <c r="B306" s="67" t="s">
        <v>431</v>
      </c>
      <c r="C306" s="67" t="s">
        <v>83</v>
      </c>
      <c r="D306" s="67" t="s">
        <v>84</v>
      </c>
      <c r="E306" s="67" t="s">
        <v>868</v>
      </c>
      <c r="F306" s="67" t="s">
        <v>869</v>
      </c>
      <c r="G306" s="67">
        <v>1</v>
      </c>
      <c r="H306" s="40">
        <v>0</v>
      </c>
      <c r="I306" s="40">
        <v>0</v>
      </c>
      <c r="J306" s="40">
        <f t="shared" si="7"/>
        <v>0</v>
      </c>
    </row>
    <row r="307" spans="1:10" x14ac:dyDescent="0.35">
      <c r="A307" s="67" t="s">
        <v>528</v>
      </c>
      <c r="B307" s="67" t="s">
        <v>431</v>
      </c>
      <c r="C307" s="67" t="s">
        <v>83</v>
      </c>
      <c r="D307" s="67" t="s">
        <v>84</v>
      </c>
      <c r="E307" s="67" t="s">
        <v>870</v>
      </c>
      <c r="F307" s="67" t="s">
        <v>871</v>
      </c>
      <c r="G307" s="67">
        <v>1</v>
      </c>
      <c r="H307" s="40">
        <v>0</v>
      </c>
      <c r="I307" s="40">
        <v>0</v>
      </c>
      <c r="J307" s="40">
        <f t="shared" si="7"/>
        <v>0</v>
      </c>
    </row>
    <row r="308" spans="1:10" x14ac:dyDescent="0.35">
      <c r="A308" s="67" t="s">
        <v>528</v>
      </c>
      <c r="B308" s="67" t="s">
        <v>431</v>
      </c>
      <c r="C308" s="67" t="s">
        <v>83</v>
      </c>
      <c r="D308" s="67" t="s">
        <v>84</v>
      </c>
      <c r="E308" s="67" t="s">
        <v>872</v>
      </c>
      <c r="F308" s="67" t="s">
        <v>873</v>
      </c>
      <c r="G308" s="67">
        <v>1</v>
      </c>
      <c r="H308" s="40">
        <v>0</v>
      </c>
      <c r="I308" s="40">
        <v>0</v>
      </c>
      <c r="J308" s="40">
        <f t="shared" si="7"/>
        <v>0</v>
      </c>
    </row>
    <row r="309" spans="1:10" x14ac:dyDescent="0.35">
      <c r="A309" s="67" t="s">
        <v>528</v>
      </c>
      <c r="B309" s="67" t="s">
        <v>431</v>
      </c>
      <c r="C309" s="67" t="s">
        <v>83</v>
      </c>
      <c r="D309" s="67" t="s">
        <v>84</v>
      </c>
      <c r="E309" s="67" t="s">
        <v>874</v>
      </c>
      <c r="F309" s="67" t="s">
        <v>875</v>
      </c>
      <c r="G309" s="67">
        <v>1</v>
      </c>
      <c r="H309" s="40">
        <v>0</v>
      </c>
      <c r="I309" s="40">
        <v>0</v>
      </c>
      <c r="J309" s="40">
        <f t="shared" si="7"/>
        <v>0</v>
      </c>
    </row>
    <row r="310" spans="1:10" x14ac:dyDescent="0.35">
      <c r="A310" s="67" t="s">
        <v>528</v>
      </c>
      <c r="B310" s="67" t="s">
        <v>431</v>
      </c>
      <c r="C310" s="67" t="s">
        <v>83</v>
      </c>
      <c r="D310" s="67" t="s">
        <v>84</v>
      </c>
      <c r="E310" s="67" t="s">
        <v>876</v>
      </c>
      <c r="F310" s="67" t="s">
        <v>877</v>
      </c>
      <c r="G310" s="67">
        <v>1</v>
      </c>
      <c r="H310" s="40">
        <v>0</v>
      </c>
      <c r="I310" s="40">
        <v>0</v>
      </c>
      <c r="J310" s="40">
        <f t="shared" si="7"/>
        <v>0</v>
      </c>
    </row>
    <row r="311" spans="1:10" x14ac:dyDescent="0.35">
      <c r="A311" s="67" t="s">
        <v>528</v>
      </c>
      <c r="B311" s="67" t="s">
        <v>431</v>
      </c>
      <c r="C311" s="67" t="s">
        <v>83</v>
      </c>
      <c r="D311" s="67" t="s">
        <v>84</v>
      </c>
      <c r="E311" s="67" t="s">
        <v>878</v>
      </c>
      <c r="F311" s="67" t="s">
        <v>879</v>
      </c>
      <c r="G311" s="67">
        <v>1</v>
      </c>
      <c r="H311" s="40">
        <v>0</v>
      </c>
      <c r="I311" s="40">
        <v>0</v>
      </c>
      <c r="J311" s="40">
        <f t="shared" si="7"/>
        <v>0</v>
      </c>
    </row>
    <row r="312" spans="1:10" x14ac:dyDescent="0.35">
      <c r="A312" s="67" t="s">
        <v>528</v>
      </c>
      <c r="B312" s="67" t="s">
        <v>431</v>
      </c>
      <c r="C312" s="67" t="s">
        <v>83</v>
      </c>
      <c r="D312" s="67" t="s">
        <v>84</v>
      </c>
      <c r="E312" s="67" t="s">
        <v>880</v>
      </c>
      <c r="F312" s="67" t="s">
        <v>881</v>
      </c>
      <c r="G312" s="67">
        <v>1</v>
      </c>
      <c r="H312" s="40">
        <v>0</v>
      </c>
      <c r="I312" s="40">
        <v>0</v>
      </c>
      <c r="J312" s="40">
        <f t="shared" si="7"/>
        <v>0</v>
      </c>
    </row>
    <row r="313" spans="1:10" x14ac:dyDescent="0.35">
      <c r="A313" s="67" t="s">
        <v>528</v>
      </c>
      <c r="B313" s="67" t="s">
        <v>431</v>
      </c>
      <c r="C313" s="67" t="s">
        <v>83</v>
      </c>
      <c r="D313" s="67" t="s">
        <v>84</v>
      </c>
      <c r="E313" s="67" t="s">
        <v>882</v>
      </c>
      <c r="F313" s="67" t="s">
        <v>883</v>
      </c>
      <c r="G313" s="67">
        <v>1</v>
      </c>
      <c r="H313" s="40">
        <v>0</v>
      </c>
      <c r="I313" s="40">
        <v>0</v>
      </c>
      <c r="J313" s="40">
        <f t="shared" si="7"/>
        <v>0</v>
      </c>
    </row>
    <row r="314" spans="1:10" x14ac:dyDescent="0.35">
      <c r="A314" s="67" t="s">
        <v>528</v>
      </c>
      <c r="B314" s="67" t="s">
        <v>431</v>
      </c>
      <c r="C314" s="67" t="s">
        <v>83</v>
      </c>
      <c r="D314" s="67" t="s">
        <v>84</v>
      </c>
      <c r="E314" s="67" t="s">
        <v>884</v>
      </c>
      <c r="F314" s="67" t="s">
        <v>885</v>
      </c>
      <c r="G314" s="67">
        <v>1</v>
      </c>
      <c r="H314" s="40">
        <v>0</v>
      </c>
      <c r="I314" s="40">
        <v>0</v>
      </c>
      <c r="J314" s="40">
        <f t="shared" si="7"/>
        <v>0</v>
      </c>
    </row>
    <row r="315" spans="1:10" x14ac:dyDescent="0.35">
      <c r="A315" s="67" t="s">
        <v>528</v>
      </c>
      <c r="B315" s="67" t="s">
        <v>431</v>
      </c>
      <c r="C315" s="67" t="s">
        <v>85</v>
      </c>
      <c r="D315" s="67" t="s">
        <v>86</v>
      </c>
      <c r="E315" s="67" t="s">
        <v>886</v>
      </c>
      <c r="F315" s="67" t="s">
        <v>887</v>
      </c>
      <c r="G315" s="67">
        <v>1</v>
      </c>
      <c r="H315" s="40">
        <v>0</v>
      </c>
      <c r="I315" s="40">
        <v>0</v>
      </c>
      <c r="J315" s="40">
        <f t="shared" si="7"/>
        <v>0</v>
      </c>
    </row>
    <row r="316" spans="1:10" x14ac:dyDescent="0.35">
      <c r="A316" s="67" t="s">
        <v>528</v>
      </c>
      <c r="B316" s="67" t="s">
        <v>431</v>
      </c>
      <c r="C316" s="67" t="s">
        <v>85</v>
      </c>
      <c r="D316" s="67" t="s">
        <v>86</v>
      </c>
      <c r="E316" s="67" t="s">
        <v>888</v>
      </c>
      <c r="F316" s="67" t="s">
        <v>889</v>
      </c>
      <c r="G316" s="67">
        <v>1</v>
      </c>
      <c r="H316" s="40">
        <v>0</v>
      </c>
      <c r="I316" s="40">
        <v>0</v>
      </c>
      <c r="J316" s="40">
        <f t="shared" si="7"/>
        <v>0</v>
      </c>
    </row>
    <row r="317" spans="1:10" x14ac:dyDescent="0.35">
      <c r="A317" s="67" t="s">
        <v>528</v>
      </c>
      <c r="B317" s="67" t="s">
        <v>431</v>
      </c>
      <c r="C317" s="67" t="s">
        <v>85</v>
      </c>
      <c r="D317" s="67" t="s">
        <v>86</v>
      </c>
      <c r="E317" s="67" t="s">
        <v>890</v>
      </c>
      <c r="F317" s="67" t="s">
        <v>891</v>
      </c>
      <c r="G317" s="67">
        <v>1</v>
      </c>
      <c r="H317" s="40">
        <v>0</v>
      </c>
      <c r="I317" s="40">
        <v>0</v>
      </c>
      <c r="J317" s="40">
        <f t="shared" si="7"/>
        <v>0</v>
      </c>
    </row>
    <row r="318" spans="1:10" x14ac:dyDescent="0.35">
      <c r="A318" s="67" t="s">
        <v>528</v>
      </c>
      <c r="B318" s="67" t="s">
        <v>431</v>
      </c>
      <c r="C318" s="67" t="s">
        <v>87</v>
      </c>
      <c r="D318" s="67" t="s">
        <v>88</v>
      </c>
      <c r="E318" s="67" t="s">
        <v>892</v>
      </c>
      <c r="F318" s="67" t="s">
        <v>893</v>
      </c>
      <c r="G318" s="67">
        <v>1</v>
      </c>
      <c r="H318" s="40">
        <v>0</v>
      </c>
      <c r="I318" s="40">
        <v>0</v>
      </c>
      <c r="J318" s="40">
        <f t="shared" si="7"/>
        <v>0</v>
      </c>
    </row>
    <row r="319" spans="1:10" x14ac:dyDescent="0.35">
      <c r="A319" s="67" t="s">
        <v>528</v>
      </c>
      <c r="B319" s="67" t="s">
        <v>431</v>
      </c>
      <c r="C319" s="67" t="s">
        <v>87</v>
      </c>
      <c r="D319" s="67" t="s">
        <v>88</v>
      </c>
      <c r="E319" s="67" t="s">
        <v>894</v>
      </c>
      <c r="F319" s="67" t="s">
        <v>895</v>
      </c>
      <c r="G319" s="67">
        <v>1</v>
      </c>
      <c r="H319" s="40">
        <v>0</v>
      </c>
      <c r="I319" s="40">
        <v>0</v>
      </c>
      <c r="J319" s="40">
        <f t="shared" si="7"/>
        <v>0</v>
      </c>
    </row>
    <row r="320" spans="1:10" x14ac:dyDescent="0.35">
      <c r="A320" s="67" t="s">
        <v>528</v>
      </c>
      <c r="B320" s="67" t="s">
        <v>431</v>
      </c>
      <c r="C320" s="67" t="s">
        <v>87</v>
      </c>
      <c r="D320" s="67" t="s">
        <v>88</v>
      </c>
      <c r="E320" s="67" t="s">
        <v>896</v>
      </c>
      <c r="F320" s="67" t="s">
        <v>897</v>
      </c>
      <c r="G320" s="67">
        <v>1</v>
      </c>
      <c r="H320" s="40">
        <v>0</v>
      </c>
      <c r="I320" s="40">
        <v>0</v>
      </c>
      <c r="J320" s="40">
        <f t="shared" si="7"/>
        <v>0</v>
      </c>
    </row>
    <row r="321" spans="1:10" x14ac:dyDescent="0.35">
      <c r="A321" s="67" t="s">
        <v>528</v>
      </c>
      <c r="B321" s="67" t="s">
        <v>431</v>
      </c>
      <c r="C321" s="67" t="s">
        <v>87</v>
      </c>
      <c r="D321" s="67" t="s">
        <v>88</v>
      </c>
      <c r="E321" s="67" t="s">
        <v>898</v>
      </c>
      <c r="F321" s="67" t="s">
        <v>899</v>
      </c>
      <c r="G321" s="67">
        <v>1</v>
      </c>
      <c r="H321" s="40">
        <v>0</v>
      </c>
      <c r="I321" s="40">
        <v>0</v>
      </c>
      <c r="J321" s="40">
        <f t="shared" si="7"/>
        <v>0</v>
      </c>
    </row>
    <row r="322" spans="1:10" x14ac:dyDescent="0.35">
      <c r="A322" s="67" t="s">
        <v>528</v>
      </c>
      <c r="B322" s="67" t="s">
        <v>431</v>
      </c>
      <c r="C322" s="67" t="s">
        <v>87</v>
      </c>
      <c r="D322" s="67" t="s">
        <v>88</v>
      </c>
      <c r="E322" s="67" t="s">
        <v>900</v>
      </c>
      <c r="F322" s="67" t="s">
        <v>901</v>
      </c>
      <c r="G322" s="67">
        <v>1</v>
      </c>
      <c r="H322" s="40">
        <v>0</v>
      </c>
      <c r="I322" s="40">
        <v>0</v>
      </c>
      <c r="J322" s="40">
        <f t="shared" si="7"/>
        <v>0</v>
      </c>
    </row>
    <row r="323" spans="1:10" x14ac:dyDescent="0.35">
      <c r="A323" s="67" t="s">
        <v>528</v>
      </c>
      <c r="B323" s="67" t="s">
        <v>431</v>
      </c>
      <c r="C323" s="67" t="s">
        <v>87</v>
      </c>
      <c r="D323" s="67" t="s">
        <v>88</v>
      </c>
      <c r="E323" s="67" t="s">
        <v>902</v>
      </c>
      <c r="F323" s="67" t="s">
        <v>903</v>
      </c>
      <c r="G323" s="67">
        <v>1</v>
      </c>
      <c r="H323" s="40">
        <v>0</v>
      </c>
      <c r="I323" s="40">
        <v>0</v>
      </c>
      <c r="J323" s="40">
        <f t="shared" si="7"/>
        <v>0</v>
      </c>
    </row>
    <row r="324" spans="1:10" x14ac:dyDescent="0.35">
      <c r="A324" s="67" t="s">
        <v>528</v>
      </c>
      <c r="B324" s="67" t="s">
        <v>431</v>
      </c>
      <c r="C324" s="67" t="s">
        <v>87</v>
      </c>
      <c r="D324" s="67" t="s">
        <v>88</v>
      </c>
      <c r="E324" s="67" t="s">
        <v>904</v>
      </c>
      <c r="F324" s="67" t="s">
        <v>905</v>
      </c>
      <c r="G324" s="67">
        <v>1</v>
      </c>
      <c r="H324" s="40">
        <v>0</v>
      </c>
      <c r="I324" s="40">
        <v>0</v>
      </c>
      <c r="J324" s="40">
        <f t="shared" si="7"/>
        <v>0</v>
      </c>
    </row>
    <row r="325" spans="1:10" x14ac:dyDescent="0.35">
      <c r="A325" s="67" t="s">
        <v>528</v>
      </c>
      <c r="B325" s="67" t="s">
        <v>431</v>
      </c>
      <c r="C325" s="67" t="s">
        <v>87</v>
      </c>
      <c r="D325" s="67" t="s">
        <v>88</v>
      </c>
      <c r="E325" s="67" t="s">
        <v>906</v>
      </c>
      <c r="F325" s="67" t="s">
        <v>907</v>
      </c>
      <c r="G325" s="67">
        <v>1</v>
      </c>
      <c r="H325" s="40">
        <v>0</v>
      </c>
      <c r="I325" s="40">
        <v>0</v>
      </c>
      <c r="J325" s="40">
        <f t="shared" si="7"/>
        <v>0</v>
      </c>
    </row>
    <row r="326" spans="1:10" x14ac:dyDescent="0.35">
      <c r="A326" s="67" t="s">
        <v>528</v>
      </c>
      <c r="B326" s="67" t="s">
        <v>431</v>
      </c>
      <c r="C326" s="67" t="s">
        <v>87</v>
      </c>
      <c r="D326" s="67" t="s">
        <v>88</v>
      </c>
      <c r="E326" s="67" t="s">
        <v>908</v>
      </c>
      <c r="F326" s="67" t="s">
        <v>909</v>
      </c>
      <c r="G326" s="67">
        <v>1</v>
      </c>
      <c r="H326" s="40">
        <v>0</v>
      </c>
      <c r="I326" s="40">
        <v>0</v>
      </c>
      <c r="J326" s="40">
        <f t="shared" si="7"/>
        <v>0</v>
      </c>
    </row>
    <row r="327" spans="1:10" x14ac:dyDescent="0.35">
      <c r="A327" s="67" t="s">
        <v>528</v>
      </c>
      <c r="B327" s="67" t="s">
        <v>431</v>
      </c>
      <c r="C327" s="67" t="s">
        <v>87</v>
      </c>
      <c r="D327" s="67" t="s">
        <v>88</v>
      </c>
      <c r="E327" s="67" t="s">
        <v>910</v>
      </c>
      <c r="F327" s="67" t="s">
        <v>911</v>
      </c>
      <c r="G327" s="67">
        <v>1</v>
      </c>
      <c r="H327" s="40">
        <v>0</v>
      </c>
      <c r="I327" s="40">
        <v>0</v>
      </c>
      <c r="J327" s="40">
        <f t="shared" si="7"/>
        <v>0</v>
      </c>
    </row>
    <row r="328" spans="1:10" x14ac:dyDescent="0.35">
      <c r="A328" s="67" t="s">
        <v>528</v>
      </c>
      <c r="B328" s="67" t="s">
        <v>431</v>
      </c>
      <c r="C328" s="67" t="s">
        <v>87</v>
      </c>
      <c r="D328" s="67" t="s">
        <v>88</v>
      </c>
      <c r="E328" s="67" t="s">
        <v>912</v>
      </c>
      <c r="F328" s="67" t="s">
        <v>913</v>
      </c>
      <c r="G328" s="67">
        <v>1</v>
      </c>
      <c r="H328" s="40">
        <v>0</v>
      </c>
      <c r="I328" s="40">
        <v>0</v>
      </c>
      <c r="J328" s="40">
        <f t="shared" si="7"/>
        <v>0</v>
      </c>
    </row>
    <row r="329" spans="1:10" x14ac:dyDescent="0.35">
      <c r="A329" s="67" t="s">
        <v>528</v>
      </c>
      <c r="B329" s="67" t="s">
        <v>431</v>
      </c>
      <c r="C329" s="67" t="s">
        <v>87</v>
      </c>
      <c r="D329" s="67" t="s">
        <v>88</v>
      </c>
      <c r="E329" s="67" t="s">
        <v>914</v>
      </c>
      <c r="F329" s="67" t="s">
        <v>915</v>
      </c>
      <c r="G329" s="67">
        <v>1</v>
      </c>
      <c r="H329" s="40">
        <v>0</v>
      </c>
      <c r="I329" s="40">
        <v>0</v>
      </c>
      <c r="J329" s="40">
        <f t="shared" si="7"/>
        <v>0</v>
      </c>
    </row>
    <row r="330" spans="1:10" x14ac:dyDescent="0.35">
      <c r="A330" s="67" t="s">
        <v>528</v>
      </c>
      <c r="B330" s="67" t="s">
        <v>431</v>
      </c>
      <c r="C330" s="67" t="s">
        <v>89</v>
      </c>
      <c r="D330" s="67" t="s">
        <v>90</v>
      </c>
      <c r="E330" s="67" t="s">
        <v>916</v>
      </c>
      <c r="F330" s="67" t="s">
        <v>917</v>
      </c>
      <c r="G330" s="67">
        <v>1</v>
      </c>
      <c r="H330" s="40">
        <v>0</v>
      </c>
      <c r="I330" s="40">
        <v>0</v>
      </c>
      <c r="J330" s="40">
        <f t="shared" si="7"/>
        <v>0</v>
      </c>
    </row>
    <row r="331" spans="1:10" x14ac:dyDescent="0.35">
      <c r="A331" s="67" t="s">
        <v>528</v>
      </c>
      <c r="B331" s="67" t="s">
        <v>431</v>
      </c>
      <c r="C331" s="67" t="s">
        <v>89</v>
      </c>
      <c r="D331" s="67" t="s">
        <v>90</v>
      </c>
      <c r="E331" s="67" t="s">
        <v>918</v>
      </c>
      <c r="F331" s="67" t="s">
        <v>919</v>
      </c>
      <c r="G331" s="67">
        <v>1</v>
      </c>
      <c r="H331" s="40">
        <v>0</v>
      </c>
      <c r="I331" s="40">
        <v>0</v>
      </c>
      <c r="J331" s="40">
        <f t="shared" si="7"/>
        <v>0</v>
      </c>
    </row>
    <row r="332" spans="1:10" x14ac:dyDescent="0.35">
      <c r="A332" s="67" t="s">
        <v>528</v>
      </c>
      <c r="B332" s="67" t="s">
        <v>431</v>
      </c>
      <c r="C332" s="67" t="s">
        <v>89</v>
      </c>
      <c r="D332" s="67" t="s">
        <v>90</v>
      </c>
      <c r="E332" s="67" t="s">
        <v>920</v>
      </c>
      <c r="F332" s="67" t="s">
        <v>921</v>
      </c>
      <c r="G332" s="67">
        <v>1</v>
      </c>
      <c r="H332" s="40">
        <v>0</v>
      </c>
      <c r="I332" s="40">
        <v>0</v>
      </c>
      <c r="J332" s="40">
        <f t="shared" si="7"/>
        <v>0</v>
      </c>
    </row>
    <row r="333" spans="1:10" x14ac:dyDescent="0.35">
      <c r="A333" s="67" t="s">
        <v>528</v>
      </c>
      <c r="B333" s="67" t="s">
        <v>431</v>
      </c>
      <c r="C333" s="67" t="s">
        <v>89</v>
      </c>
      <c r="D333" s="67" t="s">
        <v>90</v>
      </c>
      <c r="E333" s="67" t="s">
        <v>922</v>
      </c>
      <c r="F333" s="67" t="s">
        <v>923</v>
      </c>
      <c r="G333" s="67">
        <v>1</v>
      </c>
      <c r="H333" s="40">
        <v>0</v>
      </c>
      <c r="I333" s="40">
        <v>0</v>
      </c>
      <c r="J333" s="40">
        <f t="shared" ref="J333:J396" si="8">I333+H333</f>
        <v>0</v>
      </c>
    </row>
    <row r="334" spans="1:10" x14ac:dyDescent="0.35">
      <c r="A334" s="67" t="s">
        <v>528</v>
      </c>
      <c r="B334" s="67" t="s">
        <v>431</v>
      </c>
      <c r="C334" s="67" t="s">
        <v>89</v>
      </c>
      <c r="D334" s="67" t="s">
        <v>90</v>
      </c>
      <c r="E334" s="67" t="s">
        <v>924</v>
      </c>
      <c r="F334" s="67" t="s">
        <v>925</v>
      </c>
      <c r="G334" s="67">
        <v>1</v>
      </c>
      <c r="H334" s="40">
        <v>0</v>
      </c>
      <c r="I334" s="40">
        <v>0</v>
      </c>
      <c r="J334" s="40">
        <f t="shared" si="8"/>
        <v>0</v>
      </c>
    </row>
    <row r="335" spans="1:10" x14ac:dyDescent="0.35">
      <c r="A335" s="67" t="s">
        <v>528</v>
      </c>
      <c r="B335" s="67" t="s">
        <v>431</v>
      </c>
      <c r="C335" s="67" t="s">
        <v>89</v>
      </c>
      <c r="D335" s="67" t="s">
        <v>90</v>
      </c>
      <c r="E335" s="67" t="s">
        <v>926</v>
      </c>
      <c r="F335" s="67" t="s">
        <v>927</v>
      </c>
      <c r="G335" s="67">
        <v>1</v>
      </c>
      <c r="H335" s="40">
        <v>0</v>
      </c>
      <c r="I335" s="40">
        <v>0</v>
      </c>
      <c r="J335" s="40">
        <f t="shared" si="8"/>
        <v>0</v>
      </c>
    </row>
    <row r="336" spans="1:10" x14ac:dyDescent="0.35">
      <c r="A336" s="67" t="s">
        <v>528</v>
      </c>
      <c r="B336" s="67" t="s">
        <v>431</v>
      </c>
      <c r="C336" s="67" t="s">
        <v>89</v>
      </c>
      <c r="D336" s="67" t="s">
        <v>90</v>
      </c>
      <c r="E336" s="67" t="s">
        <v>928</v>
      </c>
      <c r="F336" s="67" t="s">
        <v>929</v>
      </c>
      <c r="G336" s="67">
        <v>1</v>
      </c>
      <c r="H336" s="40">
        <v>0</v>
      </c>
      <c r="I336" s="40">
        <v>0</v>
      </c>
      <c r="J336" s="40">
        <f t="shared" si="8"/>
        <v>0</v>
      </c>
    </row>
    <row r="337" spans="1:10" x14ac:dyDescent="0.35">
      <c r="A337" s="67" t="s">
        <v>528</v>
      </c>
      <c r="B337" s="67" t="s">
        <v>431</v>
      </c>
      <c r="C337" s="67" t="s">
        <v>91</v>
      </c>
      <c r="D337" s="67" t="s">
        <v>92</v>
      </c>
      <c r="E337" s="67" t="s">
        <v>930</v>
      </c>
      <c r="F337" s="67" t="s">
        <v>931</v>
      </c>
      <c r="G337" s="67">
        <v>1</v>
      </c>
      <c r="H337" s="40">
        <v>0</v>
      </c>
      <c r="I337" s="40">
        <v>0</v>
      </c>
      <c r="J337" s="40">
        <f t="shared" si="8"/>
        <v>0</v>
      </c>
    </row>
    <row r="338" spans="1:10" x14ac:dyDescent="0.35">
      <c r="A338" s="67" t="s">
        <v>528</v>
      </c>
      <c r="B338" s="67" t="s">
        <v>431</v>
      </c>
      <c r="C338" s="67" t="s">
        <v>91</v>
      </c>
      <c r="D338" s="67" t="s">
        <v>92</v>
      </c>
      <c r="E338" s="67" t="s">
        <v>932</v>
      </c>
      <c r="F338" s="67" t="s">
        <v>933</v>
      </c>
      <c r="G338" s="67">
        <v>1</v>
      </c>
      <c r="H338" s="40">
        <v>0</v>
      </c>
      <c r="I338" s="40">
        <v>0</v>
      </c>
      <c r="J338" s="40">
        <f t="shared" si="8"/>
        <v>0</v>
      </c>
    </row>
    <row r="339" spans="1:10" x14ac:dyDescent="0.35">
      <c r="A339" s="67" t="s">
        <v>528</v>
      </c>
      <c r="B339" s="67" t="s">
        <v>431</v>
      </c>
      <c r="C339" s="67" t="s">
        <v>93</v>
      </c>
      <c r="D339" s="67" t="s">
        <v>94</v>
      </c>
      <c r="E339" s="67" t="s">
        <v>934</v>
      </c>
      <c r="F339" s="67" t="s">
        <v>935</v>
      </c>
      <c r="G339" s="67">
        <v>1</v>
      </c>
      <c r="H339" s="40">
        <v>0</v>
      </c>
      <c r="I339" s="40">
        <v>0</v>
      </c>
      <c r="J339" s="40">
        <f t="shared" si="8"/>
        <v>0</v>
      </c>
    </row>
    <row r="340" spans="1:10" x14ac:dyDescent="0.35">
      <c r="A340" s="67" t="s">
        <v>528</v>
      </c>
      <c r="B340" s="67" t="s">
        <v>431</v>
      </c>
      <c r="C340" s="67" t="s">
        <v>93</v>
      </c>
      <c r="D340" s="67" t="s">
        <v>94</v>
      </c>
      <c r="E340" s="67" t="s">
        <v>936</v>
      </c>
      <c r="F340" s="67" t="s">
        <v>937</v>
      </c>
      <c r="G340" s="67">
        <v>1</v>
      </c>
      <c r="H340" s="40">
        <v>0</v>
      </c>
      <c r="I340" s="40">
        <v>0</v>
      </c>
      <c r="J340" s="40">
        <f t="shared" si="8"/>
        <v>0</v>
      </c>
    </row>
    <row r="341" spans="1:10" x14ac:dyDescent="0.35">
      <c r="A341" s="67" t="s">
        <v>528</v>
      </c>
      <c r="B341" s="67" t="s">
        <v>431</v>
      </c>
      <c r="C341" s="67" t="s">
        <v>93</v>
      </c>
      <c r="D341" s="67" t="s">
        <v>94</v>
      </c>
      <c r="E341" s="67" t="s">
        <v>938</v>
      </c>
      <c r="F341" s="67" t="s">
        <v>939</v>
      </c>
      <c r="G341" s="67">
        <v>1</v>
      </c>
      <c r="H341" s="40">
        <v>0</v>
      </c>
      <c r="I341" s="40">
        <v>0</v>
      </c>
      <c r="J341" s="40">
        <f t="shared" si="8"/>
        <v>0</v>
      </c>
    </row>
    <row r="342" spans="1:10" x14ac:dyDescent="0.35">
      <c r="A342" s="67" t="s">
        <v>528</v>
      </c>
      <c r="B342" s="67" t="s">
        <v>431</v>
      </c>
      <c r="C342" s="67" t="s">
        <v>93</v>
      </c>
      <c r="D342" s="67" t="s">
        <v>94</v>
      </c>
      <c r="E342" s="67" t="s">
        <v>940</v>
      </c>
      <c r="F342" s="67" t="s">
        <v>941</v>
      </c>
      <c r="G342" s="67">
        <v>1</v>
      </c>
      <c r="H342" s="40">
        <v>0</v>
      </c>
      <c r="I342" s="40">
        <v>0</v>
      </c>
      <c r="J342" s="40">
        <f t="shared" si="8"/>
        <v>0</v>
      </c>
    </row>
    <row r="343" spans="1:10" x14ac:dyDescent="0.35">
      <c r="A343" s="67" t="s">
        <v>528</v>
      </c>
      <c r="B343" s="67" t="s">
        <v>431</v>
      </c>
      <c r="C343" s="67" t="s">
        <v>95</v>
      </c>
      <c r="D343" s="67" t="s">
        <v>96</v>
      </c>
      <c r="E343" s="67" t="s">
        <v>942</v>
      </c>
      <c r="F343" s="67" t="s">
        <v>943</v>
      </c>
      <c r="G343" s="67">
        <v>1</v>
      </c>
      <c r="H343" s="40">
        <v>0</v>
      </c>
      <c r="I343" s="40">
        <v>0</v>
      </c>
      <c r="J343" s="40">
        <f t="shared" si="8"/>
        <v>0</v>
      </c>
    </row>
    <row r="344" spans="1:10" x14ac:dyDescent="0.35">
      <c r="A344" s="67" t="s">
        <v>528</v>
      </c>
      <c r="B344" s="67" t="s">
        <v>431</v>
      </c>
      <c r="C344" s="67" t="s">
        <v>95</v>
      </c>
      <c r="D344" s="67" t="s">
        <v>96</v>
      </c>
      <c r="E344" s="67" t="s">
        <v>944</v>
      </c>
      <c r="F344" s="67" t="s">
        <v>945</v>
      </c>
      <c r="G344" s="67">
        <v>1</v>
      </c>
      <c r="H344" s="40">
        <v>0</v>
      </c>
      <c r="I344" s="40">
        <v>0</v>
      </c>
      <c r="J344" s="40">
        <f t="shared" si="8"/>
        <v>0</v>
      </c>
    </row>
    <row r="345" spans="1:10" x14ac:dyDescent="0.35">
      <c r="A345" s="67" t="s">
        <v>528</v>
      </c>
      <c r="B345" s="67" t="s">
        <v>431</v>
      </c>
      <c r="C345" s="67" t="s">
        <v>95</v>
      </c>
      <c r="D345" s="67" t="s">
        <v>96</v>
      </c>
      <c r="E345" s="67" t="s">
        <v>946</v>
      </c>
      <c r="F345" s="67" t="s">
        <v>947</v>
      </c>
      <c r="G345" s="67">
        <v>1</v>
      </c>
      <c r="H345" s="40">
        <v>0</v>
      </c>
      <c r="I345" s="40">
        <v>0</v>
      </c>
      <c r="J345" s="40">
        <f t="shared" si="8"/>
        <v>0</v>
      </c>
    </row>
    <row r="346" spans="1:10" x14ac:dyDescent="0.35">
      <c r="A346" s="67" t="s">
        <v>528</v>
      </c>
      <c r="B346" s="67" t="s">
        <v>431</v>
      </c>
      <c r="C346" s="67" t="s">
        <v>95</v>
      </c>
      <c r="D346" s="67" t="s">
        <v>96</v>
      </c>
      <c r="E346" s="67" t="s">
        <v>948</v>
      </c>
      <c r="F346" s="67" t="s">
        <v>949</v>
      </c>
      <c r="G346" s="67">
        <v>1</v>
      </c>
      <c r="H346" s="40">
        <v>0</v>
      </c>
      <c r="I346" s="40">
        <v>0</v>
      </c>
      <c r="J346" s="40">
        <f t="shared" si="8"/>
        <v>0</v>
      </c>
    </row>
    <row r="347" spans="1:10" x14ac:dyDescent="0.35">
      <c r="A347" s="67" t="s">
        <v>528</v>
      </c>
      <c r="B347" s="67" t="s">
        <v>431</v>
      </c>
      <c r="C347" s="67" t="s">
        <v>95</v>
      </c>
      <c r="D347" s="67" t="s">
        <v>96</v>
      </c>
      <c r="E347" s="67" t="s">
        <v>950</v>
      </c>
      <c r="F347" s="67" t="s">
        <v>951</v>
      </c>
      <c r="G347" s="67">
        <v>1</v>
      </c>
      <c r="H347" s="40">
        <v>0</v>
      </c>
      <c r="I347" s="40">
        <v>0</v>
      </c>
      <c r="J347" s="40">
        <f t="shared" si="8"/>
        <v>0</v>
      </c>
    </row>
    <row r="348" spans="1:10" x14ac:dyDescent="0.35">
      <c r="A348" s="67" t="s">
        <v>528</v>
      </c>
      <c r="B348" s="67" t="s">
        <v>431</v>
      </c>
      <c r="C348" s="67" t="s">
        <v>95</v>
      </c>
      <c r="D348" s="67" t="s">
        <v>96</v>
      </c>
      <c r="E348" s="67" t="s">
        <v>952</v>
      </c>
      <c r="F348" s="67" t="s">
        <v>953</v>
      </c>
      <c r="G348" s="67">
        <v>1</v>
      </c>
      <c r="H348" s="40">
        <v>0</v>
      </c>
      <c r="I348" s="40">
        <v>0</v>
      </c>
      <c r="J348" s="40">
        <f t="shared" si="8"/>
        <v>0</v>
      </c>
    </row>
    <row r="349" spans="1:10" x14ac:dyDescent="0.35">
      <c r="A349" s="67" t="s">
        <v>528</v>
      </c>
      <c r="B349" s="67" t="s">
        <v>431</v>
      </c>
      <c r="C349" s="67" t="s">
        <v>95</v>
      </c>
      <c r="D349" s="67" t="s">
        <v>96</v>
      </c>
      <c r="E349" s="67" t="s">
        <v>954</v>
      </c>
      <c r="F349" s="67" t="s">
        <v>955</v>
      </c>
      <c r="G349" s="67">
        <v>1</v>
      </c>
      <c r="H349" s="40">
        <v>0</v>
      </c>
      <c r="I349" s="40">
        <v>0</v>
      </c>
      <c r="J349" s="40">
        <f t="shared" si="8"/>
        <v>0</v>
      </c>
    </row>
    <row r="350" spans="1:10" x14ac:dyDescent="0.35">
      <c r="A350" s="67" t="s">
        <v>528</v>
      </c>
      <c r="B350" s="67" t="s">
        <v>431</v>
      </c>
      <c r="C350" s="67" t="s">
        <v>95</v>
      </c>
      <c r="D350" s="67" t="s">
        <v>96</v>
      </c>
      <c r="E350" s="67" t="s">
        <v>956</v>
      </c>
      <c r="F350" s="67" t="s">
        <v>957</v>
      </c>
      <c r="G350" s="67">
        <v>1</v>
      </c>
      <c r="H350" s="40">
        <v>0</v>
      </c>
      <c r="I350" s="40">
        <v>0</v>
      </c>
      <c r="J350" s="40">
        <f t="shared" si="8"/>
        <v>0</v>
      </c>
    </row>
    <row r="351" spans="1:10" x14ac:dyDescent="0.35">
      <c r="A351" s="67" t="s">
        <v>528</v>
      </c>
      <c r="B351" s="67" t="s">
        <v>431</v>
      </c>
      <c r="C351" s="67" t="s">
        <v>95</v>
      </c>
      <c r="D351" s="67" t="s">
        <v>96</v>
      </c>
      <c r="E351" s="67" t="s">
        <v>958</v>
      </c>
      <c r="F351" s="67" t="s">
        <v>959</v>
      </c>
      <c r="G351" s="67">
        <v>1</v>
      </c>
      <c r="H351" s="40">
        <v>0</v>
      </c>
      <c r="I351" s="40">
        <v>0</v>
      </c>
      <c r="J351" s="40">
        <f t="shared" si="8"/>
        <v>0</v>
      </c>
    </row>
    <row r="352" spans="1:10" x14ac:dyDescent="0.35">
      <c r="A352" s="67" t="s">
        <v>528</v>
      </c>
      <c r="B352" s="67" t="s">
        <v>431</v>
      </c>
      <c r="C352" s="67" t="s">
        <v>95</v>
      </c>
      <c r="D352" s="67" t="s">
        <v>96</v>
      </c>
      <c r="E352" s="67" t="s">
        <v>960</v>
      </c>
      <c r="F352" s="67" t="s">
        <v>961</v>
      </c>
      <c r="G352" s="67">
        <v>1</v>
      </c>
      <c r="H352" s="40">
        <v>0</v>
      </c>
      <c r="I352" s="40">
        <v>0</v>
      </c>
      <c r="J352" s="40">
        <f t="shared" si="8"/>
        <v>0</v>
      </c>
    </row>
    <row r="353" spans="1:10" x14ac:dyDescent="0.35">
      <c r="A353" s="67" t="s">
        <v>528</v>
      </c>
      <c r="B353" s="67" t="s">
        <v>431</v>
      </c>
      <c r="C353" s="67" t="s">
        <v>95</v>
      </c>
      <c r="D353" s="67" t="s">
        <v>96</v>
      </c>
      <c r="E353" s="67" t="s">
        <v>962</v>
      </c>
      <c r="F353" s="67" t="s">
        <v>963</v>
      </c>
      <c r="G353" s="67">
        <v>1</v>
      </c>
      <c r="H353" s="40">
        <v>0</v>
      </c>
      <c r="I353" s="40">
        <v>0</v>
      </c>
      <c r="J353" s="40">
        <f t="shared" si="8"/>
        <v>0</v>
      </c>
    </row>
    <row r="354" spans="1:10" x14ac:dyDescent="0.35">
      <c r="A354" s="67" t="s">
        <v>528</v>
      </c>
      <c r="B354" s="67" t="s">
        <v>431</v>
      </c>
      <c r="C354" s="67" t="s">
        <v>95</v>
      </c>
      <c r="D354" s="67" t="s">
        <v>96</v>
      </c>
      <c r="E354" s="67" t="s">
        <v>964</v>
      </c>
      <c r="F354" s="67" t="s">
        <v>965</v>
      </c>
      <c r="G354" s="67">
        <v>1</v>
      </c>
      <c r="H354" s="40">
        <v>0</v>
      </c>
      <c r="I354" s="40">
        <v>0</v>
      </c>
      <c r="J354" s="40">
        <f t="shared" si="8"/>
        <v>0</v>
      </c>
    </row>
    <row r="355" spans="1:10" x14ac:dyDescent="0.35">
      <c r="A355" s="67" t="s">
        <v>528</v>
      </c>
      <c r="B355" s="67" t="s">
        <v>431</v>
      </c>
      <c r="C355" s="67" t="s">
        <v>95</v>
      </c>
      <c r="D355" s="67" t="s">
        <v>96</v>
      </c>
      <c r="E355" s="67" t="s">
        <v>966</v>
      </c>
      <c r="F355" s="67" t="s">
        <v>967</v>
      </c>
      <c r="G355" s="67">
        <v>1</v>
      </c>
      <c r="H355" s="40">
        <v>0</v>
      </c>
      <c r="I355" s="40">
        <v>0</v>
      </c>
      <c r="J355" s="40">
        <f t="shared" si="8"/>
        <v>0</v>
      </c>
    </row>
    <row r="356" spans="1:10" x14ac:dyDescent="0.35">
      <c r="A356" s="67" t="s">
        <v>528</v>
      </c>
      <c r="B356" s="67" t="s">
        <v>431</v>
      </c>
      <c r="C356" s="67" t="s">
        <v>95</v>
      </c>
      <c r="D356" s="67" t="s">
        <v>96</v>
      </c>
      <c r="E356" s="67" t="s">
        <v>968</v>
      </c>
      <c r="F356" s="67" t="s">
        <v>969</v>
      </c>
      <c r="G356" s="67">
        <v>1</v>
      </c>
      <c r="H356" s="40">
        <v>0</v>
      </c>
      <c r="I356" s="40">
        <v>0</v>
      </c>
      <c r="J356" s="40">
        <f t="shared" si="8"/>
        <v>0</v>
      </c>
    </row>
    <row r="357" spans="1:10" x14ac:dyDescent="0.35">
      <c r="A357" s="67" t="s">
        <v>528</v>
      </c>
      <c r="B357" s="67" t="s">
        <v>431</v>
      </c>
      <c r="C357" s="67" t="s">
        <v>95</v>
      </c>
      <c r="D357" s="67" t="s">
        <v>96</v>
      </c>
      <c r="E357" s="67" t="s">
        <v>970</v>
      </c>
      <c r="F357" s="67" t="s">
        <v>971</v>
      </c>
      <c r="G357" s="67">
        <v>1</v>
      </c>
      <c r="H357" s="40">
        <v>0</v>
      </c>
      <c r="I357" s="40">
        <v>0</v>
      </c>
      <c r="J357" s="40">
        <f t="shared" si="8"/>
        <v>0</v>
      </c>
    </row>
    <row r="358" spans="1:10" x14ac:dyDescent="0.35">
      <c r="A358" s="67" t="s">
        <v>528</v>
      </c>
      <c r="B358" s="67" t="s">
        <v>431</v>
      </c>
      <c r="C358" s="67" t="s">
        <v>95</v>
      </c>
      <c r="D358" s="67" t="s">
        <v>96</v>
      </c>
      <c r="E358" s="67" t="s">
        <v>972</v>
      </c>
      <c r="F358" s="67" t="s">
        <v>973</v>
      </c>
      <c r="G358" s="67">
        <v>1</v>
      </c>
      <c r="H358" s="40">
        <v>0</v>
      </c>
      <c r="I358" s="40">
        <v>0</v>
      </c>
      <c r="J358" s="40">
        <f t="shared" si="8"/>
        <v>0</v>
      </c>
    </row>
    <row r="359" spans="1:10" x14ac:dyDescent="0.35">
      <c r="A359" s="67" t="s">
        <v>528</v>
      </c>
      <c r="B359" s="67" t="s">
        <v>431</v>
      </c>
      <c r="C359" s="67" t="s">
        <v>95</v>
      </c>
      <c r="D359" s="67" t="s">
        <v>96</v>
      </c>
      <c r="E359" s="67" t="s">
        <v>974</v>
      </c>
      <c r="F359" s="67" t="s">
        <v>975</v>
      </c>
      <c r="G359" s="67">
        <v>1</v>
      </c>
      <c r="H359" s="40">
        <v>0</v>
      </c>
      <c r="I359" s="40">
        <v>0</v>
      </c>
      <c r="J359" s="40">
        <f t="shared" si="8"/>
        <v>0</v>
      </c>
    </row>
    <row r="360" spans="1:10" x14ac:dyDescent="0.35">
      <c r="A360" s="67" t="s">
        <v>528</v>
      </c>
      <c r="B360" s="67" t="s">
        <v>431</v>
      </c>
      <c r="C360" s="67" t="s">
        <v>95</v>
      </c>
      <c r="D360" s="67" t="s">
        <v>96</v>
      </c>
      <c r="E360" s="67" t="s">
        <v>976</v>
      </c>
      <c r="F360" s="67" t="s">
        <v>977</v>
      </c>
      <c r="G360" s="67">
        <v>1</v>
      </c>
      <c r="H360" s="40">
        <v>0</v>
      </c>
      <c r="I360" s="40">
        <v>0</v>
      </c>
      <c r="J360" s="40">
        <f t="shared" si="8"/>
        <v>0</v>
      </c>
    </row>
    <row r="361" spans="1:10" x14ac:dyDescent="0.35">
      <c r="A361" s="67" t="s">
        <v>528</v>
      </c>
      <c r="B361" s="67" t="s">
        <v>431</v>
      </c>
      <c r="C361" s="67" t="s">
        <v>95</v>
      </c>
      <c r="D361" s="67" t="s">
        <v>96</v>
      </c>
      <c r="E361" s="67" t="s">
        <v>978</v>
      </c>
      <c r="F361" s="67" t="s">
        <v>979</v>
      </c>
      <c r="G361" s="67">
        <v>1</v>
      </c>
      <c r="H361" s="40">
        <v>0</v>
      </c>
      <c r="I361" s="40">
        <v>0</v>
      </c>
      <c r="J361" s="40">
        <f t="shared" si="8"/>
        <v>0</v>
      </c>
    </row>
    <row r="362" spans="1:10" x14ac:dyDescent="0.35">
      <c r="A362" s="67" t="s">
        <v>528</v>
      </c>
      <c r="B362" s="67" t="s">
        <v>431</v>
      </c>
      <c r="C362" s="67" t="s">
        <v>95</v>
      </c>
      <c r="D362" s="67" t="s">
        <v>96</v>
      </c>
      <c r="E362" s="67" t="s">
        <v>980</v>
      </c>
      <c r="F362" s="67" t="s">
        <v>981</v>
      </c>
      <c r="G362" s="67">
        <v>1</v>
      </c>
      <c r="H362" s="40">
        <v>0</v>
      </c>
      <c r="I362" s="40">
        <v>0</v>
      </c>
      <c r="J362" s="40">
        <f t="shared" si="8"/>
        <v>0</v>
      </c>
    </row>
    <row r="363" spans="1:10" x14ac:dyDescent="0.35">
      <c r="A363" s="67" t="s">
        <v>528</v>
      </c>
      <c r="B363" s="67" t="s">
        <v>431</v>
      </c>
      <c r="C363" s="67" t="s">
        <v>95</v>
      </c>
      <c r="D363" s="67" t="s">
        <v>96</v>
      </c>
      <c r="E363" s="67" t="s">
        <v>982</v>
      </c>
      <c r="F363" s="67" t="s">
        <v>983</v>
      </c>
      <c r="G363" s="67">
        <v>1</v>
      </c>
      <c r="H363" s="40">
        <v>0</v>
      </c>
      <c r="I363" s="40">
        <v>0</v>
      </c>
      <c r="J363" s="40">
        <f t="shared" si="8"/>
        <v>0</v>
      </c>
    </row>
    <row r="364" spans="1:10" x14ac:dyDescent="0.35">
      <c r="A364" s="67" t="s">
        <v>528</v>
      </c>
      <c r="B364" s="67" t="s">
        <v>431</v>
      </c>
      <c r="C364" s="67" t="s">
        <v>95</v>
      </c>
      <c r="D364" s="67" t="s">
        <v>96</v>
      </c>
      <c r="E364" s="67" t="s">
        <v>984</v>
      </c>
      <c r="F364" s="67" t="s">
        <v>985</v>
      </c>
      <c r="G364" s="67">
        <v>1</v>
      </c>
      <c r="H364" s="40">
        <v>0</v>
      </c>
      <c r="I364" s="40">
        <v>0</v>
      </c>
      <c r="J364" s="40">
        <f t="shared" si="8"/>
        <v>0</v>
      </c>
    </row>
    <row r="365" spans="1:10" x14ac:dyDescent="0.35">
      <c r="A365" s="67" t="s">
        <v>528</v>
      </c>
      <c r="B365" s="67" t="s">
        <v>431</v>
      </c>
      <c r="C365" s="67" t="s">
        <v>95</v>
      </c>
      <c r="D365" s="67" t="s">
        <v>96</v>
      </c>
      <c r="E365" s="67" t="s">
        <v>986</v>
      </c>
      <c r="F365" s="67" t="s">
        <v>987</v>
      </c>
      <c r="G365" s="67">
        <v>1</v>
      </c>
      <c r="H365" s="40">
        <v>0</v>
      </c>
      <c r="I365" s="40">
        <v>0</v>
      </c>
      <c r="J365" s="40">
        <f t="shared" si="8"/>
        <v>0</v>
      </c>
    </row>
    <row r="366" spans="1:10" x14ac:dyDescent="0.35">
      <c r="A366" s="67" t="s">
        <v>528</v>
      </c>
      <c r="B366" s="67" t="s">
        <v>431</v>
      </c>
      <c r="C366" s="67" t="s">
        <v>95</v>
      </c>
      <c r="D366" s="67" t="s">
        <v>96</v>
      </c>
      <c r="E366" s="67" t="s">
        <v>988</v>
      </c>
      <c r="F366" s="67" t="s">
        <v>989</v>
      </c>
      <c r="G366" s="67">
        <v>1</v>
      </c>
      <c r="H366" s="40">
        <v>0</v>
      </c>
      <c r="I366" s="40">
        <v>0</v>
      </c>
      <c r="J366" s="40">
        <f t="shared" si="8"/>
        <v>0</v>
      </c>
    </row>
    <row r="367" spans="1:10" x14ac:dyDescent="0.35">
      <c r="A367" s="67" t="s">
        <v>528</v>
      </c>
      <c r="B367" s="67" t="s">
        <v>431</v>
      </c>
      <c r="C367" s="67" t="s">
        <v>95</v>
      </c>
      <c r="D367" s="67" t="s">
        <v>96</v>
      </c>
      <c r="E367" s="67" t="s">
        <v>990</v>
      </c>
      <c r="F367" s="67" t="s">
        <v>991</v>
      </c>
      <c r="G367" s="67">
        <v>1</v>
      </c>
      <c r="H367" s="40">
        <v>0</v>
      </c>
      <c r="I367" s="40">
        <v>0</v>
      </c>
      <c r="J367" s="40">
        <f t="shared" si="8"/>
        <v>0</v>
      </c>
    </row>
    <row r="368" spans="1:10" x14ac:dyDescent="0.35">
      <c r="A368" s="67" t="s">
        <v>528</v>
      </c>
      <c r="B368" s="67" t="s">
        <v>431</v>
      </c>
      <c r="C368" s="67" t="s">
        <v>95</v>
      </c>
      <c r="D368" s="67" t="s">
        <v>96</v>
      </c>
      <c r="E368" s="67" t="s">
        <v>992</v>
      </c>
      <c r="F368" s="67" t="s">
        <v>993</v>
      </c>
      <c r="G368" s="67">
        <v>1</v>
      </c>
      <c r="H368" s="40">
        <v>0</v>
      </c>
      <c r="I368" s="40">
        <v>0</v>
      </c>
      <c r="J368" s="40">
        <f t="shared" si="8"/>
        <v>0</v>
      </c>
    </row>
    <row r="369" spans="1:10" x14ac:dyDescent="0.35">
      <c r="A369" s="67" t="s">
        <v>528</v>
      </c>
      <c r="B369" s="67" t="s">
        <v>431</v>
      </c>
      <c r="C369" s="67" t="s">
        <v>95</v>
      </c>
      <c r="D369" s="67" t="s">
        <v>96</v>
      </c>
      <c r="E369" s="67" t="s">
        <v>994</v>
      </c>
      <c r="F369" s="67" t="s">
        <v>995</v>
      </c>
      <c r="G369" s="67">
        <v>1</v>
      </c>
      <c r="H369" s="40">
        <v>0</v>
      </c>
      <c r="I369" s="40">
        <v>0</v>
      </c>
      <c r="J369" s="40">
        <f t="shared" si="8"/>
        <v>0</v>
      </c>
    </row>
    <row r="370" spans="1:10" x14ac:dyDescent="0.35">
      <c r="A370" s="67" t="s">
        <v>528</v>
      </c>
      <c r="B370" s="67" t="s">
        <v>431</v>
      </c>
      <c r="C370" s="67" t="s">
        <v>95</v>
      </c>
      <c r="D370" s="67" t="s">
        <v>96</v>
      </c>
      <c r="E370" s="67" t="s">
        <v>996</v>
      </c>
      <c r="F370" s="67" t="s">
        <v>997</v>
      </c>
      <c r="G370" s="67">
        <v>1</v>
      </c>
      <c r="H370" s="40">
        <v>0</v>
      </c>
      <c r="I370" s="40">
        <v>0</v>
      </c>
      <c r="J370" s="40">
        <f t="shared" si="8"/>
        <v>0</v>
      </c>
    </row>
    <row r="371" spans="1:10" x14ac:dyDescent="0.35">
      <c r="A371" s="67" t="s">
        <v>528</v>
      </c>
      <c r="B371" s="67" t="s">
        <v>431</v>
      </c>
      <c r="C371" s="67" t="s">
        <v>95</v>
      </c>
      <c r="D371" s="67" t="s">
        <v>96</v>
      </c>
      <c r="E371" s="67" t="s">
        <v>998</v>
      </c>
      <c r="F371" s="67" t="s">
        <v>999</v>
      </c>
      <c r="G371" s="67">
        <v>1</v>
      </c>
      <c r="H371" s="40">
        <v>0</v>
      </c>
      <c r="I371" s="40">
        <v>0</v>
      </c>
      <c r="J371" s="40">
        <f t="shared" si="8"/>
        <v>0</v>
      </c>
    </row>
    <row r="372" spans="1:10" x14ac:dyDescent="0.35">
      <c r="A372" s="67" t="s">
        <v>528</v>
      </c>
      <c r="B372" s="67" t="s">
        <v>431</v>
      </c>
      <c r="C372" s="67" t="s">
        <v>95</v>
      </c>
      <c r="D372" s="67" t="s">
        <v>96</v>
      </c>
      <c r="E372" s="67" t="s">
        <v>1000</v>
      </c>
      <c r="F372" s="67" t="s">
        <v>1001</v>
      </c>
      <c r="G372" s="67">
        <v>1</v>
      </c>
      <c r="H372" s="40">
        <v>0</v>
      </c>
      <c r="I372" s="40">
        <v>0</v>
      </c>
      <c r="J372" s="40">
        <f t="shared" si="8"/>
        <v>0</v>
      </c>
    </row>
    <row r="373" spans="1:10" x14ac:dyDescent="0.35">
      <c r="A373" s="67" t="s">
        <v>528</v>
      </c>
      <c r="B373" s="67" t="s">
        <v>431</v>
      </c>
      <c r="C373" s="67" t="s">
        <v>95</v>
      </c>
      <c r="D373" s="67" t="s">
        <v>96</v>
      </c>
      <c r="E373" s="67" t="s">
        <v>1002</v>
      </c>
      <c r="F373" s="67" t="s">
        <v>1003</v>
      </c>
      <c r="G373" s="67">
        <v>1</v>
      </c>
      <c r="H373" s="40">
        <v>0</v>
      </c>
      <c r="I373" s="40">
        <v>0</v>
      </c>
      <c r="J373" s="40">
        <f t="shared" si="8"/>
        <v>0</v>
      </c>
    </row>
    <row r="374" spans="1:10" x14ac:dyDescent="0.35">
      <c r="A374" s="67" t="s">
        <v>528</v>
      </c>
      <c r="B374" s="67" t="s">
        <v>431</v>
      </c>
      <c r="C374" s="67" t="s">
        <v>95</v>
      </c>
      <c r="D374" s="67" t="s">
        <v>96</v>
      </c>
      <c r="E374" s="67" t="s">
        <v>1004</v>
      </c>
      <c r="F374" s="67" t="s">
        <v>1005</v>
      </c>
      <c r="G374" s="67">
        <v>1</v>
      </c>
      <c r="H374" s="40">
        <v>0</v>
      </c>
      <c r="I374" s="40">
        <v>0</v>
      </c>
      <c r="J374" s="40">
        <f t="shared" si="8"/>
        <v>0</v>
      </c>
    </row>
    <row r="375" spans="1:10" x14ac:dyDescent="0.35">
      <c r="A375" s="67" t="s">
        <v>528</v>
      </c>
      <c r="B375" s="67" t="s">
        <v>431</v>
      </c>
      <c r="C375" s="67" t="s">
        <v>95</v>
      </c>
      <c r="D375" s="67" t="s">
        <v>96</v>
      </c>
      <c r="E375" s="67" t="s">
        <v>1006</v>
      </c>
      <c r="F375" s="67" t="s">
        <v>1007</v>
      </c>
      <c r="G375" s="67">
        <v>1</v>
      </c>
      <c r="H375" s="40">
        <v>0</v>
      </c>
      <c r="I375" s="40">
        <v>0</v>
      </c>
      <c r="J375" s="40">
        <f t="shared" si="8"/>
        <v>0</v>
      </c>
    </row>
    <row r="376" spans="1:10" x14ac:dyDescent="0.35">
      <c r="A376" s="67" t="s">
        <v>528</v>
      </c>
      <c r="B376" s="67" t="s">
        <v>431</v>
      </c>
      <c r="C376" s="67" t="s">
        <v>95</v>
      </c>
      <c r="D376" s="67" t="s">
        <v>96</v>
      </c>
      <c r="E376" s="67" t="s">
        <v>1008</v>
      </c>
      <c r="F376" s="67" t="s">
        <v>1007</v>
      </c>
      <c r="G376" s="67">
        <v>1</v>
      </c>
      <c r="H376" s="40">
        <v>0</v>
      </c>
      <c r="I376" s="40">
        <v>0</v>
      </c>
      <c r="J376" s="40">
        <f t="shared" si="8"/>
        <v>0</v>
      </c>
    </row>
    <row r="377" spans="1:10" x14ac:dyDescent="0.35">
      <c r="A377" s="67" t="s">
        <v>528</v>
      </c>
      <c r="B377" s="67" t="s">
        <v>431</v>
      </c>
      <c r="C377" s="67" t="s">
        <v>95</v>
      </c>
      <c r="D377" s="67" t="s">
        <v>96</v>
      </c>
      <c r="E377" s="67" t="s">
        <v>1009</v>
      </c>
      <c r="F377" s="67" t="s">
        <v>1010</v>
      </c>
      <c r="G377" s="67">
        <v>1</v>
      </c>
      <c r="H377" s="40">
        <v>0</v>
      </c>
      <c r="I377" s="40">
        <v>0</v>
      </c>
      <c r="J377" s="40">
        <f t="shared" si="8"/>
        <v>0</v>
      </c>
    </row>
    <row r="378" spans="1:10" x14ac:dyDescent="0.35">
      <c r="A378" s="67" t="s">
        <v>528</v>
      </c>
      <c r="B378" s="67" t="s">
        <v>431</v>
      </c>
      <c r="C378" s="67" t="s">
        <v>95</v>
      </c>
      <c r="D378" s="67" t="s">
        <v>96</v>
      </c>
      <c r="E378" s="67" t="s">
        <v>1011</v>
      </c>
      <c r="F378" s="67" t="s">
        <v>1012</v>
      </c>
      <c r="G378" s="67">
        <v>1</v>
      </c>
      <c r="H378" s="40">
        <v>0</v>
      </c>
      <c r="I378" s="40">
        <v>0</v>
      </c>
      <c r="J378" s="40">
        <f t="shared" si="8"/>
        <v>0</v>
      </c>
    </row>
    <row r="379" spans="1:10" x14ac:dyDescent="0.35">
      <c r="A379" s="67" t="s">
        <v>528</v>
      </c>
      <c r="B379" s="67" t="s">
        <v>431</v>
      </c>
      <c r="C379" s="67" t="s">
        <v>95</v>
      </c>
      <c r="D379" s="67" t="s">
        <v>96</v>
      </c>
      <c r="E379" s="67" t="s">
        <v>1013</v>
      </c>
      <c r="F379" s="67" t="s">
        <v>1014</v>
      </c>
      <c r="G379" s="67">
        <v>1</v>
      </c>
      <c r="H379" s="40">
        <v>0</v>
      </c>
      <c r="I379" s="40">
        <v>0</v>
      </c>
      <c r="J379" s="40">
        <f t="shared" si="8"/>
        <v>0</v>
      </c>
    </row>
    <row r="380" spans="1:10" x14ac:dyDescent="0.35">
      <c r="A380" s="67" t="s">
        <v>528</v>
      </c>
      <c r="B380" s="67" t="s">
        <v>431</v>
      </c>
      <c r="C380" s="67" t="s">
        <v>95</v>
      </c>
      <c r="D380" s="67" t="s">
        <v>96</v>
      </c>
      <c r="E380" s="67" t="s">
        <v>1015</v>
      </c>
      <c r="F380" s="67" t="s">
        <v>1016</v>
      </c>
      <c r="G380" s="67">
        <v>1</v>
      </c>
      <c r="H380" s="40">
        <v>0</v>
      </c>
      <c r="I380" s="40">
        <v>0</v>
      </c>
      <c r="J380" s="40">
        <f t="shared" si="8"/>
        <v>0</v>
      </c>
    </row>
    <row r="381" spans="1:10" x14ac:dyDescent="0.35">
      <c r="A381" s="67" t="s">
        <v>528</v>
      </c>
      <c r="B381" s="67" t="s">
        <v>431</v>
      </c>
      <c r="C381" s="67" t="s">
        <v>95</v>
      </c>
      <c r="D381" s="67" t="s">
        <v>96</v>
      </c>
      <c r="E381" s="67" t="s">
        <v>1017</v>
      </c>
      <c r="F381" s="67" t="s">
        <v>1018</v>
      </c>
      <c r="G381" s="67">
        <v>1</v>
      </c>
      <c r="H381" s="40">
        <v>0</v>
      </c>
      <c r="I381" s="40">
        <v>0</v>
      </c>
      <c r="J381" s="40">
        <f t="shared" si="8"/>
        <v>0</v>
      </c>
    </row>
    <row r="382" spans="1:10" x14ac:dyDescent="0.35">
      <c r="A382" s="67" t="s">
        <v>528</v>
      </c>
      <c r="B382" s="67" t="s">
        <v>431</v>
      </c>
      <c r="C382" s="67" t="s">
        <v>95</v>
      </c>
      <c r="D382" s="67" t="s">
        <v>96</v>
      </c>
      <c r="E382" s="67" t="s">
        <v>1019</v>
      </c>
      <c r="F382" s="67" t="s">
        <v>1020</v>
      </c>
      <c r="G382" s="67">
        <v>1</v>
      </c>
      <c r="H382" s="40">
        <v>0</v>
      </c>
      <c r="I382" s="40">
        <v>0</v>
      </c>
      <c r="J382" s="40">
        <f t="shared" si="8"/>
        <v>0</v>
      </c>
    </row>
    <row r="383" spans="1:10" x14ac:dyDescent="0.35">
      <c r="A383" s="67" t="s">
        <v>528</v>
      </c>
      <c r="B383" s="67" t="s">
        <v>431</v>
      </c>
      <c r="C383" s="67" t="s">
        <v>95</v>
      </c>
      <c r="D383" s="67" t="s">
        <v>96</v>
      </c>
      <c r="E383" s="67" t="s">
        <v>1021</v>
      </c>
      <c r="F383" s="67" t="s">
        <v>1022</v>
      </c>
      <c r="G383" s="67">
        <v>1</v>
      </c>
      <c r="H383" s="40">
        <v>0</v>
      </c>
      <c r="I383" s="40">
        <v>0</v>
      </c>
      <c r="J383" s="40">
        <f t="shared" si="8"/>
        <v>0</v>
      </c>
    </row>
    <row r="384" spans="1:10" x14ac:dyDescent="0.35">
      <c r="A384" s="67" t="s">
        <v>528</v>
      </c>
      <c r="B384" s="67" t="s">
        <v>431</v>
      </c>
      <c r="C384" s="67" t="s">
        <v>95</v>
      </c>
      <c r="D384" s="67" t="s">
        <v>96</v>
      </c>
      <c r="E384" s="67" t="s">
        <v>1023</v>
      </c>
      <c r="F384" s="67" t="s">
        <v>1024</v>
      </c>
      <c r="G384" s="67">
        <v>1</v>
      </c>
      <c r="H384" s="40">
        <v>0</v>
      </c>
      <c r="I384" s="40">
        <v>0</v>
      </c>
      <c r="J384" s="40">
        <f t="shared" si="8"/>
        <v>0</v>
      </c>
    </row>
    <row r="385" spans="1:10" x14ac:dyDescent="0.35">
      <c r="A385" s="67" t="s">
        <v>528</v>
      </c>
      <c r="B385" s="67" t="s">
        <v>431</v>
      </c>
      <c r="C385" s="67" t="s">
        <v>95</v>
      </c>
      <c r="D385" s="67" t="s">
        <v>96</v>
      </c>
      <c r="E385" s="67" t="s">
        <v>1025</v>
      </c>
      <c r="F385" s="67" t="s">
        <v>1026</v>
      </c>
      <c r="G385" s="67">
        <v>1</v>
      </c>
      <c r="H385" s="40">
        <v>0</v>
      </c>
      <c r="I385" s="40">
        <v>0</v>
      </c>
      <c r="J385" s="40">
        <f t="shared" si="8"/>
        <v>0</v>
      </c>
    </row>
    <row r="386" spans="1:10" x14ac:dyDescent="0.35">
      <c r="A386" s="67" t="s">
        <v>528</v>
      </c>
      <c r="B386" s="67" t="s">
        <v>431</v>
      </c>
      <c r="C386" s="67" t="s">
        <v>95</v>
      </c>
      <c r="D386" s="67" t="s">
        <v>96</v>
      </c>
      <c r="E386" s="67" t="s">
        <v>1027</v>
      </c>
      <c r="F386" s="67" t="s">
        <v>1028</v>
      </c>
      <c r="G386" s="67">
        <v>1</v>
      </c>
      <c r="H386" s="40">
        <v>0</v>
      </c>
      <c r="I386" s="40">
        <v>0</v>
      </c>
      <c r="J386" s="40">
        <f t="shared" si="8"/>
        <v>0</v>
      </c>
    </row>
    <row r="387" spans="1:10" x14ac:dyDescent="0.35">
      <c r="A387" s="67" t="s">
        <v>528</v>
      </c>
      <c r="B387" s="67" t="s">
        <v>431</v>
      </c>
      <c r="C387" s="67" t="s">
        <v>95</v>
      </c>
      <c r="D387" s="67" t="s">
        <v>96</v>
      </c>
      <c r="E387" s="67" t="s">
        <v>1029</v>
      </c>
      <c r="F387" s="67" t="s">
        <v>1030</v>
      </c>
      <c r="G387" s="67">
        <v>1</v>
      </c>
      <c r="H387" s="40">
        <v>0</v>
      </c>
      <c r="I387" s="40">
        <v>0</v>
      </c>
      <c r="J387" s="40">
        <f t="shared" si="8"/>
        <v>0</v>
      </c>
    </row>
    <row r="388" spans="1:10" x14ac:dyDescent="0.35">
      <c r="A388" s="67" t="s">
        <v>528</v>
      </c>
      <c r="B388" s="67" t="s">
        <v>431</v>
      </c>
      <c r="C388" s="67" t="s">
        <v>95</v>
      </c>
      <c r="D388" s="67" t="s">
        <v>96</v>
      </c>
      <c r="E388" s="67" t="s">
        <v>1031</v>
      </c>
      <c r="F388" s="67" t="s">
        <v>1032</v>
      </c>
      <c r="G388" s="67">
        <v>1</v>
      </c>
      <c r="H388" s="40">
        <v>0</v>
      </c>
      <c r="I388" s="40">
        <v>0</v>
      </c>
      <c r="J388" s="40">
        <f t="shared" si="8"/>
        <v>0</v>
      </c>
    </row>
    <row r="389" spans="1:10" x14ac:dyDescent="0.35">
      <c r="A389" s="67" t="s">
        <v>528</v>
      </c>
      <c r="B389" s="67" t="s">
        <v>431</v>
      </c>
      <c r="C389" s="67" t="s">
        <v>95</v>
      </c>
      <c r="D389" s="67" t="s">
        <v>96</v>
      </c>
      <c r="E389" s="67" t="s">
        <v>1033</v>
      </c>
      <c r="F389" s="67" t="s">
        <v>1034</v>
      </c>
      <c r="G389" s="67">
        <v>1</v>
      </c>
      <c r="H389" s="40">
        <v>0</v>
      </c>
      <c r="I389" s="40">
        <v>0</v>
      </c>
      <c r="J389" s="40">
        <f t="shared" si="8"/>
        <v>0</v>
      </c>
    </row>
    <row r="390" spans="1:10" x14ac:dyDescent="0.35">
      <c r="A390" s="67" t="s">
        <v>528</v>
      </c>
      <c r="B390" s="67" t="s">
        <v>431</v>
      </c>
      <c r="C390" s="67" t="s">
        <v>95</v>
      </c>
      <c r="D390" s="67" t="s">
        <v>96</v>
      </c>
      <c r="E390" s="67" t="s">
        <v>1035</v>
      </c>
      <c r="F390" s="67" t="s">
        <v>1036</v>
      </c>
      <c r="G390" s="67">
        <v>1</v>
      </c>
      <c r="H390" s="40">
        <v>0</v>
      </c>
      <c r="I390" s="40">
        <v>0</v>
      </c>
      <c r="J390" s="40">
        <f t="shared" si="8"/>
        <v>0</v>
      </c>
    </row>
    <row r="391" spans="1:10" x14ac:dyDescent="0.35">
      <c r="A391" s="67" t="s">
        <v>528</v>
      </c>
      <c r="B391" s="67" t="s">
        <v>431</v>
      </c>
      <c r="C391" s="67" t="s">
        <v>95</v>
      </c>
      <c r="D391" s="67" t="s">
        <v>96</v>
      </c>
      <c r="E391" s="67" t="s">
        <v>1037</v>
      </c>
      <c r="F391" s="67" t="s">
        <v>1038</v>
      </c>
      <c r="G391" s="67">
        <v>1</v>
      </c>
      <c r="H391" s="40">
        <v>0</v>
      </c>
      <c r="I391" s="40">
        <v>0</v>
      </c>
      <c r="J391" s="40">
        <f t="shared" si="8"/>
        <v>0</v>
      </c>
    </row>
    <row r="392" spans="1:10" x14ac:dyDescent="0.35">
      <c r="A392" s="67" t="s">
        <v>528</v>
      </c>
      <c r="B392" s="67" t="s">
        <v>431</v>
      </c>
      <c r="C392" s="67" t="s">
        <v>95</v>
      </c>
      <c r="D392" s="67" t="s">
        <v>96</v>
      </c>
      <c r="E392" s="67" t="s">
        <v>1039</v>
      </c>
      <c r="F392" s="67" t="s">
        <v>1040</v>
      </c>
      <c r="G392" s="67">
        <v>1</v>
      </c>
      <c r="H392" s="40">
        <v>0</v>
      </c>
      <c r="I392" s="40">
        <v>0</v>
      </c>
      <c r="J392" s="40">
        <f t="shared" si="8"/>
        <v>0</v>
      </c>
    </row>
    <row r="393" spans="1:10" x14ac:dyDescent="0.35">
      <c r="A393" s="67" t="s">
        <v>528</v>
      </c>
      <c r="B393" s="67" t="s">
        <v>431</v>
      </c>
      <c r="C393" s="67" t="s">
        <v>95</v>
      </c>
      <c r="D393" s="67" t="s">
        <v>96</v>
      </c>
      <c r="E393" s="67" t="s">
        <v>1041</v>
      </c>
      <c r="F393" s="67" t="s">
        <v>1042</v>
      </c>
      <c r="G393" s="67">
        <v>1</v>
      </c>
      <c r="H393" s="40">
        <v>0</v>
      </c>
      <c r="I393" s="40">
        <v>0</v>
      </c>
      <c r="J393" s="40">
        <f t="shared" si="8"/>
        <v>0</v>
      </c>
    </row>
    <row r="394" spans="1:10" x14ac:dyDescent="0.35">
      <c r="A394" s="67" t="s">
        <v>528</v>
      </c>
      <c r="B394" s="67" t="s">
        <v>431</v>
      </c>
      <c r="C394" s="67" t="s">
        <v>95</v>
      </c>
      <c r="D394" s="67" t="s">
        <v>96</v>
      </c>
      <c r="E394" s="67" t="s">
        <v>1043</v>
      </c>
      <c r="F394" s="67" t="s">
        <v>1044</v>
      </c>
      <c r="G394" s="67">
        <v>1</v>
      </c>
      <c r="H394" s="40">
        <v>0</v>
      </c>
      <c r="I394" s="40">
        <v>0</v>
      </c>
      <c r="J394" s="40">
        <f t="shared" si="8"/>
        <v>0</v>
      </c>
    </row>
    <row r="395" spans="1:10" x14ac:dyDescent="0.35">
      <c r="A395" s="67" t="s">
        <v>528</v>
      </c>
      <c r="B395" s="67" t="s">
        <v>431</v>
      </c>
      <c r="C395" s="67" t="s">
        <v>95</v>
      </c>
      <c r="D395" s="67" t="s">
        <v>96</v>
      </c>
      <c r="E395" s="67" t="s">
        <v>1045</v>
      </c>
      <c r="F395" s="67" t="s">
        <v>1046</v>
      </c>
      <c r="G395" s="67">
        <v>1</v>
      </c>
      <c r="H395" s="40">
        <v>0</v>
      </c>
      <c r="I395" s="40">
        <v>0</v>
      </c>
      <c r="J395" s="40">
        <f t="shared" si="8"/>
        <v>0</v>
      </c>
    </row>
    <row r="396" spans="1:10" x14ac:dyDescent="0.35">
      <c r="A396" s="67" t="s">
        <v>528</v>
      </c>
      <c r="B396" s="67" t="s">
        <v>431</v>
      </c>
      <c r="C396" s="67" t="s">
        <v>95</v>
      </c>
      <c r="D396" s="67" t="s">
        <v>96</v>
      </c>
      <c r="E396" s="67" t="s">
        <v>1047</v>
      </c>
      <c r="F396" s="67" t="s">
        <v>1048</v>
      </c>
      <c r="G396" s="67">
        <v>1</v>
      </c>
      <c r="H396" s="40">
        <v>0</v>
      </c>
      <c r="I396" s="40">
        <v>0</v>
      </c>
      <c r="J396" s="40">
        <f t="shared" si="8"/>
        <v>0</v>
      </c>
    </row>
    <row r="397" spans="1:10" x14ac:dyDescent="0.35">
      <c r="A397" s="67" t="s">
        <v>528</v>
      </c>
      <c r="B397" s="67" t="s">
        <v>431</v>
      </c>
      <c r="C397" s="67" t="s">
        <v>95</v>
      </c>
      <c r="D397" s="67" t="s">
        <v>96</v>
      </c>
      <c r="E397" s="67" t="s">
        <v>1049</v>
      </c>
      <c r="F397" s="67" t="s">
        <v>1050</v>
      </c>
      <c r="G397" s="67">
        <v>1</v>
      </c>
      <c r="H397" s="40">
        <v>0</v>
      </c>
      <c r="I397" s="40">
        <v>0</v>
      </c>
      <c r="J397" s="40">
        <f t="shared" ref="J397:J412" si="9">I397+H397</f>
        <v>0</v>
      </c>
    </row>
    <row r="398" spans="1:10" x14ac:dyDescent="0.35">
      <c r="A398" s="67" t="s">
        <v>528</v>
      </c>
      <c r="B398" s="67" t="s">
        <v>431</v>
      </c>
      <c r="C398" s="67" t="s">
        <v>95</v>
      </c>
      <c r="D398" s="67" t="s">
        <v>96</v>
      </c>
      <c r="E398" s="67" t="s">
        <v>1051</v>
      </c>
      <c r="F398" s="67" t="s">
        <v>1052</v>
      </c>
      <c r="G398" s="67">
        <v>1</v>
      </c>
      <c r="H398" s="40">
        <v>0</v>
      </c>
      <c r="I398" s="40">
        <v>0</v>
      </c>
      <c r="J398" s="40">
        <f t="shared" si="9"/>
        <v>0</v>
      </c>
    </row>
    <row r="399" spans="1:10" x14ac:dyDescent="0.35">
      <c r="A399" s="67" t="s">
        <v>528</v>
      </c>
      <c r="B399" s="67" t="s">
        <v>431</v>
      </c>
      <c r="C399" s="67" t="s">
        <v>95</v>
      </c>
      <c r="D399" s="67" t="s">
        <v>96</v>
      </c>
      <c r="E399" s="67" t="s">
        <v>1053</v>
      </c>
      <c r="F399" s="67" t="s">
        <v>1054</v>
      </c>
      <c r="G399" s="67">
        <v>1</v>
      </c>
      <c r="H399" s="40">
        <v>0</v>
      </c>
      <c r="I399" s="40">
        <v>0</v>
      </c>
      <c r="J399" s="40">
        <f t="shared" si="9"/>
        <v>0</v>
      </c>
    </row>
    <row r="400" spans="1:10" x14ac:dyDescent="0.35">
      <c r="A400" s="67" t="s">
        <v>528</v>
      </c>
      <c r="B400" s="67" t="s">
        <v>431</v>
      </c>
      <c r="C400" s="67" t="s">
        <v>95</v>
      </c>
      <c r="D400" s="67" t="s">
        <v>96</v>
      </c>
      <c r="E400" s="67" t="s">
        <v>1055</v>
      </c>
      <c r="F400" s="67" t="s">
        <v>1056</v>
      </c>
      <c r="G400" s="67">
        <v>1</v>
      </c>
      <c r="H400" s="40">
        <v>0</v>
      </c>
      <c r="I400" s="40">
        <v>0</v>
      </c>
      <c r="J400" s="40">
        <f t="shared" si="9"/>
        <v>0</v>
      </c>
    </row>
    <row r="401" spans="1:10" x14ac:dyDescent="0.35">
      <c r="A401" s="67" t="s">
        <v>528</v>
      </c>
      <c r="B401" s="67" t="s">
        <v>431</v>
      </c>
      <c r="C401" s="67" t="s">
        <v>95</v>
      </c>
      <c r="D401" s="67" t="s">
        <v>96</v>
      </c>
      <c r="E401" s="67" t="s">
        <v>1057</v>
      </c>
      <c r="F401" s="67" t="s">
        <v>1058</v>
      </c>
      <c r="G401" s="67">
        <v>1</v>
      </c>
      <c r="H401" s="40">
        <v>0</v>
      </c>
      <c r="I401" s="40">
        <v>0</v>
      </c>
      <c r="J401" s="40">
        <f t="shared" si="9"/>
        <v>0</v>
      </c>
    </row>
    <row r="402" spans="1:10" x14ac:dyDescent="0.35">
      <c r="A402" s="67" t="s">
        <v>528</v>
      </c>
      <c r="B402" s="67" t="s">
        <v>431</v>
      </c>
      <c r="C402" s="67" t="s">
        <v>95</v>
      </c>
      <c r="D402" s="67" t="s">
        <v>96</v>
      </c>
      <c r="E402" s="67" t="s">
        <v>1059</v>
      </c>
      <c r="F402" s="67" t="s">
        <v>1060</v>
      </c>
      <c r="G402" s="67">
        <v>1</v>
      </c>
      <c r="H402" s="40">
        <v>0</v>
      </c>
      <c r="I402" s="40">
        <v>0</v>
      </c>
      <c r="J402" s="40">
        <f t="shared" si="9"/>
        <v>0</v>
      </c>
    </row>
    <row r="403" spans="1:10" x14ac:dyDescent="0.35">
      <c r="A403" s="67" t="s">
        <v>528</v>
      </c>
      <c r="B403" s="67" t="s">
        <v>431</v>
      </c>
      <c r="C403" s="67" t="s">
        <v>95</v>
      </c>
      <c r="D403" s="67" t="s">
        <v>96</v>
      </c>
      <c r="E403" s="67" t="s">
        <v>1061</v>
      </c>
      <c r="F403" s="67" t="s">
        <v>1062</v>
      </c>
      <c r="G403" s="67">
        <v>1</v>
      </c>
      <c r="H403" s="40">
        <v>0</v>
      </c>
      <c r="I403" s="40">
        <v>0</v>
      </c>
      <c r="J403" s="40">
        <f t="shared" si="9"/>
        <v>0</v>
      </c>
    </row>
    <row r="404" spans="1:10" x14ac:dyDescent="0.35">
      <c r="A404" s="67" t="s">
        <v>528</v>
      </c>
      <c r="B404" s="67" t="s">
        <v>431</v>
      </c>
      <c r="C404" s="67" t="s">
        <v>95</v>
      </c>
      <c r="D404" s="67" t="s">
        <v>96</v>
      </c>
      <c r="E404" s="67" t="s">
        <v>1063</v>
      </c>
      <c r="F404" s="67" t="s">
        <v>1064</v>
      </c>
      <c r="G404" s="67">
        <v>1</v>
      </c>
      <c r="H404" s="40">
        <v>0</v>
      </c>
      <c r="I404" s="40">
        <v>0</v>
      </c>
      <c r="J404" s="40">
        <f t="shared" si="9"/>
        <v>0</v>
      </c>
    </row>
    <row r="405" spans="1:10" x14ac:dyDescent="0.35">
      <c r="A405" s="67" t="s">
        <v>528</v>
      </c>
      <c r="B405" s="67" t="s">
        <v>431</v>
      </c>
      <c r="C405" s="67" t="s">
        <v>95</v>
      </c>
      <c r="D405" s="67" t="s">
        <v>96</v>
      </c>
      <c r="E405" s="67" t="s">
        <v>1065</v>
      </c>
      <c r="F405" s="67" t="s">
        <v>1066</v>
      </c>
      <c r="G405" s="67">
        <v>1</v>
      </c>
      <c r="H405" s="40">
        <v>0</v>
      </c>
      <c r="I405" s="40">
        <v>0</v>
      </c>
      <c r="J405" s="40">
        <f t="shared" si="9"/>
        <v>0</v>
      </c>
    </row>
    <row r="406" spans="1:10" x14ac:dyDescent="0.35">
      <c r="A406" s="67" t="s">
        <v>528</v>
      </c>
      <c r="B406" s="67" t="s">
        <v>431</v>
      </c>
      <c r="C406" s="67" t="s">
        <v>95</v>
      </c>
      <c r="D406" s="67" t="s">
        <v>96</v>
      </c>
      <c r="E406" s="67" t="s">
        <v>1067</v>
      </c>
      <c r="F406" s="67" t="s">
        <v>1068</v>
      </c>
      <c r="G406" s="67">
        <v>1</v>
      </c>
      <c r="H406" s="40">
        <v>0</v>
      </c>
      <c r="I406" s="40">
        <v>0</v>
      </c>
      <c r="J406" s="40">
        <f t="shared" si="9"/>
        <v>0</v>
      </c>
    </row>
    <row r="407" spans="1:10" x14ac:dyDescent="0.35">
      <c r="A407" s="67" t="s">
        <v>528</v>
      </c>
      <c r="B407" s="67" t="s">
        <v>431</v>
      </c>
      <c r="C407" s="67" t="s">
        <v>95</v>
      </c>
      <c r="D407" s="67" t="s">
        <v>96</v>
      </c>
      <c r="E407" s="67" t="s">
        <v>1069</v>
      </c>
      <c r="F407" s="67" t="s">
        <v>1070</v>
      </c>
      <c r="G407" s="67">
        <v>1</v>
      </c>
      <c r="H407" s="40">
        <v>0</v>
      </c>
      <c r="I407" s="40">
        <v>0</v>
      </c>
      <c r="J407" s="40">
        <f t="shared" si="9"/>
        <v>0</v>
      </c>
    </row>
    <row r="408" spans="1:10" x14ac:dyDescent="0.35">
      <c r="A408" s="67" t="s">
        <v>528</v>
      </c>
      <c r="B408" s="67" t="s">
        <v>431</v>
      </c>
      <c r="C408" s="67" t="s">
        <v>95</v>
      </c>
      <c r="D408" s="67" t="s">
        <v>96</v>
      </c>
      <c r="E408" s="67" t="s">
        <v>1071</v>
      </c>
      <c r="F408" s="67" t="s">
        <v>1072</v>
      </c>
      <c r="G408" s="67">
        <v>1</v>
      </c>
      <c r="H408" s="40">
        <v>0</v>
      </c>
      <c r="I408" s="40">
        <v>0</v>
      </c>
      <c r="J408" s="40">
        <f t="shared" si="9"/>
        <v>0</v>
      </c>
    </row>
    <row r="409" spans="1:10" x14ac:dyDescent="0.35">
      <c r="A409" s="67" t="s">
        <v>528</v>
      </c>
      <c r="B409" s="67" t="s">
        <v>431</v>
      </c>
      <c r="C409" s="67" t="s">
        <v>95</v>
      </c>
      <c r="D409" s="67" t="s">
        <v>96</v>
      </c>
      <c r="E409" s="67" t="s">
        <v>1073</v>
      </c>
      <c r="F409" s="67" t="s">
        <v>1074</v>
      </c>
      <c r="G409" s="67">
        <v>1</v>
      </c>
      <c r="H409" s="40">
        <v>0</v>
      </c>
      <c r="I409" s="40">
        <v>0</v>
      </c>
      <c r="J409" s="40">
        <f t="shared" si="9"/>
        <v>0</v>
      </c>
    </row>
    <row r="410" spans="1:10" x14ac:dyDescent="0.35">
      <c r="A410" s="67" t="s">
        <v>528</v>
      </c>
      <c r="B410" s="67" t="s">
        <v>431</v>
      </c>
      <c r="C410" s="67" t="s">
        <v>95</v>
      </c>
      <c r="D410" s="67" t="s">
        <v>96</v>
      </c>
      <c r="E410" s="67" t="s">
        <v>1075</v>
      </c>
      <c r="F410" s="67" t="s">
        <v>1076</v>
      </c>
      <c r="G410" s="67">
        <v>1</v>
      </c>
      <c r="H410" s="40">
        <v>0</v>
      </c>
      <c r="I410" s="40">
        <v>0</v>
      </c>
      <c r="J410" s="40">
        <f t="shared" si="9"/>
        <v>0</v>
      </c>
    </row>
    <row r="411" spans="1:10" x14ac:dyDescent="0.35">
      <c r="A411" s="67" t="s">
        <v>528</v>
      </c>
      <c r="B411" s="67" t="s">
        <v>431</v>
      </c>
      <c r="C411" s="67" t="s">
        <v>95</v>
      </c>
      <c r="D411" s="67" t="s">
        <v>96</v>
      </c>
      <c r="E411" s="67" t="s">
        <v>1077</v>
      </c>
      <c r="F411" s="67" t="s">
        <v>1078</v>
      </c>
      <c r="G411" s="67">
        <v>1</v>
      </c>
      <c r="H411" s="40">
        <v>0</v>
      </c>
      <c r="I411" s="40">
        <v>0</v>
      </c>
      <c r="J411" s="40">
        <f t="shared" si="9"/>
        <v>0</v>
      </c>
    </row>
    <row r="412" spans="1:10" ht="15" thickBot="1" x14ac:dyDescent="0.4">
      <c r="A412" s="67" t="s">
        <v>528</v>
      </c>
      <c r="B412" s="67" t="s">
        <v>431</v>
      </c>
      <c r="C412" s="67" t="s">
        <v>95</v>
      </c>
      <c r="D412" s="67" t="s">
        <v>96</v>
      </c>
      <c r="E412" s="67" t="s">
        <v>1079</v>
      </c>
      <c r="F412" s="67" t="s">
        <v>1080</v>
      </c>
      <c r="G412" s="67">
        <v>1</v>
      </c>
      <c r="H412" s="40">
        <v>0</v>
      </c>
      <c r="I412" s="40">
        <v>0</v>
      </c>
      <c r="J412" s="40">
        <f t="shared" si="9"/>
        <v>0</v>
      </c>
    </row>
    <row r="413" spans="1:10" ht="16" thickBot="1" x14ac:dyDescent="0.4">
      <c r="B413" s="136"/>
      <c r="C413" s="137"/>
      <c r="D413" s="137"/>
      <c r="E413" s="138"/>
      <c r="F413" s="138" t="s">
        <v>1091</v>
      </c>
      <c r="G413" s="137">
        <f>SUM(G141:G412)</f>
        <v>272</v>
      </c>
      <c r="H413" s="137"/>
      <c r="I413" s="137"/>
      <c r="J413" s="139">
        <f>SUM(J141:J412)</f>
        <v>0</v>
      </c>
    </row>
    <row r="415" spans="1:10" x14ac:dyDescent="0.35">
      <c r="F415" s="67" t="s">
        <v>1089</v>
      </c>
      <c r="G415" s="67">
        <f>SUMIF($A$141:$A$412,"SP-BLA",G141:G412)</f>
        <v>65</v>
      </c>
      <c r="H415" s="67"/>
      <c r="I415" s="67"/>
      <c r="J415" s="40">
        <f>SUMIF($A$141:$A$412,"SP-BLA",J141:J412)</f>
        <v>0</v>
      </c>
    </row>
    <row r="416" spans="1:10" x14ac:dyDescent="0.35">
      <c r="F416" s="67" t="s">
        <v>1090</v>
      </c>
      <c r="G416" s="67">
        <f>SUMIF($A$141:$A$412,"SP-UCPA-STE",G141:G412)</f>
        <v>207</v>
      </c>
      <c r="H416" s="67"/>
      <c r="I416" s="67"/>
      <c r="J416" s="40">
        <f>SUMIF($A$141:$A$412,"SP-UCPA-STE",J141:J412)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PAGE DE GARDE </vt:lpstr>
      <vt:lpstr>FORFAIT</vt:lpstr>
      <vt:lpstr>BPU </vt:lpstr>
      <vt:lpstr>Détails forfait equipements</vt:lpstr>
      <vt:lpstr>'BPU '!Zone_d_impression</vt:lpstr>
      <vt:lpstr>FORFAIT!Zone_d_impression</vt:lpstr>
      <vt:lpstr>'PAGE DE GARDE '!Zone_d_impression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CARANTE, Marie-Pierre</dc:creator>
  <cp:lastModifiedBy>AGERON, Sebastien</cp:lastModifiedBy>
  <cp:lastPrinted>2017-01-18T08:26:04Z</cp:lastPrinted>
  <dcterms:created xsi:type="dcterms:W3CDTF">2016-04-14T11:31:54Z</dcterms:created>
  <dcterms:modified xsi:type="dcterms:W3CDTF">2025-01-27T13:41:07Z</dcterms:modified>
</cp:coreProperties>
</file>