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CP\Commun\Marchés 2025\MAPA et AO 2025\Appel Offres\MLV - Maintenance SSI\DCE\"/>
    </mc:Choice>
  </mc:AlternateContent>
  <xr:revisionPtr revIDLastSave="0" documentId="8_{9AC5323F-3AA5-4CD5-AF39-0DC21ED718DE}" xr6:coauthVersionLast="36" xr6:coauthVersionMax="36" xr10:uidLastSave="{00000000-0000-0000-0000-000000000000}"/>
  <bookViews>
    <workbookView xWindow="120" yWindow="168" windowWidth="20712" windowHeight="9912" xr2:uid="{00000000-000D-0000-FFFF-FFFF00000000}"/>
  </bookViews>
  <sheets>
    <sheet name="Extincteurs" sheetId="1" r:id="rId1"/>
    <sheet name="RIA " sheetId="6" r:id="rId2"/>
    <sheet name="Hydrants" sheetId="7" r:id="rId3"/>
  </sheets>
  <calcPr calcId="191029"/>
</workbook>
</file>

<file path=xl/calcChain.xml><?xml version="1.0" encoding="utf-8"?>
<calcChain xmlns="http://schemas.openxmlformats.org/spreadsheetml/2006/main">
  <c r="B18" i="1" l="1"/>
  <c r="B26" i="1"/>
  <c r="B35" i="1"/>
  <c r="B46" i="1"/>
  <c r="B54" i="1"/>
  <c r="B62" i="1"/>
  <c r="B70" i="1"/>
  <c r="B78" i="1"/>
  <c r="B89" i="1"/>
  <c r="B97" i="1"/>
  <c r="B105" i="1"/>
  <c r="B113" i="1"/>
  <c r="B121" i="1"/>
  <c r="B130" i="1"/>
  <c r="B138" i="1"/>
  <c r="B146" i="1"/>
  <c r="B155" i="1"/>
  <c r="B160" i="1"/>
  <c r="B161" i="1"/>
  <c r="B162" i="1"/>
  <c r="B163" i="1"/>
  <c r="B164" i="1"/>
  <c r="B165" i="1"/>
  <c r="B166" i="1"/>
  <c r="B167" i="1"/>
  <c r="B168" i="1"/>
  <c r="B169" i="1"/>
  <c r="B170" i="1" l="1"/>
  <c r="K165" i="1"/>
  <c r="K163" i="1"/>
  <c r="K160" i="1"/>
  <c r="J160" i="1"/>
  <c r="I160" i="1"/>
  <c r="H163" i="1"/>
  <c r="G164" i="1"/>
  <c r="G161" i="1"/>
  <c r="G160" i="1"/>
  <c r="F166" i="1"/>
  <c r="F163" i="1"/>
  <c r="F160" i="1"/>
  <c r="E164" i="1"/>
  <c r="E163" i="1"/>
  <c r="E161" i="1"/>
  <c r="E160" i="1"/>
  <c r="D160" i="1"/>
  <c r="D163" i="1"/>
  <c r="C163" i="1"/>
  <c r="F167" i="1"/>
  <c r="M155" i="1"/>
  <c r="L155" i="1"/>
  <c r="K155" i="1"/>
  <c r="J155" i="1"/>
  <c r="I155" i="1"/>
  <c r="H155" i="1"/>
  <c r="G155" i="1"/>
  <c r="F155" i="1"/>
  <c r="E155" i="1"/>
  <c r="D155" i="1"/>
  <c r="C155" i="1"/>
  <c r="N154" i="1"/>
  <c r="N153" i="1"/>
  <c r="N152" i="1"/>
  <c r="N151" i="1"/>
  <c r="N150" i="1"/>
  <c r="N149" i="1"/>
  <c r="N148" i="1"/>
  <c r="O155" i="1" l="1"/>
  <c r="N155" i="1"/>
  <c r="N145" i="1" l="1"/>
  <c r="N144" i="1"/>
  <c r="N143" i="1"/>
  <c r="N142" i="1"/>
  <c r="N141" i="1"/>
  <c r="N140" i="1"/>
  <c r="N137" i="1"/>
  <c r="N136" i="1"/>
  <c r="N135" i="1"/>
  <c r="N134" i="1"/>
  <c r="N133" i="1"/>
  <c r="N132" i="1"/>
  <c r="N129" i="1"/>
  <c r="N128" i="1"/>
  <c r="N127" i="1"/>
  <c r="N126" i="1"/>
  <c r="N125" i="1"/>
  <c r="N124" i="1"/>
  <c r="N123" i="1"/>
  <c r="N120" i="1"/>
  <c r="N119" i="1"/>
  <c r="N118" i="1"/>
  <c r="N117" i="1"/>
  <c r="N116" i="1"/>
  <c r="N115" i="1"/>
  <c r="N112" i="1"/>
  <c r="N111" i="1"/>
  <c r="N110" i="1"/>
  <c r="N109" i="1"/>
  <c r="N108" i="1"/>
  <c r="N107" i="1"/>
  <c r="N104" i="1"/>
  <c r="N103" i="1"/>
  <c r="N102" i="1"/>
  <c r="N101" i="1"/>
  <c r="N100" i="1"/>
  <c r="N99" i="1"/>
  <c r="N96" i="1"/>
  <c r="N95" i="1"/>
  <c r="N94" i="1"/>
  <c r="N93" i="1"/>
  <c r="N92" i="1"/>
  <c r="N91" i="1"/>
  <c r="N88" i="1"/>
  <c r="N87" i="1"/>
  <c r="N86" i="1"/>
  <c r="N85" i="1"/>
  <c r="N84" i="1"/>
  <c r="N83" i="1"/>
  <c r="N82" i="1"/>
  <c r="N81" i="1"/>
  <c r="N80" i="1"/>
  <c r="N77" i="1"/>
  <c r="N76" i="1"/>
  <c r="N75" i="1"/>
  <c r="N74" i="1"/>
  <c r="N73" i="1"/>
  <c r="N72" i="1"/>
  <c r="N69" i="1"/>
  <c r="N68" i="1"/>
  <c r="N67" i="1"/>
  <c r="N66" i="1"/>
  <c r="N65" i="1"/>
  <c r="N64" i="1"/>
  <c r="N61" i="1"/>
  <c r="N60" i="1"/>
  <c r="N59" i="1"/>
  <c r="N58" i="1"/>
  <c r="N57" i="1"/>
  <c r="N56" i="1"/>
  <c r="N53" i="1"/>
  <c r="N52" i="1"/>
  <c r="N51" i="1"/>
  <c r="N50" i="1"/>
  <c r="N49" i="1"/>
  <c r="N48" i="1"/>
  <c r="N45" i="1"/>
  <c r="N44" i="1"/>
  <c r="N43" i="1"/>
  <c r="N42" i="1"/>
  <c r="N41" i="1"/>
  <c r="N40" i="1"/>
  <c r="N39" i="1"/>
  <c r="N38" i="1"/>
  <c r="N37" i="1"/>
  <c r="N34" i="1"/>
  <c r="N33" i="1"/>
  <c r="N32" i="1"/>
  <c r="N31" i="1"/>
  <c r="N30" i="1"/>
  <c r="N29" i="1"/>
  <c r="N28" i="1"/>
  <c r="N25" i="1"/>
  <c r="N24" i="1"/>
  <c r="N23" i="1"/>
  <c r="N22" i="1"/>
  <c r="N21" i="1"/>
  <c r="N20" i="1"/>
  <c r="N17" i="1"/>
  <c r="N16" i="1"/>
  <c r="N15" i="1"/>
  <c r="N14" i="1"/>
  <c r="N13" i="1"/>
  <c r="N12" i="1"/>
  <c r="N11" i="1"/>
  <c r="N10" i="1"/>
  <c r="N9" i="1"/>
  <c r="L169" i="1"/>
  <c r="K169" i="1"/>
  <c r="J169" i="1"/>
  <c r="I169" i="1"/>
  <c r="H169" i="1"/>
  <c r="G169" i="1"/>
  <c r="F169" i="1"/>
  <c r="E169" i="1"/>
  <c r="D169" i="1"/>
  <c r="C169" i="1"/>
  <c r="L168" i="1"/>
  <c r="K168" i="1"/>
  <c r="J168" i="1"/>
  <c r="I168" i="1"/>
  <c r="H168" i="1"/>
  <c r="G168" i="1"/>
  <c r="F168" i="1"/>
  <c r="E168" i="1"/>
  <c r="D168" i="1"/>
  <c r="C168" i="1"/>
  <c r="L167" i="1"/>
  <c r="K167" i="1"/>
  <c r="J167" i="1"/>
  <c r="I167" i="1"/>
  <c r="H167" i="1"/>
  <c r="G167" i="1"/>
  <c r="E167" i="1"/>
  <c r="D167" i="1"/>
  <c r="C167" i="1"/>
  <c r="L166" i="1"/>
  <c r="K166" i="1"/>
  <c r="J166" i="1"/>
  <c r="I166" i="1"/>
  <c r="H166" i="1"/>
  <c r="G166" i="1"/>
  <c r="E166" i="1"/>
  <c r="D166" i="1"/>
  <c r="C166" i="1"/>
  <c r="L165" i="1"/>
  <c r="J165" i="1"/>
  <c r="I165" i="1"/>
  <c r="H165" i="1"/>
  <c r="G165" i="1"/>
  <c r="F165" i="1"/>
  <c r="E165" i="1"/>
  <c r="D165" i="1"/>
  <c r="C165" i="1"/>
  <c r="L164" i="1"/>
  <c r="K164" i="1"/>
  <c r="J164" i="1"/>
  <c r="I164" i="1"/>
  <c r="H164" i="1"/>
  <c r="F164" i="1"/>
  <c r="D164" i="1"/>
  <c r="C164" i="1"/>
  <c r="L163" i="1"/>
  <c r="J163" i="1"/>
  <c r="I163" i="1"/>
  <c r="G163" i="1"/>
  <c r="L162" i="1"/>
  <c r="K162" i="1"/>
  <c r="J162" i="1"/>
  <c r="I162" i="1"/>
  <c r="H162" i="1"/>
  <c r="G162" i="1"/>
  <c r="F162" i="1"/>
  <c r="E162" i="1"/>
  <c r="D162" i="1"/>
  <c r="C162" i="1"/>
  <c r="L161" i="1"/>
  <c r="K161" i="1"/>
  <c r="J161" i="1"/>
  <c r="I161" i="1"/>
  <c r="H161" i="1"/>
  <c r="F161" i="1"/>
  <c r="D161" i="1"/>
  <c r="C161" i="1"/>
  <c r="L160" i="1"/>
  <c r="H160" i="1"/>
  <c r="C160" i="1"/>
  <c r="L146" i="1"/>
  <c r="K146" i="1"/>
  <c r="J146" i="1"/>
  <c r="I146" i="1"/>
  <c r="H146" i="1"/>
  <c r="G146" i="1"/>
  <c r="F146" i="1"/>
  <c r="E146" i="1"/>
  <c r="D146" i="1"/>
  <c r="C146" i="1"/>
  <c r="L138" i="1"/>
  <c r="K138" i="1"/>
  <c r="J138" i="1"/>
  <c r="I138" i="1"/>
  <c r="H138" i="1"/>
  <c r="G138" i="1"/>
  <c r="F138" i="1"/>
  <c r="E138" i="1"/>
  <c r="D138" i="1"/>
  <c r="C138" i="1"/>
  <c r="L130" i="1"/>
  <c r="K130" i="1"/>
  <c r="J130" i="1"/>
  <c r="I130" i="1"/>
  <c r="H130" i="1"/>
  <c r="G130" i="1"/>
  <c r="F130" i="1"/>
  <c r="E130" i="1"/>
  <c r="D130" i="1"/>
  <c r="C130" i="1"/>
  <c r="L121" i="1"/>
  <c r="K121" i="1"/>
  <c r="J121" i="1"/>
  <c r="I121" i="1"/>
  <c r="H121" i="1"/>
  <c r="G121" i="1"/>
  <c r="F121" i="1"/>
  <c r="E121" i="1"/>
  <c r="D121" i="1"/>
  <c r="C121" i="1"/>
  <c r="L113" i="1"/>
  <c r="K113" i="1"/>
  <c r="J113" i="1"/>
  <c r="I113" i="1"/>
  <c r="H113" i="1"/>
  <c r="G113" i="1"/>
  <c r="F113" i="1"/>
  <c r="E113" i="1"/>
  <c r="D113" i="1"/>
  <c r="C113" i="1"/>
  <c r="L105" i="1"/>
  <c r="K105" i="1"/>
  <c r="J105" i="1"/>
  <c r="I105" i="1"/>
  <c r="H105" i="1"/>
  <c r="G105" i="1"/>
  <c r="F105" i="1"/>
  <c r="E105" i="1"/>
  <c r="D105" i="1"/>
  <c r="C105" i="1"/>
  <c r="L97" i="1"/>
  <c r="K97" i="1"/>
  <c r="J97" i="1"/>
  <c r="I97" i="1"/>
  <c r="H97" i="1"/>
  <c r="G97" i="1"/>
  <c r="F97" i="1"/>
  <c r="E97" i="1"/>
  <c r="D97" i="1"/>
  <c r="C97" i="1"/>
  <c r="L89" i="1"/>
  <c r="K89" i="1"/>
  <c r="J89" i="1"/>
  <c r="I89" i="1"/>
  <c r="H89" i="1"/>
  <c r="G89" i="1"/>
  <c r="F89" i="1"/>
  <c r="E89" i="1"/>
  <c r="D89" i="1"/>
  <c r="C89" i="1"/>
  <c r="L78" i="1"/>
  <c r="K78" i="1"/>
  <c r="J78" i="1"/>
  <c r="I78" i="1"/>
  <c r="H78" i="1"/>
  <c r="G78" i="1"/>
  <c r="F78" i="1"/>
  <c r="E78" i="1"/>
  <c r="D78" i="1"/>
  <c r="C78" i="1"/>
  <c r="L70" i="1"/>
  <c r="K70" i="1"/>
  <c r="J70" i="1"/>
  <c r="I70" i="1"/>
  <c r="H70" i="1"/>
  <c r="G70" i="1"/>
  <c r="F70" i="1"/>
  <c r="E70" i="1"/>
  <c r="D70" i="1"/>
  <c r="C70" i="1"/>
  <c r="L62" i="1"/>
  <c r="K62" i="1"/>
  <c r="J62" i="1"/>
  <c r="I62" i="1"/>
  <c r="H62" i="1"/>
  <c r="G62" i="1"/>
  <c r="F62" i="1"/>
  <c r="E62" i="1"/>
  <c r="D62" i="1"/>
  <c r="C62" i="1"/>
  <c r="L54" i="1"/>
  <c r="K54" i="1"/>
  <c r="J54" i="1"/>
  <c r="I54" i="1"/>
  <c r="H54" i="1"/>
  <c r="G54" i="1"/>
  <c r="F54" i="1"/>
  <c r="E54" i="1"/>
  <c r="D54" i="1"/>
  <c r="C54" i="1"/>
  <c r="L46" i="1"/>
  <c r="K46" i="1"/>
  <c r="J46" i="1"/>
  <c r="I46" i="1"/>
  <c r="H46" i="1"/>
  <c r="G46" i="1"/>
  <c r="F46" i="1"/>
  <c r="E46" i="1"/>
  <c r="D46" i="1"/>
  <c r="C46" i="1"/>
  <c r="L35" i="1"/>
  <c r="K35" i="1"/>
  <c r="J35" i="1"/>
  <c r="I35" i="1"/>
  <c r="H35" i="1"/>
  <c r="G35" i="1"/>
  <c r="F35" i="1"/>
  <c r="E35" i="1"/>
  <c r="D35" i="1"/>
  <c r="C35" i="1"/>
  <c r="L26" i="1"/>
  <c r="K26" i="1"/>
  <c r="J26" i="1"/>
  <c r="I26" i="1"/>
  <c r="H26" i="1"/>
  <c r="G26" i="1"/>
  <c r="F26" i="1"/>
  <c r="E26" i="1"/>
  <c r="D26" i="1"/>
  <c r="C26" i="1"/>
  <c r="L18" i="1"/>
  <c r="K18" i="1"/>
  <c r="J18" i="1"/>
  <c r="I18" i="1"/>
  <c r="H18" i="1"/>
  <c r="G18" i="1"/>
  <c r="F18" i="1"/>
  <c r="E18" i="1"/>
  <c r="D18" i="1"/>
  <c r="C18" i="1"/>
  <c r="M169" i="1"/>
  <c r="M168" i="1"/>
  <c r="M167" i="1"/>
  <c r="M166" i="1"/>
  <c r="M165" i="1"/>
  <c r="M164" i="1"/>
  <c r="M163" i="1"/>
  <c r="M162" i="1"/>
  <c r="M161" i="1"/>
  <c r="M160" i="1"/>
  <c r="N168" i="1" l="1"/>
  <c r="N162" i="1"/>
  <c r="N165" i="1"/>
  <c r="L170" i="1"/>
  <c r="O105" i="1"/>
  <c r="N169" i="1"/>
  <c r="O97" i="1"/>
  <c r="O70" i="1"/>
  <c r="O113" i="1"/>
  <c r="O138" i="1"/>
  <c r="O62" i="1"/>
  <c r="O146" i="1"/>
  <c r="O130" i="1"/>
  <c r="O121" i="1"/>
  <c r="O78" i="1"/>
  <c r="J170" i="1"/>
  <c r="O89" i="1"/>
  <c r="N161" i="1"/>
  <c r="O54" i="1"/>
  <c r="N167" i="1"/>
  <c r="N166" i="1"/>
  <c r="I170" i="1"/>
  <c r="K170" i="1"/>
  <c r="O46" i="1"/>
  <c r="C170" i="1"/>
  <c r="N164" i="1"/>
  <c r="O35" i="1"/>
  <c r="O26" i="1"/>
  <c r="N163" i="1"/>
  <c r="D170" i="1"/>
  <c r="N160" i="1"/>
  <c r="E170" i="1"/>
  <c r="F170" i="1"/>
  <c r="H170" i="1"/>
  <c r="O18" i="1"/>
  <c r="G170" i="1"/>
  <c r="M89" i="1"/>
  <c r="M46" i="1"/>
  <c r="N46" i="1" s="1"/>
  <c r="O170" i="1" l="1"/>
  <c r="N89" i="1"/>
  <c r="M146" i="1" l="1"/>
  <c r="M138" i="1"/>
  <c r="N138" i="1" s="1"/>
  <c r="M130" i="1"/>
  <c r="N130" i="1" s="1"/>
  <c r="M121" i="1"/>
  <c r="N121" i="1" s="1"/>
  <c r="M113" i="1"/>
  <c r="N113" i="1" s="1"/>
  <c r="M105" i="1"/>
  <c r="N105" i="1" s="1"/>
  <c r="M97" i="1"/>
  <c r="N97" i="1" s="1"/>
  <c r="M78" i="1"/>
  <c r="N78" i="1" s="1"/>
  <c r="M70" i="1"/>
  <c r="N70" i="1" s="1"/>
  <c r="M62" i="1"/>
  <c r="N62" i="1" s="1"/>
  <c r="M54" i="1"/>
  <c r="N54" i="1" s="1"/>
  <c r="M35" i="1"/>
  <c r="N35" i="1" s="1"/>
  <c r="M26" i="1"/>
  <c r="N26" i="1" s="1"/>
  <c r="M18" i="1"/>
  <c r="N18" i="1" s="1"/>
  <c r="N146" i="1" l="1"/>
  <c r="M170" i="1"/>
  <c r="N170" i="1" s="1"/>
</calcChain>
</file>

<file path=xl/sharedStrings.xml><?xml version="1.0" encoding="utf-8"?>
<sst xmlns="http://schemas.openxmlformats.org/spreadsheetml/2006/main" count="196" uniqueCount="64">
  <si>
    <t>Lavoisier</t>
  </si>
  <si>
    <t>Rabelais</t>
  </si>
  <si>
    <t>Clement Ader</t>
  </si>
  <si>
    <t xml:space="preserve">Gymnase </t>
  </si>
  <si>
    <t xml:space="preserve">Erasme </t>
  </si>
  <si>
    <t xml:space="preserve">Albert Camus </t>
  </si>
  <si>
    <t>Bâtiment</t>
  </si>
  <si>
    <t>Eau 6</t>
  </si>
  <si>
    <t>Eau 9</t>
  </si>
  <si>
    <t>CO² 2</t>
  </si>
  <si>
    <t>CO² 5</t>
  </si>
  <si>
    <t>Poudre 6</t>
  </si>
  <si>
    <t>Poudre 9</t>
  </si>
  <si>
    <t>Poudre 50</t>
  </si>
  <si>
    <t>CO² 10</t>
  </si>
  <si>
    <t>Total</t>
  </si>
  <si>
    <t>Douche Eau 9</t>
  </si>
  <si>
    <t>Poudre Métaux 9</t>
  </si>
  <si>
    <t>ADA LOVELACE</t>
  </si>
  <si>
    <t>Alexandra David Néel</t>
  </si>
  <si>
    <t>Georges Perec</t>
  </si>
  <si>
    <t xml:space="preserve">I.U.T de Champs </t>
  </si>
  <si>
    <t>I.U.T de Meaux</t>
  </si>
  <si>
    <t>CO²10</t>
  </si>
  <si>
    <t>Copernic réserve</t>
  </si>
  <si>
    <t>ESIEE</t>
  </si>
  <si>
    <t xml:space="preserve">Bois de l'étang </t>
  </si>
  <si>
    <t>Bienvenue</t>
  </si>
  <si>
    <t>Maison des étudiants</t>
  </si>
  <si>
    <t xml:space="preserve">Versailles </t>
  </si>
  <si>
    <t>RIA 1</t>
  </si>
  <si>
    <t>RIA 2</t>
  </si>
  <si>
    <t>RIA 3</t>
  </si>
  <si>
    <t>RIA 4</t>
  </si>
  <si>
    <t>RIA 5</t>
  </si>
  <si>
    <t>RIA 6</t>
  </si>
  <si>
    <t>RIA 7</t>
  </si>
  <si>
    <t>RIA 8</t>
  </si>
  <si>
    <t xml:space="preserve">Surpresseur </t>
  </si>
  <si>
    <t>Parvis de la maison des étudiants et Georges Perec Bibliothèque</t>
  </si>
  <si>
    <t xml:space="preserve">ESIEE à côté de l'entrée principal. </t>
  </si>
  <si>
    <t xml:space="preserve">ESIEE à côté du gymnase </t>
  </si>
  <si>
    <t>ESIES à côté de épi 7</t>
  </si>
  <si>
    <t xml:space="preserve">N° Hydrants </t>
  </si>
  <si>
    <t>Localisation</t>
  </si>
  <si>
    <t xml:space="preserve">Poteau </t>
  </si>
  <si>
    <t>Bouche</t>
  </si>
  <si>
    <t>X</t>
  </si>
  <si>
    <t xml:space="preserve">Localisation </t>
  </si>
  <si>
    <t xml:space="preserve">Longeur </t>
  </si>
  <si>
    <t xml:space="preserve">Diamètre </t>
  </si>
  <si>
    <t xml:space="preserve">Sous sol local technique N° </t>
  </si>
  <si>
    <t>30m</t>
  </si>
  <si>
    <t xml:space="preserve">Année </t>
  </si>
  <si>
    <t xml:space="preserve">Entrée principale </t>
  </si>
  <si>
    <t>Circulation EPI 2</t>
  </si>
  <si>
    <t>Circulation EPI 3</t>
  </si>
  <si>
    <t>Circulation EPI 4</t>
  </si>
  <si>
    <t>Circulation EPI 5</t>
  </si>
  <si>
    <t>Circulation EPI 6</t>
  </si>
  <si>
    <t>Circulation EPI 7</t>
  </si>
  <si>
    <t xml:space="preserve">Circulation Gymnase </t>
  </si>
  <si>
    <t>33mm</t>
  </si>
  <si>
    <t>Détail par année de mise en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</si>
</sst>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1" fillId="5" borderId="1" xfId="0" applyFont="1" applyFill="1" applyBorder="1"/>
    <xf numFmtId="0" fontId="0" fillId="6" borderId="1" xfId="0" applyFill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75"/>
  <sheetViews>
    <sheetView tabSelected="1" zoomScaleNormal="100" workbookViewId="0">
      <selection activeCell="S163" sqref="S163"/>
    </sheetView>
  </sheetViews>
  <sheetFormatPr baseColWidth="10" defaultRowHeight="14.4" x14ac:dyDescent="0.3"/>
  <cols>
    <col min="1" max="1" width="28.44140625" customWidth="1"/>
    <col min="2" max="13" width="7.33203125" customWidth="1"/>
    <col min="14" max="14" width="10" customWidth="1"/>
    <col min="15" max="15" width="7.88671875" customWidth="1"/>
  </cols>
  <sheetData>
    <row r="2" spans="1:15" ht="18" x14ac:dyDescent="0.35">
      <c r="B2" s="36"/>
      <c r="C2" s="36"/>
      <c r="D2" s="36"/>
      <c r="E2" s="36"/>
      <c r="F2" s="36"/>
      <c r="G2" s="36"/>
      <c r="H2" s="36"/>
    </row>
    <row r="4" spans="1:15" x14ac:dyDescent="0.3">
      <c r="B4" s="37"/>
      <c r="C4" s="37"/>
      <c r="D4" s="37"/>
      <c r="E4" s="37"/>
      <c r="F4" s="37"/>
      <c r="G4" s="37"/>
      <c r="H4" s="37"/>
    </row>
    <row r="6" spans="1:15" x14ac:dyDescent="0.3">
      <c r="B6" s="25">
        <v>2013</v>
      </c>
      <c r="C6" s="25">
        <v>2014</v>
      </c>
      <c r="D6" s="25">
        <v>2015</v>
      </c>
      <c r="E6" s="25">
        <v>2016</v>
      </c>
      <c r="F6" s="25">
        <v>2017</v>
      </c>
      <c r="G6" s="25">
        <v>2018</v>
      </c>
      <c r="H6" s="25">
        <v>2019</v>
      </c>
      <c r="I6" s="25">
        <v>2020</v>
      </c>
      <c r="J6" s="25">
        <v>2021</v>
      </c>
      <c r="K6" s="25">
        <v>2022</v>
      </c>
      <c r="L6" s="25">
        <v>2023</v>
      </c>
      <c r="M6" s="7">
        <v>2024</v>
      </c>
      <c r="N6" s="29" t="s">
        <v>15</v>
      </c>
    </row>
    <row r="7" spans="1:15" x14ac:dyDescent="0.3">
      <c r="A7" s="1" t="s">
        <v>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7"/>
      <c r="N7" s="1"/>
    </row>
    <row r="8" spans="1:15" x14ac:dyDescent="0.3">
      <c r="A8" s="5" t="s">
        <v>18</v>
      </c>
      <c r="B8" s="25">
        <v>2013</v>
      </c>
      <c r="C8" s="25">
        <v>2014</v>
      </c>
      <c r="D8" s="25">
        <v>2015</v>
      </c>
      <c r="E8" s="25">
        <v>2016</v>
      </c>
      <c r="F8" s="25">
        <v>2017</v>
      </c>
      <c r="G8" s="25">
        <v>2018</v>
      </c>
      <c r="H8" s="25">
        <v>2019</v>
      </c>
      <c r="I8" s="25">
        <v>2020</v>
      </c>
      <c r="J8" s="25">
        <v>2021</v>
      </c>
      <c r="K8" s="25">
        <v>2022</v>
      </c>
      <c r="L8" s="25">
        <v>2023</v>
      </c>
      <c r="M8" s="25">
        <v>2024</v>
      </c>
      <c r="N8" s="1"/>
    </row>
    <row r="9" spans="1:15" x14ac:dyDescent="0.3">
      <c r="A9" s="3" t="s">
        <v>7</v>
      </c>
      <c r="B9" s="8">
        <v>4</v>
      </c>
      <c r="C9" s="8"/>
      <c r="D9" s="8">
        <v>2</v>
      </c>
      <c r="E9" s="8"/>
      <c r="F9" s="8">
        <v>7</v>
      </c>
      <c r="G9" s="8"/>
      <c r="H9" s="8"/>
      <c r="I9" s="8"/>
      <c r="J9" s="8"/>
      <c r="K9" s="8"/>
      <c r="L9" s="8"/>
      <c r="M9" s="8"/>
      <c r="N9" s="29">
        <f t="shared" ref="N9:N18" si="0">SUM(B9:M9)</f>
        <v>13</v>
      </c>
      <c r="O9" s="12"/>
    </row>
    <row r="10" spans="1:15" x14ac:dyDescent="0.3">
      <c r="A10" s="3" t="s">
        <v>8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29">
        <f t="shared" si="0"/>
        <v>0</v>
      </c>
      <c r="O10" s="12"/>
    </row>
    <row r="11" spans="1:15" x14ac:dyDescent="0.3">
      <c r="A11" s="26" t="s">
        <v>16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9">
        <f t="shared" si="0"/>
        <v>0</v>
      </c>
      <c r="O11" s="12"/>
    </row>
    <row r="12" spans="1:15" x14ac:dyDescent="0.3">
      <c r="A12" s="1" t="s">
        <v>9</v>
      </c>
      <c r="B12" s="25">
        <v>1</v>
      </c>
      <c r="C12" s="25"/>
      <c r="D12" s="25">
        <v>1</v>
      </c>
      <c r="E12" s="25"/>
      <c r="F12" s="25">
        <v>5</v>
      </c>
      <c r="G12" s="25"/>
      <c r="H12" s="25"/>
      <c r="I12" s="25"/>
      <c r="J12" s="25"/>
      <c r="K12" s="25"/>
      <c r="L12" s="25"/>
      <c r="M12" s="7"/>
      <c r="N12" s="29">
        <f t="shared" si="0"/>
        <v>7</v>
      </c>
      <c r="O12" s="12"/>
    </row>
    <row r="13" spans="1:15" x14ac:dyDescent="0.3">
      <c r="A13" s="1" t="s">
        <v>10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7"/>
      <c r="N13" s="29">
        <f t="shared" si="0"/>
        <v>0</v>
      </c>
      <c r="O13" s="12"/>
    </row>
    <row r="14" spans="1:15" x14ac:dyDescent="0.3">
      <c r="A14" s="2" t="s">
        <v>11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29">
        <f t="shared" si="0"/>
        <v>0</v>
      </c>
      <c r="O14" s="12"/>
    </row>
    <row r="15" spans="1:15" x14ac:dyDescent="0.3">
      <c r="A15" s="2" t="s">
        <v>12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29">
        <f t="shared" si="0"/>
        <v>0</v>
      </c>
      <c r="O15" s="12"/>
    </row>
    <row r="16" spans="1:15" x14ac:dyDescent="0.3">
      <c r="A16" s="2" t="s">
        <v>17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29">
        <f t="shared" si="0"/>
        <v>0</v>
      </c>
      <c r="O16" s="12"/>
    </row>
    <row r="17" spans="1:15" x14ac:dyDescent="0.3">
      <c r="A17" s="2" t="s">
        <v>13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29">
        <f t="shared" si="0"/>
        <v>0</v>
      </c>
      <c r="O17" s="12"/>
    </row>
    <row r="18" spans="1:15" x14ac:dyDescent="0.3">
      <c r="A18" s="6"/>
      <c r="B18" s="10">
        <f t="shared" ref="B18:L18" si="1">SUM(B9:B17)</f>
        <v>5</v>
      </c>
      <c r="C18" s="10">
        <f t="shared" si="1"/>
        <v>0</v>
      </c>
      <c r="D18" s="10">
        <f t="shared" si="1"/>
        <v>3</v>
      </c>
      <c r="E18" s="10">
        <f t="shared" si="1"/>
        <v>0</v>
      </c>
      <c r="F18" s="10">
        <f t="shared" si="1"/>
        <v>12</v>
      </c>
      <c r="G18" s="10">
        <f t="shared" si="1"/>
        <v>0</v>
      </c>
      <c r="H18" s="10">
        <f t="shared" si="1"/>
        <v>0</v>
      </c>
      <c r="I18" s="10">
        <f t="shared" si="1"/>
        <v>0</v>
      </c>
      <c r="J18" s="10">
        <f t="shared" si="1"/>
        <v>0</v>
      </c>
      <c r="K18" s="10">
        <f t="shared" si="1"/>
        <v>0</v>
      </c>
      <c r="L18" s="10">
        <f t="shared" si="1"/>
        <v>0</v>
      </c>
      <c r="M18" s="10">
        <f t="shared" ref="M18" si="2">SUM(M9:M17)</f>
        <v>0</v>
      </c>
      <c r="N18" s="11">
        <f t="shared" si="0"/>
        <v>20</v>
      </c>
      <c r="O18" s="30">
        <f>SUM(N9:N17)</f>
        <v>20</v>
      </c>
    </row>
    <row r="19" spans="1:15" x14ac:dyDescent="0.3">
      <c r="A19" s="5" t="s">
        <v>5</v>
      </c>
      <c r="B19" s="25">
        <v>2013</v>
      </c>
      <c r="C19" s="25">
        <v>2014</v>
      </c>
      <c r="D19" s="25">
        <v>2015</v>
      </c>
      <c r="E19" s="25">
        <v>2016</v>
      </c>
      <c r="F19" s="25">
        <v>2017</v>
      </c>
      <c r="G19" s="25">
        <v>2018</v>
      </c>
      <c r="H19" s="25">
        <v>2019</v>
      </c>
      <c r="I19" s="25">
        <v>2020</v>
      </c>
      <c r="J19" s="25">
        <v>2021</v>
      </c>
      <c r="K19" s="25">
        <v>2022</v>
      </c>
      <c r="L19" s="25">
        <v>2023</v>
      </c>
      <c r="M19" s="25">
        <v>2024</v>
      </c>
      <c r="N19" s="29"/>
      <c r="O19" s="12"/>
    </row>
    <row r="20" spans="1:15" x14ac:dyDescent="0.3">
      <c r="A20" s="3" t="s">
        <v>7</v>
      </c>
      <c r="B20" s="8"/>
      <c r="C20" s="8"/>
      <c r="D20" s="8"/>
      <c r="E20" s="8"/>
      <c r="F20" s="8"/>
      <c r="G20" s="8"/>
      <c r="H20" s="8"/>
      <c r="I20" s="8"/>
      <c r="J20" s="8">
        <v>7</v>
      </c>
      <c r="K20" s="8">
        <v>1</v>
      </c>
      <c r="L20" s="8"/>
      <c r="M20" s="8"/>
      <c r="N20" s="29">
        <f t="shared" ref="N20:N26" si="3">SUM(B20:M20)</f>
        <v>8</v>
      </c>
      <c r="O20" s="12"/>
    </row>
    <row r="21" spans="1:15" x14ac:dyDescent="0.3">
      <c r="A21" s="3" t="s">
        <v>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29">
        <f t="shared" si="3"/>
        <v>0</v>
      </c>
      <c r="O21" s="12"/>
    </row>
    <row r="22" spans="1:15" x14ac:dyDescent="0.3">
      <c r="A22" s="1" t="s">
        <v>9</v>
      </c>
      <c r="B22" s="25">
        <v>5</v>
      </c>
      <c r="C22" s="25"/>
      <c r="D22" s="25"/>
      <c r="E22" s="25"/>
      <c r="F22" s="25">
        <v>3</v>
      </c>
      <c r="G22" s="25"/>
      <c r="H22" s="25"/>
      <c r="I22" s="25"/>
      <c r="J22" s="25"/>
      <c r="K22" s="25">
        <v>1</v>
      </c>
      <c r="L22" s="25"/>
      <c r="M22" s="7"/>
      <c r="N22" s="29">
        <f t="shared" si="3"/>
        <v>9</v>
      </c>
      <c r="O22" s="12"/>
    </row>
    <row r="23" spans="1:15" x14ac:dyDescent="0.3">
      <c r="A23" s="1" t="s">
        <v>10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7"/>
      <c r="N23" s="29">
        <f t="shared" si="3"/>
        <v>0</v>
      </c>
      <c r="O23" s="12"/>
    </row>
    <row r="24" spans="1:15" x14ac:dyDescent="0.3">
      <c r="A24" s="2" t="s">
        <v>11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29">
        <f t="shared" si="3"/>
        <v>0</v>
      </c>
      <c r="O24" s="12"/>
    </row>
    <row r="25" spans="1:15" x14ac:dyDescent="0.3">
      <c r="A25" s="2" t="s">
        <v>12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29">
        <f t="shared" si="3"/>
        <v>0</v>
      </c>
      <c r="O25" s="12"/>
    </row>
    <row r="26" spans="1:15" x14ac:dyDescent="0.3">
      <c r="A26" s="6"/>
      <c r="B26" s="10">
        <f t="shared" ref="B26:L26" si="4">SUM(B20:B25)</f>
        <v>5</v>
      </c>
      <c r="C26" s="10">
        <f t="shared" si="4"/>
        <v>0</v>
      </c>
      <c r="D26" s="10">
        <f t="shared" si="4"/>
        <v>0</v>
      </c>
      <c r="E26" s="10">
        <f t="shared" si="4"/>
        <v>0</v>
      </c>
      <c r="F26" s="10">
        <f t="shared" si="4"/>
        <v>3</v>
      </c>
      <c r="G26" s="10">
        <f t="shared" si="4"/>
        <v>0</v>
      </c>
      <c r="H26" s="10">
        <f t="shared" si="4"/>
        <v>0</v>
      </c>
      <c r="I26" s="10">
        <f t="shared" si="4"/>
        <v>0</v>
      </c>
      <c r="J26" s="10">
        <f t="shared" si="4"/>
        <v>7</v>
      </c>
      <c r="K26" s="10">
        <f t="shared" si="4"/>
        <v>2</v>
      </c>
      <c r="L26" s="10">
        <f t="shared" si="4"/>
        <v>0</v>
      </c>
      <c r="M26" s="10">
        <f t="shared" ref="M26" si="5">SUM(M20:M25)</f>
        <v>0</v>
      </c>
      <c r="N26" s="11">
        <f t="shared" si="3"/>
        <v>17</v>
      </c>
      <c r="O26" s="30">
        <f>SUM(N20:N25)</f>
        <v>17</v>
      </c>
    </row>
    <row r="27" spans="1:15" x14ac:dyDescent="0.3">
      <c r="A27" s="5" t="s">
        <v>19</v>
      </c>
      <c r="B27" s="25">
        <v>2013</v>
      </c>
      <c r="C27" s="25">
        <v>2014</v>
      </c>
      <c r="D27" s="25">
        <v>2015</v>
      </c>
      <c r="E27" s="25">
        <v>2016</v>
      </c>
      <c r="F27" s="25">
        <v>2017</v>
      </c>
      <c r="G27" s="25">
        <v>2018</v>
      </c>
      <c r="H27" s="25">
        <v>2019</v>
      </c>
      <c r="I27" s="25">
        <v>2020</v>
      </c>
      <c r="J27" s="25">
        <v>2021</v>
      </c>
      <c r="K27" s="25">
        <v>2022</v>
      </c>
      <c r="L27" s="25">
        <v>2023</v>
      </c>
      <c r="M27" s="25">
        <v>2024</v>
      </c>
      <c r="N27" s="29"/>
      <c r="O27" s="12"/>
    </row>
    <row r="28" spans="1:15" x14ac:dyDescent="0.3">
      <c r="A28" s="3" t="s">
        <v>7</v>
      </c>
      <c r="B28" s="8">
        <v>1</v>
      </c>
      <c r="C28" s="8"/>
      <c r="D28" s="8"/>
      <c r="E28" s="8"/>
      <c r="F28" s="8">
        <v>31</v>
      </c>
      <c r="G28" s="8"/>
      <c r="H28" s="8"/>
      <c r="I28" s="8"/>
      <c r="J28" s="8">
        <v>4</v>
      </c>
      <c r="K28" s="8"/>
      <c r="L28" s="8"/>
      <c r="M28" s="8"/>
      <c r="N28" s="29">
        <f t="shared" ref="N28:N35" si="6">SUM(B28:M28)</f>
        <v>36</v>
      </c>
      <c r="O28" s="12"/>
    </row>
    <row r="29" spans="1:15" x14ac:dyDescent="0.3">
      <c r="A29" s="3" t="s">
        <v>8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29">
        <f t="shared" si="6"/>
        <v>0</v>
      </c>
      <c r="O29" s="12"/>
    </row>
    <row r="30" spans="1:15" x14ac:dyDescent="0.3">
      <c r="A30" s="1" t="s">
        <v>9</v>
      </c>
      <c r="B30" s="25">
        <v>16</v>
      </c>
      <c r="C30" s="25"/>
      <c r="D30" s="25">
        <v>18</v>
      </c>
      <c r="E30" s="25"/>
      <c r="F30" s="28">
        <v>4</v>
      </c>
      <c r="G30" s="25"/>
      <c r="H30" s="25"/>
      <c r="I30" s="25"/>
      <c r="J30" s="25"/>
      <c r="K30" s="25"/>
      <c r="L30" s="25"/>
      <c r="M30" s="7"/>
      <c r="N30" s="29">
        <f t="shared" si="6"/>
        <v>38</v>
      </c>
      <c r="O30" s="12"/>
    </row>
    <row r="31" spans="1:15" x14ac:dyDescent="0.3">
      <c r="A31" s="1" t="s">
        <v>10</v>
      </c>
      <c r="B31" s="25"/>
      <c r="C31" s="25"/>
      <c r="D31" s="25">
        <v>1</v>
      </c>
      <c r="E31" s="25"/>
      <c r="F31" s="25"/>
      <c r="G31" s="25"/>
      <c r="H31" s="25"/>
      <c r="I31" s="25">
        <v>1</v>
      </c>
      <c r="J31" s="25"/>
      <c r="K31" s="25"/>
      <c r="L31" s="25"/>
      <c r="M31" s="7"/>
      <c r="N31" s="29">
        <f t="shared" si="6"/>
        <v>2</v>
      </c>
      <c r="O31" s="12"/>
    </row>
    <row r="32" spans="1:15" x14ac:dyDescent="0.3">
      <c r="A32" s="4" t="s">
        <v>14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29">
        <f t="shared" si="6"/>
        <v>0</v>
      </c>
      <c r="O32" s="12"/>
    </row>
    <row r="33" spans="1:15" x14ac:dyDescent="0.3">
      <c r="A33" s="2" t="s">
        <v>11</v>
      </c>
      <c r="B33" s="9"/>
      <c r="C33" s="9"/>
      <c r="D33" s="9"/>
      <c r="E33" s="9"/>
      <c r="F33" s="9">
        <v>4</v>
      </c>
      <c r="G33" s="9">
        <v>2</v>
      </c>
      <c r="H33" s="9"/>
      <c r="I33" s="9"/>
      <c r="J33" s="9"/>
      <c r="K33" s="9"/>
      <c r="L33" s="9"/>
      <c r="M33" s="9"/>
      <c r="N33" s="29">
        <f t="shared" si="6"/>
        <v>6</v>
      </c>
      <c r="O33" s="12"/>
    </row>
    <row r="34" spans="1:15" x14ac:dyDescent="0.3">
      <c r="A34" s="2" t="s">
        <v>12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29">
        <f t="shared" si="6"/>
        <v>0</v>
      </c>
      <c r="O34" s="12"/>
    </row>
    <row r="35" spans="1:15" x14ac:dyDescent="0.3">
      <c r="A35" s="6"/>
      <c r="B35" s="10">
        <f t="shared" ref="B35" si="7">SUM(B28:B34)</f>
        <v>17</v>
      </c>
      <c r="C35" s="10">
        <f t="shared" ref="C35" si="8">SUM(C28:C34)</f>
        <v>0</v>
      </c>
      <c r="D35" s="10">
        <f t="shared" ref="D35" si="9">SUM(D28:D34)</f>
        <v>19</v>
      </c>
      <c r="E35" s="10">
        <f t="shared" ref="E35" si="10">SUM(E28:E34)</f>
        <v>0</v>
      </c>
      <c r="F35" s="10">
        <f t="shared" ref="F35" si="11">SUM(F28:F34)</f>
        <v>39</v>
      </c>
      <c r="G35" s="10">
        <f t="shared" ref="G35" si="12">SUM(G28:G34)</f>
        <v>2</v>
      </c>
      <c r="H35" s="10">
        <f t="shared" ref="H35" si="13">SUM(H28:H34)</f>
        <v>0</v>
      </c>
      <c r="I35" s="10">
        <f t="shared" ref="I35" si="14">SUM(I28:I34)</f>
        <v>1</v>
      </c>
      <c r="J35" s="10">
        <f t="shared" ref="J35" si="15">SUM(J28:J34)</f>
        <v>4</v>
      </c>
      <c r="K35" s="10">
        <f t="shared" ref="K35" si="16">SUM(K28:K34)</f>
        <v>0</v>
      </c>
      <c r="L35" s="10">
        <f t="shared" ref="L35" si="17">SUM(L28:L34)</f>
        <v>0</v>
      </c>
      <c r="M35" s="10">
        <f t="shared" ref="M35" si="18">SUM(M28:M34)</f>
        <v>0</v>
      </c>
      <c r="N35" s="29">
        <f t="shared" si="6"/>
        <v>82</v>
      </c>
      <c r="O35" s="30">
        <f>SUM(N28:N34)</f>
        <v>82</v>
      </c>
    </row>
    <row r="36" spans="1:15" x14ac:dyDescent="0.3">
      <c r="A36" s="5" t="s">
        <v>27</v>
      </c>
      <c r="B36" s="25">
        <v>2013</v>
      </c>
      <c r="C36" s="25">
        <v>2014</v>
      </c>
      <c r="D36" s="25">
        <v>2015</v>
      </c>
      <c r="E36" s="25">
        <v>2016</v>
      </c>
      <c r="F36" s="25">
        <v>2017</v>
      </c>
      <c r="G36" s="25">
        <v>2018</v>
      </c>
      <c r="H36" s="25">
        <v>2019</v>
      </c>
      <c r="I36" s="25">
        <v>2020</v>
      </c>
      <c r="J36" s="25">
        <v>2021</v>
      </c>
      <c r="K36" s="25">
        <v>2022</v>
      </c>
      <c r="L36" s="25">
        <v>2023</v>
      </c>
      <c r="M36" s="25">
        <v>2024</v>
      </c>
      <c r="N36" s="1"/>
    </row>
    <row r="37" spans="1:15" x14ac:dyDescent="0.3">
      <c r="A37" s="3" t="s">
        <v>7</v>
      </c>
      <c r="B37" s="8">
        <v>33</v>
      </c>
      <c r="C37" s="8">
        <v>10</v>
      </c>
      <c r="D37" s="8">
        <v>2</v>
      </c>
      <c r="E37" s="8"/>
      <c r="F37" s="8">
        <v>1</v>
      </c>
      <c r="G37" s="8">
        <v>17</v>
      </c>
      <c r="H37" s="8">
        <v>60</v>
      </c>
      <c r="I37" s="8">
        <v>1</v>
      </c>
      <c r="J37" s="8">
        <v>1</v>
      </c>
      <c r="K37" s="8">
        <v>148</v>
      </c>
      <c r="L37" s="8"/>
      <c r="M37" s="8"/>
      <c r="N37" s="29">
        <f t="shared" ref="N37:N46" si="19">SUM(B37:M37)</f>
        <v>273</v>
      </c>
      <c r="O37" s="23"/>
    </row>
    <row r="38" spans="1:15" x14ac:dyDescent="0.3">
      <c r="A38" s="3" t="s">
        <v>8</v>
      </c>
      <c r="B38" s="8"/>
      <c r="C38" s="8">
        <v>3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29">
        <f t="shared" si="19"/>
        <v>3</v>
      </c>
      <c r="O38" s="23"/>
    </row>
    <row r="39" spans="1:15" x14ac:dyDescent="0.3">
      <c r="A39" s="26" t="s">
        <v>16</v>
      </c>
      <c r="B39" s="27">
        <v>22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9">
        <f t="shared" si="19"/>
        <v>22</v>
      </c>
      <c r="O39" s="23"/>
    </row>
    <row r="40" spans="1:15" x14ac:dyDescent="0.3">
      <c r="A40" s="1" t="s">
        <v>9</v>
      </c>
      <c r="B40" s="25">
        <v>9</v>
      </c>
      <c r="C40" s="25">
        <v>55</v>
      </c>
      <c r="D40" s="25">
        <v>1</v>
      </c>
      <c r="E40" s="25"/>
      <c r="F40" s="25">
        <v>5</v>
      </c>
      <c r="G40" s="25">
        <v>13</v>
      </c>
      <c r="H40" s="25">
        <v>37</v>
      </c>
      <c r="I40" s="25">
        <v>1</v>
      </c>
      <c r="J40" s="25">
        <v>13</v>
      </c>
      <c r="K40" s="25">
        <v>8</v>
      </c>
      <c r="L40" s="25"/>
      <c r="M40" s="22"/>
      <c r="N40" s="29">
        <f t="shared" si="19"/>
        <v>142</v>
      </c>
      <c r="O40" s="23"/>
    </row>
    <row r="41" spans="1:15" x14ac:dyDescent="0.3">
      <c r="A41" s="1" t="s">
        <v>10</v>
      </c>
      <c r="B41" s="25">
        <v>4</v>
      </c>
      <c r="C41" s="25">
        <v>3</v>
      </c>
      <c r="D41" s="25"/>
      <c r="E41" s="25"/>
      <c r="F41" s="25"/>
      <c r="G41" s="25">
        <v>4</v>
      </c>
      <c r="H41" s="25">
        <v>8</v>
      </c>
      <c r="I41" s="25"/>
      <c r="J41" s="25"/>
      <c r="K41" s="25">
        <v>5</v>
      </c>
      <c r="L41" s="25"/>
      <c r="M41" s="22"/>
      <c r="N41" s="29">
        <f t="shared" si="19"/>
        <v>24</v>
      </c>
      <c r="O41" s="23"/>
    </row>
    <row r="42" spans="1:15" x14ac:dyDescent="0.3">
      <c r="A42" s="2" t="s">
        <v>11</v>
      </c>
      <c r="B42" s="9">
        <v>6</v>
      </c>
      <c r="C42" s="9">
        <v>4</v>
      </c>
      <c r="D42" s="9"/>
      <c r="E42" s="9"/>
      <c r="F42" s="9"/>
      <c r="G42" s="9">
        <v>2</v>
      </c>
      <c r="H42" s="9"/>
      <c r="I42" s="9"/>
      <c r="J42" s="9">
        <v>3</v>
      </c>
      <c r="K42" s="9">
        <v>7</v>
      </c>
      <c r="L42" s="9"/>
      <c r="M42" s="9"/>
      <c r="N42" s="29">
        <f t="shared" si="19"/>
        <v>22</v>
      </c>
      <c r="O42" s="23"/>
    </row>
    <row r="43" spans="1:15" x14ac:dyDescent="0.3">
      <c r="A43" s="2" t="s">
        <v>12</v>
      </c>
      <c r="B43" s="9">
        <v>1</v>
      </c>
      <c r="C43" s="9"/>
      <c r="D43" s="9"/>
      <c r="E43" s="9"/>
      <c r="F43" s="9"/>
      <c r="G43" s="9"/>
      <c r="H43" s="9"/>
      <c r="I43" s="9"/>
      <c r="J43" s="9"/>
      <c r="K43" s="9">
        <v>12</v>
      </c>
      <c r="L43" s="9"/>
      <c r="M43" s="9"/>
      <c r="N43" s="29">
        <f t="shared" si="19"/>
        <v>13</v>
      </c>
      <c r="O43" s="23"/>
    </row>
    <row r="44" spans="1:15" x14ac:dyDescent="0.3">
      <c r="A44" s="2" t="s">
        <v>17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29">
        <f t="shared" si="19"/>
        <v>0</v>
      </c>
      <c r="O44" s="23"/>
    </row>
    <row r="45" spans="1:15" x14ac:dyDescent="0.3">
      <c r="A45" s="2" t="s">
        <v>13</v>
      </c>
      <c r="B45" s="9"/>
      <c r="C45" s="9"/>
      <c r="D45" s="9"/>
      <c r="E45" s="9"/>
      <c r="F45" s="9"/>
      <c r="G45" s="9"/>
      <c r="H45" s="9">
        <v>1</v>
      </c>
      <c r="I45" s="9"/>
      <c r="J45" s="9"/>
      <c r="K45" s="9"/>
      <c r="L45" s="9"/>
      <c r="M45" s="9"/>
      <c r="N45" s="29">
        <f t="shared" si="19"/>
        <v>1</v>
      </c>
      <c r="O45" s="23"/>
    </row>
    <row r="46" spans="1:15" x14ac:dyDescent="0.3">
      <c r="A46" s="6"/>
      <c r="B46" s="10">
        <f t="shared" ref="B46:L46" si="20">SUM(B37:B45)</f>
        <v>75</v>
      </c>
      <c r="C46" s="10">
        <f t="shared" si="20"/>
        <v>75</v>
      </c>
      <c r="D46" s="10">
        <f t="shared" si="20"/>
        <v>3</v>
      </c>
      <c r="E46" s="10">
        <f t="shared" si="20"/>
        <v>0</v>
      </c>
      <c r="F46" s="10">
        <f t="shared" si="20"/>
        <v>6</v>
      </c>
      <c r="G46" s="10">
        <f t="shared" si="20"/>
        <v>36</v>
      </c>
      <c r="H46" s="10">
        <f t="shared" si="20"/>
        <v>106</v>
      </c>
      <c r="I46" s="10">
        <f t="shared" si="20"/>
        <v>2</v>
      </c>
      <c r="J46" s="10">
        <f t="shared" si="20"/>
        <v>17</v>
      </c>
      <c r="K46" s="10">
        <f t="shared" si="20"/>
        <v>180</v>
      </c>
      <c r="L46" s="10">
        <f t="shared" si="20"/>
        <v>0</v>
      </c>
      <c r="M46" s="10">
        <f t="shared" ref="M46" si="21">SUM(M37:M45)</f>
        <v>0</v>
      </c>
      <c r="N46" s="11">
        <f t="shared" si="19"/>
        <v>500</v>
      </c>
      <c r="O46" s="30">
        <f>SUM(N37:N45)</f>
        <v>500</v>
      </c>
    </row>
    <row r="47" spans="1:15" x14ac:dyDescent="0.3">
      <c r="A47" s="5" t="s">
        <v>26</v>
      </c>
      <c r="B47" s="25">
        <v>2013</v>
      </c>
      <c r="C47" s="25">
        <v>2014</v>
      </c>
      <c r="D47" s="25">
        <v>2015</v>
      </c>
      <c r="E47" s="25">
        <v>2016</v>
      </c>
      <c r="F47" s="25">
        <v>2017</v>
      </c>
      <c r="G47" s="25">
        <v>2018</v>
      </c>
      <c r="H47" s="25">
        <v>2019</v>
      </c>
      <c r="I47" s="25">
        <v>2020</v>
      </c>
      <c r="J47" s="25">
        <v>2021</v>
      </c>
      <c r="K47" s="25">
        <v>2022</v>
      </c>
      <c r="L47" s="25">
        <v>2023</v>
      </c>
      <c r="M47" s="25">
        <v>2024</v>
      </c>
      <c r="N47" s="11"/>
      <c r="O47" s="17"/>
    </row>
    <row r="48" spans="1:15" x14ac:dyDescent="0.3">
      <c r="A48" s="3" t="s">
        <v>7</v>
      </c>
      <c r="B48" s="8">
        <v>1</v>
      </c>
      <c r="C48" s="8"/>
      <c r="D48" s="8">
        <v>27</v>
      </c>
      <c r="E48" s="8"/>
      <c r="F48" s="8">
        <v>21</v>
      </c>
      <c r="G48" s="8"/>
      <c r="H48" s="8"/>
      <c r="I48" s="8"/>
      <c r="J48" s="8">
        <v>9</v>
      </c>
      <c r="K48" s="8"/>
      <c r="L48" s="8"/>
      <c r="M48" s="8"/>
      <c r="N48" s="29">
        <f t="shared" ref="N48:N54" si="22">SUM(B48:M48)</f>
        <v>58</v>
      </c>
      <c r="O48" s="12"/>
    </row>
    <row r="49" spans="1:15" x14ac:dyDescent="0.3">
      <c r="A49" s="3" t="s">
        <v>8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29">
        <f t="shared" si="22"/>
        <v>0</v>
      </c>
      <c r="O49" s="12"/>
    </row>
    <row r="50" spans="1:15" x14ac:dyDescent="0.3">
      <c r="A50" s="1" t="s">
        <v>9</v>
      </c>
      <c r="B50" s="25">
        <v>8</v>
      </c>
      <c r="C50" s="25"/>
      <c r="D50" s="25">
        <v>16</v>
      </c>
      <c r="E50" s="25"/>
      <c r="F50" s="25">
        <v>4</v>
      </c>
      <c r="G50" s="25"/>
      <c r="H50" s="25"/>
      <c r="I50" s="25"/>
      <c r="J50" s="25"/>
      <c r="K50" s="25">
        <v>4</v>
      </c>
      <c r="L50" s="25"/>
      <c r="M50" s="7"/>
      <c r="N50" s="29">
        <f t="shared" si="22"/>
        <v>32</v>
      </c>
      <c r="O50" s="12"/>
    </row>
    <row r="51" spans="1:15" x14ac:dyDescent="0.3">
      <c r="A51" s="1" t="s">
        <v>10</v>
      </c>
      <c r="B51" s="25"/>
      <c r="C51" s="25"/>
      <c r="D51" s="25">
        <v>1</v>
      </c>
      <c r="E51" s="25"/>
      <c r="F51" s="25"/>
      <c r="G51" s="25"/>
      <c r="H51" s="25"/>
      <c r="I51" s="25"/>
      <c r="J51" s="25"/>
      <c r="K51" s="25"/>
      <c r="L51" s="25"/>
      <c r="M51" s="7"/>
      <c r="N51" s="29">
        <f t="shared" si="22"/>
        <v>1</v>
      </c>
      <c r="O51" s="12"/>
    </row>
    <row r="52" spans="1:15" x14ac:dyDescent="0.3">
      <c r="A52" s="2" t="s">
        <v>11</v>
      </c>
      <c r="B52" s="9">
        <v>1</v>
      </c>
      <c r="C52" s="9"/>
      <c r="D52" s="9">
        <v>4</v>
      </c>
      <c r="E52" s="9"/>
      <c r="F52" s="9">
        <v>2</v>
      </c>
      <c r="G52" s="9">
        <v>5</v>
      </c>
      <c r="H52" s="9"/>
      <c r="I52" s="9"/>
      <c r="J52" s="9"/>
      <c r="K52" s="9"/>
      <c r="L52" s="9"/>
      <c r="M52" s="9"/>
      <c r="N52" s="29">
        <f t="shared" si="22"/>
        <v>12</v>
      </c>
      <c r="O52" s="12"/>
    </row>
    <row r="53" spans="1:15" x14ac:dyDescent="0.3">
      <c r="A53" s="2" t="s">
        <v>12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29">
        <f t="shared" si="22"/>
        <v>0</v>
      </c>
      <c r="O53" s="12"/>
    </row>
    <row r="54" spans="1:15" x14ac:dyDescent="0.3">
      <c r="A54" s="6"/>
      <c r="B54" s="10">
        <f t="shared" ref="B54:L54" si="23">SUM(B48:B53)</f>
        <v>10</v>
      </c>
      <c r="C54" s="10">
        <f t="shared" si="23"/>
        <v>0</v>
      </c>
      <c r="D54" s="10">
        <f t="shared" si="23"/>
        <v>48</v>
      </c>
      <c r="E54" s="10">
        <f t="shared" si="23"/>
        <v>0</v>
      </c>
      <c r="F54" s="10">
        <f t="shared" si="23"/>
        <v>27</v>
      </c>
      <c r="G54" s="10">
        <f t="shared" si="23"/>
        <v>5</v>
      </c>
      <c r="H54" s="10">
        <f t="shared" si="23"/>
        <v>0</v>
      </c>
      <c r="I54" s="10">
        <f t="shared" si="23"/>
        <v>0</v>
      </c>
      <c r="J54" s="10">
        <f t="shared" si="23"/>
        <v>9</v>
      </c>
      <c r="K54" s="10">
        <f t="shared" si="23"/>
        <v>4</v>
      </c>
      <c r="L54" s="10">
        <f t="shared" si="23"/>
        <v>0</v>
      </c>
      <c r="M54" s="10">
        <f t="shared" ref="M54" si="24">SUM(M48:M53)</f>
        <v>0</v>
      </c>
      <c r="N54" s="29">
        <f t="shared" si="22"/>
        <v>103</v>
      </c>
      <c r="O54" s="30">
        <f>SUM(N48:N53)</f>
        <v>103</v>
      </c>
    </row>
    <row r="55" spans="1:15" x14ac:dyDescent="0.3">
      <c r="A55" s="5" t="s">
        <v>2</v>
      </c>
      <c r="B55" s="25">
        <v>2013</v>
      </c>
      <c r="C55" s="25">
        <v>2014</v>
      </c>
      <c r="D55" s="25">
        <v>2015</v>
      </c>
      <c r="E55" s="25">
        <v>2016</v>
      </c>
      <c r="F55" s="25">
        <v>2017</v>
      </c>
      <c r="G55" s="25">
        <v>2018</v>
      </c>
      <c r="H55" s="25">
        <v>2019</v>
      </c>
      <c r="I55" s="25">
        <v>2020</v>
      </c>
      <c r="J55" s="25">
        <v>2021</v>
      </c>
      <c r="K55" s="25">
        <v>2022</v>
      </c>
      <c r="L55" s="25">
        <v>2023</v>
      </c>
      <c r="M55" s="25">
        <v>2024</v>
      </c>
      <c r="N55" s="29"/>
      <c r="O55" s="12"/>
    </row>
    <row r="56" spans="1:15" x14ac:dyDescent="0.3">
      <c r="A56" s="3" t="s">
        <v>7</v>
      </c>
      <c r="B56" s="8">
        <v>1</v>
      </c>
      <c r="C56" s="8"/>
      <c r="D56" s="8">
        <v>1</v>
      </c>
      <c r="E56" s="8"/>
      <c r="F56" s="8">
        <v>3</v>
      </c>
      <c r="G56" s="8"/>
      <c r="H56" s="8"/>
      <c r="I56" s="8"/>
      <c r="J56" s="8">
        <v>13</v>
      </c>
      <c r="K56" s="8"/>
      <c r="L56" s="8"/>
      <c r="M56" s="8"/>
      <c r="N56" s="29">
        <f t="shared" ref="N56:N62" si="25">SUM(B56:M56)</f>
        <v>18</v>
      </c>
      <c r="O56" s="12"/>
    </row>
    <row r="57" spans="1:15" x14ac:dyDescent="0.3">
      <c r="A57" s="3" t="s">
        <v>8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29">
        <f t="shared" si="25"/>
        <v>0</v>
      </c>
      <c r="O57" s="12"/>
    </row>
    <row r="58" spans="1:15" x14ac:dyDescent="0.3">
      <c r="A58" s="1" t="s">
        <v>9</v>
      </c>
      <c r="B58" s="25">
        <v>4</v>
      </c>
      <c r="C58" s="25"/>
      <c r="D58" s="25">
        <v>5</v>
      </c>
      <c r="E58" s="25"/>
      <c r="F58" s="25">
        <v>1</v>
      </c>
      <c r="G58" s="25"/>
      <c r="H58" s="25"/>
      <c r="I58" s="25"/>
      <c r="J58" s="25"/>
      <c r="K58" s="25"/>
      <c r="L58" s="25"/>
      <c r="M58" s="7"/>
      <c r="N58" s="29">
        <f t="shared" si="25"/>
        <v>10</v>
      </c>
      <c r="O58" s="12"/>
    </row>
    <row r="59" spans="1:15" x14ac:dyDescent="0.3">
      <c r="A59" s="1" t="s">
        <v>10</v>
      </c>
      <c r="B59" s="25"/>
      <c r="C59" s="25"/>
      <c r="D59" s="25">
        <v>1</v>
      </c>
      <c r="E59" s="25"/>
      <c r="F59" s="25"/>
      <c r="G59" s="25"/>
      <c r="H59" s="25"/>
      <c r="I59" s="25">
        <v>2</v>
      </c>
      <c r="J59" s="25"/>
      <c r="K59" s="25"/>
      <c r="L59" s="25"/>
      <c r="M59" s="7"/>
      <c r="N59" s="29">
        <f t="shared" si="25"/>
        <v>3</v>
      </c>
      <c r="O59" s="12"/>
    </row>
    <row r="60" spans="1:15" x14ac:dyDescent="0.3">
      <c r="A60" s="2" t="s">
        <v>11</v>
      </c>
      <c r="B60" s="9"/>
      <c r="C60" s="9"/>
      <c r="D60" s="9">
        <v>3</v>
      </c>
      <c r="E60" s="9"/>
      <c r="F60" s="9">
        <v>4</v>
      </c>
      <c r="G60" s="9">
        <v>4</v>
      </c>
      <c r="H60" s="9"/>
      <c r="I60" s="9"/>
      <c r="J60" s="9"/>
      <c r="K60" s="9"/>
      <c r="L60" s="9"/>
      <c r="M60" s="9"/>
      <c r="N60" s="29">
        <f t="shared" si="25"/>
        <v>11</v>
      </c>
      <c r="O60" s="12"/>
    </row>
    <row r="61" spans="1:15" x14ac:dyDescent="0.3">
      <c r="A61" s="2" t="s">
        <v>12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9">
        <f t="shared" si="25"/>
        <v>0</v>
      </c>
      <c r="O61" s="12"/>
    </row>
    <row r="62" spans="1:15" x14ac:dyDescent="0.3">
      <c r="A62" s="6"/>
      <c r="B62" s="10">
        <f t="shared" ref="B62:L62" si="26">SUM(B56:B61)</f>
        <v>5</v>
      </c>
      <c r="C62" s="10">
        <f t="shared" si="26"/>
        <v>0</v>
      </c>
      <c r="D62" s="10">
        <f t="shared" si="26"/>
        <v>10</v>
      </c>
      <c r="E62" s="10">
        <f t="shared" si="26"/>
        <v>0</v>
      </c>
      <c r="F62" s="10">
        <f t="shared" si="26"/>
        <v>8</v>
      </c>
      <c r="G62" s="10">
        <f t="shared" si="26"/>
        <v>4</v>
      </c>
      <c r="H62" s="10">
        <f t="shared" si="26"/>
        <v>0</v>
      </c>
      <c r="I62" s="10">
        <f t="shared" si="26"/>
        <v>2</v>
      </c>
      <c r="J62" s="10">
        <f t="shared" si="26"/>
        <v>13</v>
      </c>
      <c r="K62" s="10">
        <f t="shared" si="26"/>
        <v>0</v>
      </c>
      <c r="L62" s="10">
        <f t="shared" si="26"/>
        <v>0</v>
      </c>
      <c r="M62" s="10">
        <f t="shared" ref="M62" si="27">SUM(M56:M61)</f>
        <v>0</v>
      </c>
      <c r="N62" s="29">
        <f t="shared" si="25"/>
        <v>42</v>
      </c>
      <c r="O62" s="30">
        <f>SUM(N56:N61)</f>
        <v>42</v>
      </c>
    </row>
    <row r="63" spans="1:15" x14ac:dyDescent="0.3">
      <c r="A63" s="5" t="s">
        <v>24</v>
      </c>
      <c r="B63" s="25">
        <v>2013</v>
      </c>
      <c r="C63" s="25">
        <v>2014</v>
      </c>
      <c r="D63" s="25">
        <v>2015</v>
      </c>
      <c r="E63" s="25">
        <v>2016</v>
      </c>
      <c r="F63" s="25">
        <v>2017</v>
      </c>
      <c r="G63" s="25">
        <v>2018</v>
      </c>
      <c r="H63" s="25">
        <v>2019</v>
      </c>
      <c r="I63" s="25">
        <v>2020</v>
      </c>
      <c r="J63" s="25">
        <v>2021</v>
      </c>
      <c r="K63" s="25">
        <v>2022</v>
      </c>
      <c r="L63" s="25">
        <v>2023</v>
      </c>
      <c r="M63" s="25">
        <v>2024</v>
      </c>
      <c r="N63" s="29"/>
      <c r="O63" s="12"/>
    </row>
    <row r="64" spans="1:15" x14ac:dyDescent="0.3">
      <c r="A64" s="3" t="s">
        <v>7</v>
      </c>
      <c r="B64" s="8"/>
      <c r="C64" s="8"/>
      <c r="D64" s="8"/>
      <c r="E64" s="8"/>
      <c r="F64" s="8"/>
      <c r="G64" s="8"/>
      <c r="H64" s="8"/>
      <c r="I64" s="8"/>
      <c r="J64" s="8">
        <v>4</v>
      </c>
      <c r="K64" s="8">
        <v>20</v>
      </c>
      <c r="L64" s="8"/>
      <c r="M64" s="8"/>
      <c r="N64" s="29">
        <f t="shared" ref="N64:N70" si="28">SUM(B64:M64)</f>
        <v>24</v>
      </c>
      <c r="O64" s="12"/>
    </row>
    <row r="65" spans="1:15" x14ac:dyDescent="0.3">
      <c r="A65" s="3" t="s">
        <v>8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29">
        <f t="shared" si="28"/>
        <v>0</v>
      </c>
      <c r="O65" s="12"/>
    </row>
    <row r="66" spans="1:15" x14ac:dyDescent="0.3">
      <c r="A66" s="1" t="s">
        <v>9</v>
      </c>
      <c r="B66" s="25"/>
      <c r="C66" s="25"/>
      <c r="D66" s="25"/>
      <c r="E66" s="25"/>
      <c r="F66" s="25"/>
      <c r="G66" s="25"/>
      <c r="H66" s="25"/>
      <c r="I66" s="25"/>
      <c r="J66" s="25"/>
      <c r="K66" s="25">
        <v>19</v>
      </c>
      <c r="L66" s="25"/>
      <c r="M66" s="7"/>
      <c r="N66" s="29">
        <f t="shared" si="28"/>
        <v>19</v>
      </c>
      <c r="O66" s="12"/>
    </row>
    <row r="67" spans="1:15" x14ac:dyDescent="0.3">
      <c r="A67" s="1" t="s">
        <v>10</v>
      </c>
      <c r="B67" s="25">
        <v>1</v>
      </c>
      <c r="C67" s="25"/>
      <c r="D67" s="25">
        <v>1</v>
      </c>
      <c r="E67" s="25"/>
      <c r="F67" s="25"/>
      <c r="G67" s="25"/>
      <c r="H67" s="25"/>
      <c r="I67" s="25">
        <v>12</v>
      </c>
      <c r="J67" s="25"/>
      <c r="K67" s="25"/>
      <c r="L67" s="25"/>
      <c r="M67" s="7"/>
      <c r="N67" s="29">
        <f t="shared" si="28"/>
        <v>14</v>
      </c>
      <c r="O67" s="12"/>
    </row>
    <row r="68" spans="1:15" x14ac:dyDescent="0.3">
      <c r="A68" s="2" t="s">
        <v>11</v>
      </c>
      <c r="B68" s="9"/>
      <c r="C68" s="9"/>
      <c r="D68" s="9">
        <v>3</v>
      </c>
      <c r="E68" s="9"/>
      <c r="F68" s="9"/>
      <c r="G68" s="9">
        <v>21</v>
      </c>
      <c r="H68" s="9"/>
      <c r="I68" s="9"/>
      <c r="J68" s="9"/>
      <c r="K68" s="9"/>
      <c r="L68" s="9"/>
      <c r="M68" s="9"/>
      <c r="N68" s="29">
        <f t="shared" si="28"/>
        <v>24</v>
      </c>
      <c r="O68" s="12"/>
    </row>
    <row r="69" spans="1:15" x14ac:dyDescent="0.3">
      <c r="A69" s="2" t="s">
        <v>12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29">
        <f t="shared" si="28"/>
        <v>0</v>
      </c>
      <c r="O69" s="12"/>
    </row>
    <row r="70" spans="1:15" x14ac:dyDescent="0.3">
      <c r="A70" s="6"/>
      <c r="B70" s="10">
        <f t="shared" ref="B70:L70" si="29">SUM(B64:B69)</f>
        <v>1</v>
      </c>
      <c r="C70" s="10">
        <f t="shared" si="29"/>
        <v>0</v>
      </c>
      <c r="D70" s="10">
        <f t="shared" si="29"/>
        <v>4</v>
      </c>
      <c r="E70" s="10">
        <f t="shared" si="29"/>
        <v>0</v>
      </c>
      <c r="F70" s="10">
        <f t="shared" si="29"/>
        <v>0</v>
      </c>
      <c r="G70" s="10">
        <f t="shared" si="29"/>
        <v>21</v>
      </c>
      <c r="H70" s="10">
        <f t="shared" si="29"/>
        <v>0</v>
      </c>
      <c r="I70" s="10">
        <f t="shared" si="29"/>
        <v>12</v>
      </c>
      <c r="J70" s="10">
        <f t="shared" si="29"/>
        <v>4</v>
      </c>
      <c r="K70" s="10">
        <f t="shared" si="29"/>
        <v>39</v>
      </c>
      <c r="L70" s="10">
        <f t="shared" si="29"/>
        <v>0</v>
      </c>
      <c r="M70" s="10">
        <f t="shared" ref="M70" si="30">SUM(M64:M69)</f>
        <v>0</v>
      </c>
      <c r="N70" s="29">
        <f t="shared" si="28"/>
        <v>81</v>
      </c>
      <c r="O70" s="30">
        <f>SUM(N64:N69)</f>
        <v>81</v>
      </c>
    </row>
    <row r="71" spans="1:15" x14ac:dyDescent="0.3">
      <c r="A71" s="5" t="s">
        <v>4</v>
      </c>
      <c r="B71" s="25">
        <v>2013</v>
      </c>
      <c r="C71" s="25">
        <v>2014</v>
      </c>
      <c r="D71" s="25">
        <v>2015</v>
      </c>
      <c r="E71" s="25">
        <v>2016</v>
      </c>
      <c r="F71" s="25">
        <v>2017</v>
      </c>
      <c r="G71" s="25">
        <v>2018</v>
      </c>
      <c r="H71" s="25">
        <v>2019</v>
      </c>
      <c r="I71" s="25">
        <v>2020</v>
      </c>
      <c r="J71" s="25">
        <v>2021</v>
      </c>
      <c r="K71" s="25">
        <v>2022</v>
      </c>
      <c r="L71" s="25">
        <v>2023</v>
      </c>
      <c r="M71" s="25">
        <v>2024</v>
      </c>
      <c r="N71" s="29"/>
      <c r="O71" s="12"/>
    </row>
    <row r="72" spans="1:15" x14ac:dyDescent="0.3">
      <c r="A72" s="3" t="s">
        <v>7</v>
      </c>
      <c r="B72" s="8">
        <v>21</v>
      </c>
      <c r="C72" s="8"/>
      <c r="D72" s="8">
        <v>2</v>
      </c>
      <c r="E72" s="8"/>
      <c r="F72" s="8">
        <v>2</v>
      </c>
      <c r="G72" s="8"/>
      <c r="H72" s="8"/>
      <c r="I72" s="8"/>
      <c r="J72" s="8">
        <v>1</v>
      </c>
      <c r="K72" s="8"/>
      <c r="L72" s="8"/>
      <c r="M72" s="8"/>
      <c r="N72" s="29">
        <f t="shared" ref="N72:N78" si="31">SUM(B72:M72)</f>
        <v>26</v>
      </c>
      <c r="O72" s="12"/>
    </row>
    <row r="73" spans="1:15" x14ac:dyDescent="0.3">
      <c r="A73" s="3" t="s">
        <v>8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29">
        <f t="shared" si="31"/>
        <v>0</v>
      </c>
      <c r="O73" s="12"/>
    </row>
    <row r="74" spans="1:15" x14ac:dyDescent="0.3">
      <c r="A74" s="1" t="s">
        <v>9</v>
      </c>
      <c r="B74" s="25">
        <v>5</v>
      </c>
      <c r="C74" s="25"/>
      <c r="D74" s="25">
        <v>3</v>
      </c>
      <c r="E74" s="25"/>
      <c r="F74" s="25">
        <v>1</v>
      </c>
      <c r="G74" s="25"/>
      <c r="H74" s="25"/>
      <c r="I74" s="25"/>
      <c r="J74" s="25"/>
      <c r="K74" s="25">
        <v>19</v>
      </c>
      <c r="L74" s="25"/>
      <c r="M74" s="7"/>
      <c r="N74" s="29">
        <f t="shared" si="31"/>
        <v>28</v>
      </c>
      <c r="O74" s="12"/>
    </row>
    <row r="75" spans="1:15" x14ac:dyDescent="0.3">
      <c r="A75" s="1" t="s">
        <v>10</v>
      </c>
      <c r="B75" s="25"/>
      <c r="C75" s="25"/>
      <c r="D75" s="25"/>
      <c r="E75" s="25"/>
      <c r="F75" s="25">
        <v>1</v>
      </c>
      <c r="G75" s="25"/>
      <c r="H75" s="25"/>
      <c r="I75" s="25">
        <v>1</v>
      </c>
      <c r="J75" s="25"/>
      <c r="K75" s="25"/>
      <c r="L75" s="25"/>
      <c r="M75" s="7"/>
      <c r="N75" s="29">
        <f t="shared" si="31"/>
        <v>2</v>
      </c>
      <c r="O75" s="12"/>
    </row>
    <row r="76" spans="1:15" x14ac:dyDescent="0.3">
      <c r="A76" s="2" t="s">
        <v>11</v>
      </c>
      <c r="B76" s="9">
        <v>4</v>
      </c>
      <c r="C76" s="9"/>
      <c r="D76" s="9"/>
      <c r="E76" s="9"/>
      <c r="F76" s="9"/>
      <c r="G76" s="9">
        <v>1</v>
      </c>
      <c r="H76" s="9"/>
      <c r="I76" s="9"/>
      <c r="J76" s="9"/>
      <c r="K76" s="9"/>
      <c r="L76" s="9"/>
      <c r="M76" s="9"/>
      <c r="N76" s="29">
        <f t="shared" si="31"/>
        <v>5</v>
      </c>
      <c r="O76" s="12"/>
    </row>
    <row r="77" spans="1:15" x14ac:dyDescent="0.3">
      <c r="A77" s="2" t="s">
        <v>12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29">
        <f t="shared" si="31"/>
        <v>0</v>
      </c>
      <c r="O77" s="12"/>
    </row>
    <row r="78" spans="1:15" x14ac:dyDescent="0.3">
      <c r="A78" s="6"/>
      <c r="B78" s="10">
        <f t="shared" ref="B78:L78" si="32">SUM(B72:B77)</f>
        <v>30</v>
      </c>
      <c r="C78" s="10">
        <f t="shared" si="32"/>
        <v>0</v>
      </c>
      <c r="D78" s="10">
        <f t="shared" si="32"/>
        <v>5</v>
      </c>
      <c r="E78" s="10">
        <f t="shared" si="32"/>
        <v>0</v>
      </c>
      <c r="F78" s="10">
        <f t="shared" si="32"/>
        <v>4</v>
      </c>
      <c r="G78" s="10">
        <f t="shared" si="32"/>
        <v>1</v>
      </c>
      <c r="H78" s="10">
        <f t="shared" si="32"/>
        <v>0</v>
      </c>
      <c r="I78" s="10">
        <f t="shared" si="32"/>
        <v>1</v>
      </c>
      <c r="J78" s="10">
        <f t="shared" si="32"/>
        <v>1</v>
      </c>
      <c r="K78" s="10">
        <f t="shared" si="32"/>
        <v>19</v>
      </c>
      <c r="L78" s="10">
        <f t="shared" si="32"/>
        <v>0</v>
      </c>
      <c r="M78" s="10">
        <f t="shared" ref="M78" si="33">SUM(M72:M77)</f>
        <v>0</v>
      </c>
      <c r="N78" s="29">
        <f t="shared" si="31"/>
        <v>61</v>
      </c>
      <c r="O78" s="30">
        <f>SUM(N72:N77)</f>
        <v>61</v>
      </c>
    </row>
    <row r="79" spans="1:15" x14ac:dyDescent="0.3">
      <c r="A79" s="5" t="s">
        <v>25</v>
      </c>
      <c r="B79" s="25">
        <v>2013</v>
      </c>
      <c r="C79" s="25">
        <v>2014</v>
      </c>
      <c r="D79" s="25">
        <v>2015</v>
      </c>
      <c r="E79" s="25">
        <v>2016</v>
      </c>
      <c r="F79" s="25">
        <v>2017</v>
      </c>
      <c r="G79" s="25">
        <v>2018</v>
      </c>
      <c r="H79" s="25">
        <v>2019</v>
      </c>
      <c r="I79" s="25">
        <v>2020</v>
      </c>
      <c r="J79" s="25">
        <v>2021</v>
      </c>
      <c r="K79" s="25">
        <v>2022</v>
      </c>
      <c r="L79" s="25">
        <v>2023</v>
      </c>
      <c r="M79" s="25">
        <v>2024</v>
      </c>
      <c r="N79" s="1"/>
    </row>
    <row r="80" spans="1:15" x14ac:dyDescent="0.3">
      <c r="A80" s="3" t="s">
        <v>7</v>
      </c>
      <c r="B80" s="8"/>
      <c r="C80" s="8">
        <v>13</v>
      </c>
      <c r="D80" s="8">
        <v>112</v>
      </c>
      <c r="E80" s="8"/>
      <c r="F80" s="8">
        <v>152</v>
      </c>
      <c r="G80" s="8"/>
      <c r="H80" s="8">
        <v>4</v>
      </c>
      <c r="I80" s="8">
        <v>2</v>
      </c>
      <c r="J80" s="8"/>
      <c r="K80" s="8"/>
      <c r="L80" s="8"/>
      <c r="M80" s="8"/>
      <c r="N80" s="29">
        <f t="shared" ref="N80:N88" si="34">SUM(B80:M80)</f>
        <v>283</v>
      </c>
      <c r="O80" s="23"/>
    </row>
    <row r="81" spans="1:15" x14ac:dyDescent="0.3">
      <c r="A81" s="3" t="s">
        <v>8</v>
      </c>
      <c r="B81" s="8"/>
      <c r="C81" s="8"/>
      <c r="D81" s="8"/>
      <c r="E81" s="8"/>
      <c r="F81" s="8"/>
      <c r="G81" s="8"/>
      <c r="H81" s="8"/>
      <c r="I81" s="8">
        <v>1</v>
      </c>
      <c r="J81" s="8"/>
      <c r="K81" s="8">
        <v>1</v>
      </c>
      <c r="L81" s="8"/>
      <c r="M81" s="8"/>
      <c r="N81" s="29">
        <f t="shared" si="34"/>
        <v>2</v>
      </c>
      <c r="O81" s="23"/>
    </row>
    <row r="82" spans="1:15" x14ac:dyDescent="0.3">
      <c r="A82" s="26" t="s">
        <v>16</v>
      </c>
      <c r="B82" s="27">
        <v>5</v>
      </c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9">
        <f t="shared" si="34"/>
        <v>5</v>
      </c>
      <c r="O82" s="23"/>
    </row>
    <row r="83" spans="1:15" x14ac:dyDescent="0.3">
      <c r="A83" s="1" t="s">
        <v>9</v>
      </c>
      <c r="B83" s="25">
        <v>2</v>
      </c>
      <c r="C83" s="25">
        <v>76</v>
      </c>
      <c r="D83" s="25">
        <v>15</v>
      </c>
      <c r="E83" s="25">
        <v>2</v>
      </c>
      <c r="F83" s="25">
        <v>4</v>
      </c>
      <c r="G83" s="25"/>
      <c r="H83" s="25">
        <v>10</v>
      </c>
      <c r="I83" s="25">
        <v>1</v>
      </c>
      <c r="J83" s="25">
        <v>4</v>
      </c>
      <c r="K83" s="25">
        <v>54</v>
      </c>
      <c r="L83" s="25"/>
      <c r="M83" s="22"/>
      <c r="N83" s="29">
        <f t="shared" si="34"/>
        <v>168</v>
      </c>
      <c r="O83" s="23"/>
    </row>
    <row r="84" spans="1:15" x14ac:dyDescent="0.3">
      <c r="A84" s="1" t="s">
        <v>10</v>
      </c>
      <c r="B84" s="25"/>
      <c r="C84" s="25">
        <v>20</v>
      </c>
      <c r="D84" s="25">
        <v>1</v>
      </c>
      <c r="E84" s="25">
        <v>10</v>
      </c>
      <c r="F84" s="25">
        <v>3</v>
      </c>
      <c r="G84" s="25">
        <v>1</v>
      </c>
      <c r="H84" s="25">
        <v>3</v>
      </c>
      <c r="I84" s="25"/>
      <c r="J84" s="25">
        <v>1</v>
      </c>
      <c r="K84" s="25">
        <v>17</v>
      </c>
      <c r="L84" s="25"/>
      <c r="M84" s="22"/>
      <c r="N84" s="29">
        <f t="shared" si="34"/>
        <v>56</v>
      </c>
      <c r="O84" s="23"/>
    </row>
    <row r="85" spans="1:15" x14ac:dyDescent="0.3">
      <c r="A85" s="2" t="s">
        <v>11</v>
      </c>
      <c r="B85" s="9"/>
      <c r="C85" s="9">
        <v>22</v>
      </c>
      <c r="D85" s="9">
        <v>25</v>
      </c>
      <c r="E85" s="9">
        <v>3</v>
      </c>
      <c r="F85" s="9">
        <v>29</v>
      </c>
      <c r="G85" s="9"/>
      <c r="H85" s="9">
        <v>3</v>
      </c>
      <c r="I85" s="9"/>
      <c r="J85" s="9"/>
      <c r="K85" s="9">
        <v>12</v>
      </c>
      <c r="L85" s="9"/>
      <c r="M85" s="9"/>
      <c r="N85" s="29">
        <f t="shared" si="34"/>
        <v>94</v>
      </c>
      <c r="O85" s="23"/>
    </row>
    <row r="86" spans="1:15" x14ac:dyDescent="0.3">
      <c r="A86" s="2" t="s">
        <v>12</v>
      </c>
      <c r="B86" s="9"/>
      <c r="C86" s="9"/>
      <c r="D86" s="9">
        <v>3</v>
      </c>
      <c r="E86" s="9"/>
      <c r="F86" s="9">
        <v>2</v>
      </c>
      <c r="G86" s="9"/>
      <c r="H86" s="9"/>
      <c r="I86" s="9"/>
      <c r="J86" s="9"/>
      <c r="K86" s="9"/>
      <c r="L86" s="9"/>
      <c r="M86" s="9"/>
      <c r="N86" s="29">
        <f t="shared" si="34"/>
        <v>5</v>
      </c>
      <c r="O86" s="23"/>
    </row>
    <row r="87" spans="1:15" x14ac:dyDescent="0.3">
      <c r="A87" s="2" t="s">
        <v>17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29">
        <f t="shared" si="34"/>
        <v>0</v>
      </c>
      <c r="O87" s="23"/>
    </row>
    <row r="88" spans="1:15" x14ac:dyDescent="0.3">
      <c r="A88" s="2" t="s">
        <v>13</v>
      </c>
      <c r="B88" s="9"/>
      <c r="C88" s="9">
        <v>1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29">
        <f t="shared" si="34"/>
        <v>1</v>
      </c>
      <c r="O88" s="23"/>
    </row>
    <row r="89" spans="1:15" x14ac:dyDescent="0.3">
      <c r="A89" s="6"/>
      <c r="B89" s="10">
        <f t="shared" ref="B89:L89" si="35">SUM(B80:B88)</f>
        <v>7</v>
      </c>
      <c r="C89" s="10">
        <f t="shared" si="35"/>
        <v>132</v>
      </c>
      <c r="D89" s="10">
        <f t="shared" si="35"/>
        <v>156</v>
      </c>
      <c r="E89" s="10">
        <f t="shared" si="35"/>
        <v>15</v>
      </c>
      <c r="F89" s="10">
        <f t="shared" si="35"/>
        <v>190</v>
      </c>
      <c r="G89" s="10">
        <f t="shared" si="35"/>
        <v>1</v>
      </c>
      <c r="H89" s="10">
        <f t="shared" si="35"/>
        <v>20</v>
      </c>
      <c r="I89" s="10">
        <f t="shared" si="35"/>
        <v>4</v>
      </c>
      <c r="J89" s="10">
        <f t="shared" si="35"/>
        <v>5</v>
      </c>
      <c r="K89" s="10">
        <f t="shared" si="35"/>
        <v>84</v>
      </c>
      <c r="L89" s="10">
        <f t="shared" si="35"/>
        <v>0</v>
      </c>
      <c r="M89" s="10">
        <f t="shared" ref="M89" si="36">SUM(M80:M88)</f>
        <v>0</v>
      </c>
      <c r="N89" s="11">
        <f>SUM(N80:N88)</f>
        <v>614</v>
      </c>
      <c r="O89" s="30">
        <f>SUM(N80:N88)</f>
        <v>614</v>
      </c>
    </row>
    <row r="90" spans="1:15" x14ac:dyDescent="0.3">
      <c r="A90" s="5" t="s">
        <v>20</v>
      </c>
      <c r="B90" s="25">
        <v>2013</v>
      </c>
      <c r="C90" s="25">
        <v>2014</v>
      </c>
      <c r="D90" s="25">
        <v>2015</v>
      </c>
      <c r="E90" s="25">
        <v>2016</v>
      </c>
      <c r="F90" s="25">
        <v>2017</v>
      </c>
      <c r="G90" s="25">
        <v>2018</v>
      </c>
      <c r="H90" s="25">
        <v>2019</v>
      </c>
      <c r="I90" s="25">
        <v>2020</v>
      </c>
      <c r="J90" s="25">
        <v>2021</v>
      </c>
      <c r="K90" s="25">
        <v>2022</v>
      </c>
      <c r="L90" s="25">
        <v>2023</v>
      </c>
      <c r="M90" s="25">
        <v>2024</v>
      </c>
      <c r="N90" s="29"/>
      <c r="O90" s="12"/>
    </row>
    <row r="91" spans="1:15" x14ac:dyDescent="0.3">
      <c r="A91" s="3" t="s">
        <v>7</v>
      </c>
      <c r="B91" s="8"/>
      <c r="C91" s="8">
        <v>50</v>
      </c>
      <c r="D91" s="8"/>
      <c r="E91" s="8"/>
      <c r="F91" s="8"/>
      <c r="G91" s="8"/>
      <c r="H91" s="8">
        <v>1</v>
      </c>
      <c r="I91" s="8"/>
      <c r="J91" s="8"/>
      <c r="K91" s="8"/>
      <c r="L91" s="8"/>
      <c r="M91" s="8"/>
      <c r="N91" s="29">
        <f t="shared" ref="N91:N97" si="37">SUM(B91:M91)</f>
        <v>51</v>
      </c>
      <c r="O91" s="12"/>
    </row>
    <row r="92" spans="1:15" x14ac:dyDescent="0.3">
      <c r="A92" s="3" t="s">
        <v>8</v>
      </c>
      <c r="B92" s="8">
        <v>2</v>
      </c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29">
        <f t="shared" si="37"/>
        <v>2</v>
      </c>
      <c r="O92" s="12"/>
    </row>
    <row r="93" spans="1:15" x14ac:dyDescent="0.3">
      <c r="A93" s="1" t="s">
        <v>9</v>
      </c>
      <c r="B93" s="25"/>
      <c r="C93" s="25">
        <v>18</v>
      </c>
      <c r="D93" s="25"/>
      <c r="E93" s="25"/>
      <c r="F93" s="25"/>
      <c r="G93" s="25"/>
      <c r="H93" s="25"/>
      <c r="I93" s="25"/>
      <c r="J93" s="25"/>
      <c r="K93" s="25"/>
      <c r="L93" s="25"/>
      <c r="M93" s="7"/>
      <c r="N93" s="29">
        <f t="shared" si="37"/>
        <v>18</v>
      </c>
      <c r="O93" s="12"/>
    </row>
    <row r="94" spans="1:15" x14ac:dyDescent="0.3">
      <c r="A94" s="1" t="s">
        <v>10</v>
      </c>
      <c r="B94" s="25"/>
      <c r="C94" s="25">
        <v>3</v>
      </c>
      <c r="D94" s="25">
        <v>1</v>
      </c>
      <c r="E94" s="25"/>
      <c r="F94" s="25"/>
      <c r="G94" s="25"/>
      <c r="H94" s="25"/>
      <c r="I94" s="25"/>
      <c r="J94" s="25"/>
      <c r="K94" s="25"/>
      <c r="L94" s="25"/>
      <c r="M94" s="7"/>
      <c r="N94" s="29">
        <f t="shared" si="37"/>
        <v>4</v>
      </c>
      <c r="O94" s="12"/>
    </row>
    <row r="95" spans="1:15" x14ac:dyDescent="0.3">
      <c r="A95" s="2" t="s">
        <v>11</v>
      </c>
      <c r="B95" s="9"/>
      <c r="C95" s="9">
        <v>3</v>
      </c>
      <c r="D95" s="9">
        <v>2</v>
      </c>
      <c r="E95" s="9"/>
      <c r="F95" s="9"/>
      <c r="G95" s="9"/>
      <c r="H95" s="9"/>
      <c r="I95" s="9"/>
      <c r="J95" s="9"/>
      <c r="K95" s="9"/>
      <c r="L95" s="9"/>
      <c r="M95" s="9"/>
      <c r="N95" s="29">
        <f t="shared" si="37"/>
        <v>5</v>
      </c>
      <c r="O95" s="12"/>
    </row>
    <row r="96" spans="1:15" x14ac:dyDescent="0.3">
      <c r="A96" s="2" t="s">
        <v>12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29">
        <f t="shared" si="37"/>
        <v>0</v>
      </c>
      <c r="O96" s="12"/>
    </row>
    <row r="97" spans="1:15" x14ac:dyDescent="0.3">
      <c r="A97" s="6"/>
      <c r="B97" s="10">
        <f t="shared" ref="B97:L97" si="38">SUM(B91:B96)</f>
        <v>2</v>
      </c>
      <c r="C97" s="10">
        <f t="shared" si="38"/>
        <v>74</v>
      </c>
      <c r="D97" s="10">
        <f t="shared" si="38"/>
        <v>3</v>
      </c>
      <c r="E97" s="10">
        <f t="shared" si="38"/>
        <v>0</v>
      </c>
      <c r="F97" s="10">
        <f t="shared" si="38"/>
        <v>0</v>
      </c>
      <c r="G97" s="10">
        <f t="shared" si="38"/>
        <v>0</v>
      </c>
      <c r="H97" s="10">
        <f t="shared" si="38"/>
        <v>1</v>
      </c>
      <c r="I97" s="10">
        <f t="shared" si="38"/>
        <v>0</v>
      </c>
      <c r="J97" s="10">
        <f t="shared" si="38"/>
        <v>0</v>
      </c>
      <c r="K97" s="10">
        <f t="shared" si="38"/>
        <v>0</v>
      </c>
      <c r="L97" s="10">
        <f t="shared" si="38"/>
        <v>0</v>
      </c>
      <c r="M97" s="10">
        <f t="shared" ref="M97" si="39">SUM(M91:M96)</f>
        <v>0</v>
      </c>
      <c r="N97" s="29">
        <f t="shared" si="37"/>
        <v>80</v>
      </c>
      <c r="O97" s="30">
        <f>SUM(N91:N96)</f>
        <v>80</v>
      </c>
    </row>
    <row r="98" spans="1:15" x14ac:dyDescent="0.3">
      <c r="A98" s="5" t="s">
        <v>3</v>
      </c>
      <c r="B98" s="25">
        <v>2013</v>
      </c>
      <c r="C98" s="25">
        <v>2014</v>
      </c>
      <c r="D98" s="25">
        <v>2015</v>
      </c>
      <c r="E98" s="25">
        <v>2016</v>
      </c>
      <c r="F98" s="25">
        <v>2017</v>
      </c>
      <c r="G98" s="25">
        <v>2018</v>
      </c>
      <c r="H98" s="25">
        <v>2019</v>
      </c>
      <c r="I98" s="25">
        <v>2020</v>
      </c>
      <c r="J98" s="25">
        <v>2021</v>
      </c>
      <c r="K98" s="25">
        <v>2022</v>
      </c>
      <c r="L98" s="25">
        <v>2023</v>
      </c>
      <c r="M98" s="25">
        <v>2024</v>
      </c>
      <c r="N98" s="29"/>
      <c r="O98" s="12"/>
    </row>
    <row r="99" spans="1:15" x14ac:dyDescent="0.3">
      <c r="A99" s="3" t="s">
        <v>7</v>
      </c>
      <c r="B99" s="8"/>
      <c r="C99" s="8"/>
      <c r="D99" s="8"/>
      <c r="E99" s="8"/>
      <c r="F99" s="8">
        <v>1</v>
      </c>
      <c r="G99" s="8"/>
      <c r="H99" s="8"/>
      <c r="I99" s="8"/>
      <c r="J99" s="8">
        <v>11</v>
      </c>
      <c r="K99" s="8"/>
      <c r="L99" s="8"/>
      <c r="M99" s="8"/>
      <c r="N99" s="29">
        <f t="shared" ref="N99:N105" si="40">SUM(B99:M99)</f>
        <v>12</v>
      </c>
      <c r="O99" s="12"/>
    </row>
    <row r="100" spans="1:15" x14ac:dyDescent="0.3">
      <c r="A100" s="3" t="s">
        <v>8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29">
        <f t="shared" si="40"/>
        <v>0</v>
      </c>
      <c r="O100" s="12"/>
    </row>
    <row r="101" spans="1:15" x14ac:dyDescent="0.3">
      <c r="A101" s="1" t="s">
        <v>9</v>
      </c>
      <c r="B101" s="25"/>
      <c r="C101" s="25"/>
      <c r="D101" s="25"/>
      <c r="E101" s="25"/>
      <c r="F101" s="25">
        <v>4</v>
      </c>
      <c r="G101" s="25"/>
      <c r="H101" s="25"/>
      <c r="I101" s="25"/>
      <c r="J101" s="25"/>
      <c r="K101" s="25"/>
      <c r="L101" s="25"/>
      <c r="M101" s="7"/>
      <c r="N101" s="29">
        <f t="shared" si="40"/>
        <v>4</v>
      </c>
      <c r="O101" s="12"/>
    </row>
    <row r="102" spans="1:15" x14ac:dyDescent="0.3">
      <c r="A102" s="1" t="s">
        <v>10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7"/>
      <c r="N102" s="29">
        <f t="shared" si="40"/>
        <v>0</v>
      </c>
      <c r="O102" s="12"/>
    </row>
    <row r="103" spans="1:15" x14ac:dyDescent="0.3">
      <c r="A103" s="2" t="s">
        <v>11</v>
      </c>
      <c r="B103" s="9">
        <v>1</v>
      </c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29">
        <f t="shared" si="40"/>
        <v>1</v>
      </c>
      <c r="O103" s="12"/>
    </row>
    <row r="104" spans="1:15" x14ac:dyDescent="0.3">
      <c r="A104" s="2" t="s">
        <v>12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29">
        <f t="shared" si="40"/>
        <v>0</v>
      </c>
      <c r="O104" s="12"/>
    </row>
    <row r="105" spans="1:15" x14ac:dyDescent="0.3">
      <c r="A105" s="6"/>
      <c r="B105" s="10">
        <f t="shared" ref="B105:L105" si="41">SUM(B99:B104)</f>
        <v>1</v>
      </c>
      <c r="C105" s="10">
        <f t="shared" si="41"/>
        <v>0</v>
      </c>
      <c r="D105" s="10">
        <f t="shared" si="41"/>
        <v>0</v>
      </c>
      <c r="E105" s="10">
        <f t="shared" si="41"/>
        <v>0</v>
      </c>
      <c r="F105" s="10">
        <f t="shared" si="41"/>
        <v>5</v>
      </c>
      <c r="G105" s="10">
        <f t="shared" si="41"/>
        <v>0</v>
      </c>
      <c r="H105" s="10">
        <f t="shared" si="41"/>
        <v>0</v>
      </c>
      <c r="I105" s="10">
        <f t="shared" si="41"/>
        <v>0</v>
      </c>
      <c r="J105" s="10">
        <f t="shared" si="41"/>
        <v>11</v>
      </c>
      <c r="K105" s="10">
        <f t="shared" si="41"/>
        <v>0</v>
      </c>
      <c r="L105" s="10">
        <f t="shared" si="41"/>
        <v>0</v>
      </c>
      <c r="M105" s="10">
        <f t="shared" ref="M105" si="42">SUM(M99:M104)</f>
        <v>0</v>
      </c>
      <c r="N105" s="29">
        <f t="shared" si="40"/>
        <v>17</v>
      </c>
      <c r="O105" s="30">
        <f>SUM(N99:N104)</f>
        <v>17</v>
      </c>
    </row>
    <row r="106" spans="1:15" x14ac:dyDescent="0.3">
      <c r="A106" s="5" t="s">
        <v>21</v>
      </c>
      <c r="B106" s="25">
        <v>2013</v>
      </c>
      <c r="C106" s="25">
        <v>2014</v>
      </c>
      <c r="D106" s="25">
        <v>2015</v>
      </c>
      <c r="E106" s="25">
        <v>2016</v>
      </c>
      <c r="F106" s="25">
        <v>2017</v>
      </c>
      <c r="G106" s="25">
        <v>2018</v>
      </c>
      <c r="H106" s="25">
        <v>2019</v>
      </c>
      <c r="I106" s="25">
        <v>2020</v>
      </c>
      <c r="J106" s="25">
        <v>2021</v>
      </c>
      <c r="K106" s="25">
        <v>2022</v>
      </c>
      <c r="L106" s="25">
        <v>2023</v>
      </c>
      <c r="M106" s="25">
        <v>2024</v>
      </c>
      <c r="N106" s="29"/>
      <c r="O106" s="12"/>
    </row>
    <row r="107" spans="1:15" x14ac:dyDescent="0.3">
      <c r="A107" s="3" t="s">
        <v>7</v>
      </c>
      <c r="B107" s="8">
        <v>2</v>
      </c>
      <c r="C107" s="8"/>
      <c r="D107" s="8">
        <v>25</v>
      </c>
      <c r="E107" s="8"/>
      <c r="F107" s="8">
        <v>19</v>
      </c>
      <c r="G107" s="8"/>
      <c r="H107" s="8"/>
      <c r="I107" s="8"/>
      <c r="J107" s="8">
        <v>1</v>
      </c>
      <c r="K107" s="8">
        <v>3</v>
      </c>
      <c r="L107" s="8"/>
      <c r="M107" s="8"/>
      <c r="N107" s="29">
        <f t="shared" ref="N107:N113" si="43">SUM(B107:M107)</f>
        <v>50</v>
      </c>
      <c r="O107" s="12"/>
    </row>
    <row r="108" spans="1:15" x14ac:dyDescent="0.3">
      <c r="A108" s="3" t="s">
        <v>8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29">
        <f t="shared" si="43"/>
        <v>0</v>
      </c>
      <c r="O108" s="12"/>
    </row>
    <row r="109" spans="1:15" x14ac:dyDescent="0.3">
      <c r="A109" s="1" t="s">
        <v>9</v>
      </c>
      <c r="B109" s="25">
        <v>3</v>
      </c>
      <c r="C109" s="25"/>
      <c r="D109" s="25">
        <v>20</v>
      </c>
      <c r="E109" s="25"/>
      <c r="F109" s="25">
        <v>6</v>
      </c>
      <c r="G109" s="25"/>
      <c r="H109" s="25"/>
      <c r="I109" s="25"/>
      <c r="J109" s="25"/>
      <c r="K109" s="25">
        <v>4</v>
      </c>
      <c r="L109" s="25"/>
      <c r="M109" s="7"/>
      <c r="N109" s="29">
        <f t="shared" si="43"/>
        <v>33</v>
      </c>
      <c r="O109" s="12"/>
    </row>
    <row r="110" spans="1:15" x14ac:dyDescent="0.3">
      <c r="A110" s="1" t="s">
        <v>10</v>
      </c>
      <c r="B110" s="25"/>
      <c r="C110" s="25"/>
      <c r="D110" s="25">
        <v>1</v>
      </c>
      <c r="E110" s="25"/>
      <c r="F110" s="25"/>
      <c r="G110" s="25"/>
      <c r="H110" s="25"/>
      <c r="I110" s="25">
        <v>1</v>
      </c>
      <c r="J110" s="25"/>
      <c r="K110" s="25"/>
      <c r="L110" s="25"/>
      <c r="M110" s="7"/>
      <c r="N110" s="29">
        <f t="shared" si="43"/>
        <v>2</v>
      </c>
      <c r="O110" s="12"/>
    </row>
    <row r="111" spans="1:15" x14ac:dyDescent="0.3">
      <c r="A111" s="2" t="s">
        <v>11</v>
      </c>
      <c r="B111" s="9">
        <v>1</v>
      </c>
      <c r="C111" s="9"/>
      <c r="D111" s="9">
        <v>2</v>
      </c>
      <c r="E111" s="9"/>
      <c r="F111" s="9">
        <v>7</v>
      </c>
      <c r="G111" s="9"/>
      <c r="H111" s="9"/>
      <c r="I111" s="9"/>
      <c r="J111" s="9">
        <v>1</v>
      </c>
      <c r="K111" s="9">
        <v>1</v>
      </c>
      <c r="L111" s="9"/>
      <c r="M111" s="9"/>
      <c r="N111" s="29">
        <f t="shared" si="43"/>
        <v>12</v>
      </c>
      <c r="O111" s="12"/>
    </row>
    <row r="112" spans="1:15" x14ac:dyDescent="0.3">
      <c r="A112" s="2" t="s">
        <v>12</v>
      </c>
      <c r="B112" s="9"/>
      <c r="C112" s="9"/>
      <c r="D112" s="9"/>
      <c r="E112" s="9"/>
      <c r="F112" s="9">
        <v>5</v>
      </c>
      <c r="G112" s="9"/>
      <c r="H112" s="9"/>
      <c r="I112" s="9"/>
      <c r="J112" s="9"/>
      <c r="K112" s="9"/>
      <c r="L112" s="9"/>
      <c r="M112" s="9"/>
      <c r="N112" s="29">
        <f t="shared" si="43"/>
        <v>5</v>
      </c>
      <c r="O112" s="12"/>
    </row>
    <row r="113" spans="1:15" x14ac:dyDescent="0.3">
      <c r="A113" s="6"/>
      <c r="B113" s="10">
        <f t="shared" ref="B113:L113" si="44">SUM(B107:B112)</f>
        <v>6</v>
      </c>
      <c r="C113" s="10">
        <f t="shared" si="44"/>
        <v>0</v>
      </c>
      <c r="D113" s="10">
        <f t="shared" si="44"/>
        <v>48</v>
      </c>
      <c r="E113" s="10">
        <f t="shared" si="44"/>
        <v>0</v>
      </c>
      <c r="F113" s="10">
        <f t="shared" si="44"/>
        <v>37</v>
      </c>
      <c r="G113" s="10">
        <f t="shared" si="44"/>
        <v>0</v>
      </c>
      <c r="H113" s="10">
        <f t="shared" si="44"/>
        <v>0</v>
      </c>
      <c r="I113" s="10">
        <f t="shared" si="44"/>
        <v>1</v>
      </c>
      <c r="J113" s="10">
        <f t="shared" si="44"/>
        <v>2</v>
      </c>
      <c r="K113" s="10">
        <f t="shared" si="44"/>
        <v>8</v>
      </c>
      <c r="L113" s="10">
        <f t="shared" si="44"/>
        <v>0</v>
      </c>
      <c r="M113" s="10">
        <f t="shared" ref="M113" si="45">SUM(M107:M112)</f>
        <v>0</v>
      </c>
      <c r="N113" s="29">
        <f t="shared" si="43"/>
        <v>102</v>
      </c>
      <c r="O113" s="30">
        <f>SUM(N107:N112)</f>
        <v>102</v>
      </c>
    </row>
    <row r="114" spans="1:15" x14ac:dyDescent="0.3">
      <c r="A114" s="5" t="s">
        <v>22</v>
      </c>
      <c r="B114" s="25">
        <v>2013</v>
      </c>
      <c r="C114" s="25">
        <v>2014</v>
      </c>
      <c r="D114" s="25">
        <v>2015</v>
      </c>
      <c r="E114" s="25">
        <v>2016</v>
      </c>
      <c r="F114" s="25">
        <v>2017</v>
      </c>
      <c r="G114" s="25">
        <v>2018</v>
      </c>
      <c r="H114" s="25">
        <v>2019</v>
      </c>
      <c r="I114" s="25">
        <v>2020</v>
      </c>
      <c r="J114" s="25">
        <v>2021</v>
      </c>
      <c r="K114" s="25">
        <v>2022</v>
      </c>
      <c r="L114" s="25">
        <v>2023</v>
      </c>
      <c r="M114" s="25">
        <v>2024</v>
      </c>
      <c r="N114" s="29"/>
      <c r="O114" s="12"/>
    </row>
    <row r="115" spans="1:15" x14ac:dyDescent="0.3">
      <c r="A115" s="3" t="s">
        <v>7</v>
      </c>
      <c r="B115" s="8">
        <v>8</v>
      </c>
      <c r="C115" s="8"/>
      <c r="D115" s="8">
        <v>17</v>
      </c>
      <c r="E115" s="8"/>
      <c r="F115" s="8">
        <v>2</v>
      </c>
      <c r="G115" s="8"/>
      <c r="H115" s="8"/>
      <c r="I115" s="8">
        <v>1</v>
      </c>
      <c r="J115" s="8">
        <v>19</v>
      </c>
      <c r="K115" s="8">
        <v>13</v>
      </c>
      <c r="L115" s="8"/>
      <c r="M115" s="8"/>
      <c r="N115" s="29">
        <f t="shared" ref="N115:N121" si="46">SUM(B115:M115)</f>
        <v>60</v>
      </c>
      <c r="O115" s="12"/>
    </row>
    <row r="116" spans="1:15" x14ac:dyDescent="0.3">
      <c r="A116" s="3" t="s">
        <v>8</v>
      </c>
      <c r="B116" s="8">
        <v>1</v>
      </c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29">
        <f t="shared" si="46"/>
        <v>1</v>
      </c>
      <c r="O116" s="12"/>
    </row>
    <row r="117" spans="1:15" x14ac:dyDescent="0.3">
      <c r="A117" s="1" t="s">
        <v>9</v>
      </c>
      <c r="B117" s="25">
        <v>11</v>
      </c>
      <c r="C117" s="25"/>
      <c r="D117" s="25">
        <v>12</v>
      </c>
      <c r="E117" s="25"/>
      <c r="F117" s="25">
        <v>19</v>
      </c>
      <c r="G117" s="25"/>
      <c r="H117" s="25"/>
      <c r="I117" s="25"/>
      <c r="J117" s="25"/>
      <c r="K117" s="25">
        <v>1</v>
      </c>
      <c r="L117" s="25"/>
      <c r="M117" s="7"/>
      <c r="N117" s="29">
        <f t="shared" si="46"/>
        <v>43</v>
      </c>
      <c r="O117" s="12"/>
    </row>
    <row r="118" spans="1:15" x14ac:dyDescent="0.3">
      <c r="A118" s="1" t="s">
        <v>10</v>
      </c>
      <c r="B118" s="25"/>
      <c r="C118" s="25"/>
      <c r="D118" s="25">
        <v>2</v>
      </c>
      <c r="E118" s="25"/>
      <c r="F118" s="25"/>
      <c r="G118" s="25"/>
      <c r="H118" s="25"/>
      <c r="I118" s="25"/>
      <c r="J118" s="25"/>
      <c r="K118" s="25"/>
      <c r="L118" s="25"/>
      <c r="M118" s="7"/>
      <c r="N118" s="29">
        <f t="shared" si="46"/>
        <v>2</v>
      </c>
      <c r="O118" s="12"/>
    </row>
    <row r="119" spans="1:15" x14ac:dyDescent="0.3">
      <c r="A119" s="2" t="s">
        <v>11</v>
      </c>
      <c r="B119" s="9"/>
      <c r="C119" s="9"/>
      <c r="D119" s="9">
        <v>1</v>
      </c>
      <c r="E119" s="9"/>
      <c r="F119" s="9">
        <v>1</v>
      </c>
      <c r="G119" s="9"/>
      <c r="H119" s="9"/>
      <c r="I119" s="9"/>
      <c r="J119" s="9"/>
      <c r="K119" s="9"/>
      <c r="L119" s="9"/>
      <c r="M119" s="9"/>
      <c r="N119" s="29">
        <f t="shared" si="46"/>
        <v>2</v>
      </c>
      <c r="O119" s="12"/>
    </row>
    <row r="120" spans="1:15" x14ac:dyDescent="0.3">
      <c r="A120" s="2" t="s">
        <v>12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29">
        <f t="shared" si="46"/>
        <v>0</v>
      </c>
      <c r="O120" s="12"/>
    </row>
    <row r="121" spans="1:15" x14ac:dyDescent="0.3">
      <c r="A121" s="6"/>
      <c r="B121" s="10">
        <f t="shared" ref="B121:L121" si="47">SUM(B115:B120)</f>
        <v>20</v>
      </c>
      <c r="C121" s="10">
        <f t="shared" si="47"/>
        <v>0</v>
      </c>
      <c r="D121" s="10">
        <f t="shared" si="47"/>
        <v>32</v>
      </c>
      <c r="E121" s="10">
        <f t="shared" si="47"/>
        <v>0</v>
      </c>
      <c r="F121" s="10">
        <f t="shared" si="47"/>
        <v>22</v>
      </c>
      <c r="G121" s="10">
        <f t="shared" si="47"/>
        <v>0</v>
      </c>
      <c r="H121" s="10">
        <f t="shared" si="47"/>
        <v>0</v>
      </c>
      <c r="I121" s="10">
        <f t="shared" si="47"/>
        <v>1</v>
      </c>
      <c r="J121" s="10">
        <f t="shared" si="47"/>
        <v>19</v>
      </c>
      <c r="K121" s="10">
        <f t="shared" si="47"/>
        <v>14</v>
      </c>
      <c r="L121" s="10">
        <f t="shared" si="47"/>
        <v>0</v>
      </c>
      <c r="M121" s="10">
        <f t="shared" ref="M121" si="48">SUM(M115:M120)</f>
        <v>0</v>
      </c>
      <c r="N121" s="29">
        <f t="shared" si="46"/>
        <v>108</v>
      </c>
      <c r="O121" s="30">
        <f>SUM(N115:N120)</f>
        <v>108</v>
      </c>
    </row>
    <row r="122" spans="1:15" x14ac:dyDescent="0.3">
      <c r="A122" s="5" t="s">
        <v>0</v>
      </c>
      <c r="B122" s="25">
        <v>2013</v>
      </c>
      <c r="C122" s="25">
        <v>2014</v>
      </c>
      <c r="D122" s="25">
        <v>2015</v>
      </c>
      <c r="E122" s="25">
        <v>2016</v>
      </c>
      <c r="F122" s="25">
        <v>2017</v>
      </c>
      <c r="G122" s="25">
        <v>2018</v>
      </c>
      <c r="H122" s="25">
        <v>2019</v>
      </c>
      <c r="I122" s="25">
        <v>2020</v>
      </c>
      <c r="J122" s="25">
        <v>2021</v>
      </c>
      <c r="K122" s="25">
        <v>2022</v>
      </c>
      <c r="L122" s="25">
        <v>2023</v>
      </c>
      <c r="M122" s="25">
        <v>2024</v>
      </c>
      <c r="N122" s="29"/>
      <c r="O122" s="12"/>
    </row>
    <row r="123" spans="1:15" x14ac:dyDescent="0.3">
      <c r="A123" s="3" t="s">
        <v>7</v>
      </c>
      <c r="B123" s="8">
        <v>1</v>
      </c>
      <c r="C123" s="8"/>
      <c r="D123" s="8">
        <v>34</v>
      </c>
      <c r="E123" s="8"/>
      <c r="F123" s="8">
        <v>8</v>
      </c>
      <c r="G123" s="8"/>
      <c r="H123" s="8"/>
      <c r="I123" s="8"/>
      <c r="J123" s="8"/>
      <c r="K123" s="8">
        <v>2</v>
      </c>
      <c r="L123" s="8"/>
      <c r="M123" s="8"/>
      <c r="N123" s="29">
        <f t="shared" ref="N123:N130" si="49">SUM(B123:M123)</f>
        <v>45</v>
      </c>
      <c r="O123" s="12"/>
    </row>
    <row r="124" spans="1:15" x14ac:dyDescent="0.3">
      <c r="A124" s="3" t="s">
        <v>8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29">
        <f t="shared" si="49"/>
        <v>0</v>
      </c>
      <c r="O124" s="12"/>
    </row>
    <row r="125" spans="1:15" x14ac:dyDescent="0.3">
      <c r="A125" s="1" t="s">
        <v>9</v>
      </c>
      <c r="B125" s="25">
        <v>1</v>
      </c>
      <c r="C125" s="25"/>
      <c r="D125" s="25">
        <v>7</v>
      </c>
      <c r="E125" s="25"/>
      <c r="F125" s="25">
        <v>8</v>
      </c>
      <c r="G125" s="25"/>
      <c r="H125" s="25"/>
      <c r="I125" s="25"/>
      <c r="J125" s="25"/>
      <c r="K125" s="25"/>
      <c r="L125" s="25"/>
      <c r="M125" s="7"/>
      <c r="N125" s="29">
        <f t="shared" si="49"/>
        <v>16</v>
      </c>
      <c r="O125" s="12"/>
    </row>
    <row r="126" spans="1:15" x14ac:dyDescent="0.3">
      <c r="A126" s="1" t="s">
        <v>10</v>
      </c>
      <c r="B126" s="25"/>
      <c r="C126" s="25"/>
      <c r="D126" s="25">
        <v>2</v>
      </c>
      <c r="E126" s="25"/>
      <c r="F126" s="25"/>
      <c r="G126" s="25"/>
      <c r="H126" s="25"/>
      <c r="I126" s="25">
        <v>2</v>
      </c>
      <c r="J126" s="25"/>
      <c r="K126" s="25"/>
      <c r="L126" s="25"/>
      <c r="M126" s="7"/>
      <c r="N126" s="29">
        <f t="shared" si="49"/>
        <v>4</v>
      </c>
      <c r="O126" s="12"/>
    </row>
    <row r="127" spans="1:15" x14ac:dyDescent="0.3">
      <c r="A127" s="1" t="s">
        <v>23</v>
      </c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0"/>
      <c r="N127" s="29">
        <f t="shared" si="49"/>
        <v>0</v>
      </c>
      <c r="O127" s="19"/>
    </row>
    <row r="128" spans="1:15" x14ac:dyDescent="0.3">
      <c r="A128" s="2" t="s">
        <v>11</v>
      </c>
      <c r="B128" s="9">
        <v>3</v>
      </c>
      <c r="C128" s="9"/>
      <c r="D128" s="9">
        <v>6</v>
      </c>
      <c r="E128" s="9"/>
      <c r="F128" s="9">
        <v>3</v>
      </c>
      <c r="G128" s="9">
        <v>5</v>
      </c>
      <c r="H128" s="9"/>
      <c r="I128" s="9"/>
      <c r="J128" s="9"/>
      <c r="K128" s="9"/>
      <c r="L128" s="9"/>
      <c r="M128" s="9"/>
      <c r="N128" s="29">
        <f t="shared" si="49"/>
        <v>17</v>
      </c>
      <c r="O128" s="12"/>
    </row>
    <row r="129" spans="1:15" x14ac:dyDescent="0.3">
      <c r="A129" s="2" t="s">
        <v>12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29">
        <f t="shared" si="49"/>
        <v>0</v>
      </c>
      <c r="O129" s="12"/>
    </row>
    <row r="130" spans="1:15" x14ac:dyDescent="0.3">
      <c r="A130" s="6"/>
      <c r="B130" s="10">
        <f t="shared" ref="B130:L130" si="50">SUM(B123:B129)</f>
        <v>5</v>
      </c>
      <c r="C130" s="10">
        <f t="shared" si="50"/>
        <v>0</v>
      </c>
      <c r="D130" s="10">
        <f t="shared" si="50"/>
        <v>49</v>
      </c>
      <c r="E130" s="10">
        <f t="shared" si="50"/>
        <v>0</v>
      </c>
      <c r="F130" s="10">
        <f t="shared" si="50"/>
        <v>19</v>
      </c>
      <c r="G130" s="10">
        <f t="shared" si="50"/>
        <v>5</v>
      </c>
      <c r="H130" s="10">
        <f t="shared" si="50"/>
        <v>0</v>
      </c>
      <c r="I130" s="10">
        <f t="shared" si="50"/>
        <v>2</v>
      </c>
      <c r="J130" s="10">
        <f t="shared" si="50"/>
        <v>0</v>
      </c>
      <c r="K130" s="10">
        <f t="shared" si="50"/>
        <v>2</v>
      </c>
      <c r="L130" s="10">
        <f t="shared" si="50"/>
        <v>0</v>
      </c>
      <c r="M130" s="10">
        <f t="shared" ref="M130" si="51">SUM(M123:M129)</f>
        <v>0</v>
      </c>
      <c r="N130" s="29">
        <f t="shared" si="49"/>
        <v>82</v>
      </c>
      <c r="O130" s="30">
        <f>SUM(N123:N129)</f>
        <v>82</v>
      </c>
    </row>
    <row r="131" spans="1:15" x14ac:dyDescent="0.3">
      <c r="A131" s="5" t="s">
        <v>28</v>
      </c>
      <c r="B131" s="25">
        <v>2013</v>
      </c>
      <c r="C131" s="25">
        <v>2014</v>
      </c>
      <c r="D131" s="25">
        <v>2015</v>
      </c>
      <c r="E131" s="25">
        <v>2016</v>
      </c>
      <c r="F131" s="25">
        <v>2017</v>
      </c>
      <c r="G131" s="25">
        <v>2018</v>
      </c>
      <c r="H131" s="25">
        <v>2019</v>
      </c>
      <c r="I131" s="25">
        <v>2020</v>
      </c>
      <c r="J131" s="25">
        <v>2021</v>
      </c>
      <c r="K131" s="25">
        <v>2022</v>
      </c>
      <c r="L131" s="25">
        <v>2023</v>
      </c>
      <c r="M131" s="25">
        <v>2024</v>
      </c>
      <c r="N131" s="29"/>
      <c r="O131" s="12"/>
    </row>
    <row r="132" spans="1:15" x14ac:dyDescent="0.3">
      <c r="A132" s="3" t="s">
        <v>7</v>
      </c>
      <c r="B132" s="8"/>
      <c r="C132" s="8">
        <v>17</v>
      </c>
      <c r="D132" s="8"/>
      <c r="E132" s="8"/>
      <c r="F132" s="8"/>
      <c r="G132" s="8"/>
      <c r="H132" s="8"/>
      <c r="I132" s="8"/>
      <c r="J132" s="8">
        <v>1</v>
      </c>
      <c r="K132" s="8"/>
      <c r="L132" s="8"/>
      <c r="M132" s="8"/>
      <c r="N132" s="29">
        <f t="shared" ref="N132:N138" si="52">SUM(B132:M132)</f>
        <v>18</v>
      </c>
      <c r="O132" s="12"/>
    </row>
    <row r="133" spans="1:15" x14ac:dyDescent="0.3">
      <c r="A133" s="3" t="s">
        <v>8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29">
        <f t="shared" si="52"/>
        <v>0</v>
      </c>
      <c r="O133" s="12"/>
    </row>
    <row r="134" spans="1:15" x14ac:dyDescent="0.3">
      <c r="A134" s="1" t="s">
        <v>9</v>
      </c>
      <c r="B134" s="25"/>
      <c r="C134" s="25">
        <v>7</v>
      </c>
      <c r="D134" s="25"/>
      <c r="E134" s="25"/>
      <c r="F134" s="25"/>
      <c r="G134" s="25"/>
      <c r="H134" s="25"/>
      <c r="I134" s="25"/>
      <c r="J134" s="25"/>
      <c r="K134" s="25">
        <v>1</v>
      </c>
      <c r="L134" s="25"/>
      <c r="M134" s="7"/>
      <c r="N134" s="29">
        <f t="shared" si="52"/>
        <v>8</v>
      </c>
      <c r="O134" s="12"/>
    </row>
    <row r="135" spans="1:15" x14ac:dyDescent="0.3">
      <c r="A135" s="1" t="s">
        <v>10</v>
      </c>
      <c r="B135" s="25"/>
      <c r="C135" s="25">
        <v>2</v>
      </c>
      <c r="D135" s="25"/>
      <c r="E135" s="25"/>
      <c r="F135" s="25"/>
      <c r="G135" s="25"/>
      <c r="H135" s="25"/>
      <c r="I135" s="25"/>
      <c r="J135" s="25"/>
      <c r="K135" s="25"/>
      <c r="L135" s="25"/>
      <c r="M135" s="7"/>
      <c r="N135" s="29">
        <f t="shared" si="52"/>
        <v>2</v>
      </c>
      <c r="O135" s="12"/>
    </row>
    <row r="136" spans="1:15" x14ac:dyDescent="0.3">
      <c r="A136" s="2" t="s">
        <v>11</v>
      </c>
      <c r="B136" s="9"/>
      <c r="C136" s="9">
        <v>2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29">
        <f t="shared" si="52"/>
        <v>2</v>
      </c>
      <c r="O136" s="12"/>
    </row>
    <row r="137" spans="1:15" x14ac:dyDescent="0.3">
      <c r="A137" s="2" t="s">
        <v>12</v>
      </c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29">
        <f t="shared" si="52"/>
        <v>0</v>
      </c>
      <c r="O137" s="12"/>
    </row>
    <row r="138" spans="1:15" x14ac:dyDescent="0.3">
      <c r="A138" s="6"/>
      <c r="B138" s="10">
        <f t="shared" ref="B138:L138" si="53">SUM(B132:B137)</f>
        <v>0</v>
      </c>
      <c r="C138" s="10">
        <f t="shared" si="53"/>
        <v>28</v>
      </c>
      <c r="D138" s="10">
        <f t="shared" si="53"/>
        <v>0</v>
      </c>
      <c r="E138" s="10">
        <f t="shared" si="53"/>
        <v>0</v>
      </c>
      <c r="F138" s="10">
        <f t="shared" si="53"/>
        <v>0</v>
      </c>
      <c r="G138" s="10">
        <f t="shared" si="53"/>
        <v>0</v>
      </c>
      <c r="H138" s="10">
        <f t="shared" si="53"/>
        <v>0</v>
      </c>
      <c r="I138" s="10">
        <f t="shared" si="53"/>
        <v>0</v>
      </c>
      <c r="J138" s="10">
        <f t="shared" si="53"/>
        <v>1</v>
      </c>
      <c r="K138" s="10">
        <f t="shared" si="53"/>
        <v>1</v>
      </c>
      <c r="L138" s="10">
        <f t="shared" si="53"/>
        <v>0</v>
      </c>
      <c r="M138" s="10">
        <f t="shared" ref="M138" si="54">SUM(M132:M137)</f>
        <v>0</v>
      </c>
      <c r="N138" s="29">
        <f t="shared" si="52"/>
        <v>30</v>
      </c>
      <c r="O138" s="30">
        <f>SUM(N132:N137)</f>
        <v>30</v>
      </c>
    </row>
    <row r="139" spans="1:15" x14ac:dyDescent="0.3">
      <c r="A139" s="5" t="s">
        <v>1</v>
      </c>
      <c r="B139" s="25">
        <v>2013</v>
      </c>
      <c r="C139" s="25">
        <v>2014</v>
      </c>
      <c r="D139" s="25">
        <v>2015</v>
      </c>
      <c r="E139" s="25">
        <v>2016</v>
      </c>
      <c r="F139" s="25">
        <v>2017</v>
      </c>
      <c r="G139" s="25">
        <v>2018</v>
      </c>
      <c r="H139" s="25">
        <v>2019</v>
      </c>
      <c r="I139" s="25">
        <v>2020</v>
      </c>
      <c r="J139" s="25">
        <v>2021</v>
      </c>
      <c r="K139" s="25">
        <v>2022</v>
      </c>
      <c r="L139" s="25">
        <v>2023</v>
      </c>
      <c r="M139" s="25">
        <v>2024</v>
      </c>
      <c r="N139" s="29"/>
      <c r="O139" s="12"/>
    </row>
    <row r="140" spans="1:15" x14ac:dyDescent="0.3">
      <c r="A140" s="3" t="s">
        <v>7</v>
      </c>
      <c r="B140" s="8">
        <v>6</v>
      </c>
      <c r="C140" s="8"/>
      <c r="D140" s="8">
        <v>15</v>
      </c>
      <c r="E140" s="8"/>
      <c r="F140" s="8">
        <v>9</v>
      </c>
      <c r="G140" s="8"/>
      <c r="H140" s="8"/>
      <c r="I140" s="8"/>
      <c r="J140" s="8">
        <v>6</v>
      </c>
      <c r="K140" s="8"/>
      <c r="L140" s="8"/>
      <c r="M140" s="8"/>
      <c r="N140" s="29">
        <f t="shared" ref="N140:N146" si="55">SUM(B140:M140)</f>
        <v>36</v>
      </c>
      <c r="O140" s="12"/>
    </row>
    <row r="141" spans="1:15" x14ac:dyDescent="0.3">
      <c r="A141" s="3" t="s">
        <v>8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29">
        <f t="shared" si="55"/>
        <v>0</v>
      </c>
      <c r="O141" s="12"/>
    </row>
    <row r="142" spans="1:15" x14ac:dyDescent="0.3">
      <c r="A142" s="1" t="s">
        <v>9</v>
      </c>
      <c r="B142" s="25">
        <v>2</v>
      </c>
      <c r="C142" s="25"/>
      <c r="D142" s="25">
        <v>11</v>
      </c>
      <c r="E142" s="25"/>
      <c r="F142" s="25">
        <v>1</v>
      </c>
      <c r="G142" s="25"/>
      <c r="H142" s="25"/>
      <c r="I142" s="25"/>
      <c r="J142" s="25"/>
      <c r="K142" s="25"/>
      <c r="L142" s="25"/>
      <c r="M142" s="7"/>
      <c r="N142" s="29">
        <f t="shared" si="55"/>
        <v>14</v>
      </c>
      <c r="O142" s="12"/>
    </row>
    <row r="143" spans="1:15" x14ac:dyDescent="0.3">
      <c r="A143" s="1" t="s">
        <v>10</v>
      </c>
      <c r="B143" s="25">
        <v>2</v>
      </c>
      <c r="C143" s="25"/>
      <c r="D143" s="25"/>
      <c r="E143" s="25"/>
      <c r="F143" s="25">
        <v>2</v>
      </c>
      <c r="G143" s="25"/>
      <c r="H143" s="25"/>
      <c r="I143" s="25">
        <v>1</v>
      </c>
      <c r="J143" s="25"/>
      <c r="K143" s="25"/>
      <c r="L143" s="25"/>
      <c r="M143" s="7"/>
      <c r="N143" s="29">
        <f t="shared" si="55"/>
        <v>5</v>
      </c>
      <c r="O143" s="12"/>
    </row>
    <row r="144" spans="1:15" x14ac:dyDescent="0.3">
      <c r="A144" s="2" t="s">
        <v>11</v>
      </c>
      <c r="B144" s="9"/>
      <c r="C144" s="9"/>
      <c r="D144" s="9"/>
      <c r="E144" s="9"/>
      <c r="F144" s="9"/>
      <c r="G144" s="9">
        <v>13</v>
      </c>
      <c r="H144" s="9"/>
      <c r="I144" s="9"/>
      <c r="J144" s="9"/>
      <c r="K144" s="9"/>
      <c r="L144" s="9"/>
      <c r="M144" s="9"/>
      <c r="N144" s="29">
        <f t="shared" si="55"/>
        <v>13</v>
      </c>
      <c r="O144" s="12"/>
    </row>
    <row r="145" spans="1:15" x14ac:dyDescent="0.3">
      <c r="A145" s="2" t="s">
        <v>12</v>
      </c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29">
        <f t="shared" si="55"/>
        <v>0</v>
      </c>
      <c r="O145" s="12"/>
    </row>
    <row r="146" spans="1:15" x14ac:dyDescent="0.3">
      <c r="A146" s="6"/>
      <c r="B146" s="10">
        <f t="shared" ref="B146:L146" si="56">SUM(B140:B145)</f>
        <v>10</v>
      </c>
      <c r="C146" s="10">
        <f t="shared" si="56"/>
        <v>0</v>
      </c>
      <c r="D146" s="10">
        <f t="shared" si="56"/>
        <v>26</v>
      </c>
      <c r="E146" s="10">
        <f t="shared" si="56"/>
        <v>0</v>
      </c>
      <c r="F146" s="10">
        <f t="shared" si="56"/>
        <v>12</v>
      </c>
      <c r="G146" s="10">
        <f t="shared" si="56"/>
        <v>13</v>
      </c>
      <c r="H146" s="10">
        <f t="shared" si="56"/>
        <v>0</v>
      </c>
      <c r="I146" s="10">
        <f t="shared" si="56"/>
        <v>1</v>
      </c>
      <c r="J146" s="10">
        <f t="shared" si="56"/>
        <v>6</v>
      </c>
      <c r="K146" s="10">
        <f t="shared" si="56"/>
        <v>0</v>
      </c>
      <c r="L146" s="10">
        <f t="shared" si="56"/>
        <v>0</v>
      </c>
      <c r="M146" s="10">
        <f t="shared" ref="M146" si="57">SUM(M140:M145)</f>
        <v>0</v>
      </c>
      <c r="N146" s="29">
        <f t="shared" si="55"/>
        <v>68</v>
      </c>
      <c r="O146" s="30">
        <f>SUM(N140:N145)</f>
        <v>68</v>
      </c>
    </row>
    <row r="147" spans="1:15" x14ac:dyDescent="0.3">
      <c r="A147" s="5" t="s">
        <v>29</v>
      </c>
      <c r="B147" s="32">
        <v>2013</v>
      </c>
      <c r="C147" s="32">
        <v>2014</v>
      </c>
      <c r="D147" s="32">
        <v>2015</v>
      </c>
      <c r="E147" s="32">
        <v>2016</v>
      </c>
      <c r="F147" s="32">
        <v>2017</v>
      </c>
      <c r="G147" s="32">
        <v>2018</v>
      </c>
      <c r="H147" s="32">
        <v>2019</v>
      </c>
      <c r="I147" s="32">
        <v>2020</v>
      </c>
      <c r="J147" s="32">
        <v>2021</v>
      </c>
      <c r="K147" s="32">
        <v>2022</v>
      </c>
      <c r="L147" s="32">
        <v>2023</v>
      </c>
      <c r="M147" s="32">
        <v>2024</v>
      </c>
      <c r="N147" s="32"/>
      <c r="O147" s="31"/>
    </row>
    <row r="148" spans="1:15" x14ac:dyDescent="0.3">
      <c r="A148" s="3" t="s">
        <v>7</v>
      </c>
      <c r="B148" s="8"/>
      <c r="C148" s="8"/>
      <c r="D148" s="8">
        <v>1</v>
      </c>
      <c r="E148" s="8">
        <v>6</v>
      </c>
      <c r="F148" s="8">
        <v>7</v>
      </c>
      <c r="G148" s="8">
        <v>4</v>
      </c>
      <c r="H148" s="8"/>
      <c r="I148" s="8">
        <v>1</v>
      </c>
      <c r="J148" s="8">
        <v>2</v>
      </c>
      <c r="K148" s="8">
        <v>2</v>
      </c>
      <c r="L148" s="8"/>
      <c r="M148" s="8"/>
      <c r="N148" s="32">
        <f t="shared" ref="N148:N155" si="58">SUM(B148:M148)</f>
        <v>23</v>
      </c>
      <c r="O148" s="31"/>
    </row>
    <row r="149" spans="1:15" x14ac:dyDescent="0.3">
      <c r="A149" s="3" t="s">
        <v>8</v>
      </c>
      <c r="B149" s="8"/>
      <c r="C149" s="8"/>
      <c r="D149" s="8"/>
      <c r="E149" s="8">
        <v>1</v>
      </c>
      <c r="F149" s="8"/>
      <c r="G149" s="8">
        <v>1</v>
      </c>
      <c r="H149" s="8"/>
      <c r="I149" s="8"/>
      <c r="J149" s="8"/>
      <c r="K149" s="8"/>
      <c r="L149" s="8"/>
      <c r="M149" s="8"/>
      <c r="N149" s="32">
        <f t="shared" si="58"/>
        <v>2</v>
      </c>
      <c r="O149" s="31"/>
    </row>
    <row r="150" spans="1:15" x14ac:dyDescent="0.3">
      <c r="A150" s="1" t="s">
        <v>9</v>
      </c>
      <c r="B150" s="32">
        <v>2</v>
      </c>
      <c r="C150" s="32">
        <v>4</v>
      </c>
      <c r="D150" s="32">
        <v>1</v>
      </c>
      <c r="E150" s="32">
        <v>3</v>
      </c>
      <c r="F150" s="32">
        <v>3</v>
      </c>
      <c r="G150" s="32"/>
      <c r="H150" s="32">
        <v>5</v>
      </c>
      <c r="I150" s="32"/>
      <c r="J150" s="32"/>
      <c r="K150" s="32">
        <v>2</v>
      </c>
      <c r="L150" s="32"/>
      <c r="M150" s="32"/>
      <c r="N150" s="32">
        <f t="shared" si="58"/>
        <v>20</v>
      </c>
      <c r="O150" s="31"/>
    </row>
    <row r="151" spans="1:15" x14ac:dyDescent="0.3">
      <c r="A151" s="1" t="s">
        <v>10</v>
      </c>
      <c r="B151" s="32"/>
      <c r="C151" s="32">
        <v>1</v>
      </c>
      <c r="D151" s="32"/>
      <c r="E151" s="32">
        <v>3</v>
      </c>
      <c r="F151" s="32"/>
      <c r="G151" s="32">
        <v>1</v>
      </c>
      <c r="H151" s="32"/>
      <c r="I151" s="32"/>
      <c r="J151" s="32"/>
      <c r="K151" s="32"/>
      <c r="L151" s="32"/>
      <c r="M151" s="32"/>
      <c r="N151" s="32">
        <f t="shared" si="58"/>
        <v>5</v>
      </c>
      <c r="O151" s="31"/>
    </row>
    <row r="152" spans="1:15" x14ac:dyDescent="0.3">
      <c r="A152" s="1" t="s">
        <v>23</v>
      </c>
      <c r="B152" s="32"/>
      <c r="C152" s="32"/>
      <c r="D152" s="32"/>
      <c r="E152" s="32"/>
      <c r="F152" s="32"/>
      <c r="G152" s="32"/>
      <c r="H152" s="32"/>
      <c r="I152" s="32"/>
      <c r="J152" s="32"/>
      <c r="K152" s="32">
        <v>1</v>
      </c>
      <c r="L152" s="32"/>
      <c r="M152" s="32"/>
      <c r="N152" s="32">
        <f t="shared" si="58"/>
        <v>1</v>
      </c>
      <c r="O152" s="31"/>
    </row>
    <row r="153" spans="1:15" x14ac:dyDescent="0.3">
      <c r="A153" s="2" t="s">
        <v>11</v>
      </c>
      <c r="B153" s="9"/>
      <c r="C153" s="9"/>
      <c r="D153" s="9"/>
      <c r="E153" s="9"/>
      <c r="F153" s="9">
        <v>1</v>
      </c>
      <c r="G153" s="9"/>
      <c r="H153" s="9"/>
      <c r="I153" s="9"/>
      <c r="J153" s="9"/>
      <c r="K153" s="9"/>
      <c r="L153" s="9"/>
      <c r="M153" s="9"/>
      <c r="N153" s="32">
        <f t="shared" si="58"/>
        <v>1</v>
      </c>
      <c r="O153" s="31"/>
    </row>
    <row r="154" spans="1:15" x14ac:dyDescent="0.3">
      <c r="A154" s="2" t="s">
        <v>12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32">
        <f t="shared" si="58"/>
        <v>0</v>
      </c>
      <c r="O154" s="31"/>
    </row>
    <row r="155" spans="1:15" x14ac:dyDescent="0.3">
      <c r="A155" s="6"/>
      <c r="B155" s="10">
        <f t="shared" ref="B155:M155" si="59">SUM(B148:B154)</f>
        <v>2</v>
      </c>
      <c r="C155" s="10">
        <f t="shared" si="59"/>
        <v>5</v>
      </c>
      <c r="D155" s="10">
        <f t="shared" si="59"/>
        <v>2</v>
      </c>
      <c r="E155" s="10">
        <f t="shared" si="59"/>
        <v>13</v>
      </c>
      <c r="F155" s="10">
        <f t="shared" si="59"/>
        <v>11</v>
      </c>
      <c r="G155" s="10">
        <f t="shared" si="59"/>
        <v>6</v>
      </c>
      <c r="H155" s="10">
        <f t="shared" si="59"/>
        <v>5</v>
      </c>
      <c r="I155" s="10">
        <f t="shared" si="59"/>
        <v>1</v>
      </c>
      <c r="J155" s="10">
        <f t="shared" si="59"/>
        <v>2</v>
      </c>
      <c r="K155" s="10">
        <f t="shared" si="59"/>
        <v>5</v>
      </c>
      <c r="L155" s="10">
        <f t="shared" si="59"/>
        <v>0</v>
      </c>
      <c r="M155" s="10">
        <f t="shared" si="59"/>
        <v>0</v>
      </c>
      <c r="N155" s="32">
        <f t="shared" si="58"/>
        <v>52</v>
      </c>
      <c r="O155" s="30">
        <f>SUM(N148:N154)</f>
        <v>52</v>
      </c>
    </row>
    <row r="156" spans="1:15" ht="15" thickBot="1" x14ac:dyDescent="0.35"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12"/>
      <c r="N156" s="12"/>
      <c r="O156" s="12"/>
    </row>
    <row r="157" spans="1:15" ht="30" customHeight="1" thickBot="1" x14ac:dyDescent="0.35">
      <c r="A157" s="38" t="s">
        <v>63</v>
      </c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40"/>
      <c r="N157" s="12"/>
      <c r="O157" s="12"/>
    </row>
    <row r="158" spans="1:15" x14ac:dyDescent="0.3"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12"/>
      <c r="N158" s="12"/>
      <c r="O158" s="12"/>
    </row>
    <row r="159" spans="1:15" x14ac:dyDescent="0.3">
      <c r="B159" s="25">
        <v>2013</v>
      </c>
      <c r="C159" s="25">
        <v>2014</v>
      </c>
      <c r="D159" s="25">
        <v>2015</v>
      </c>
      <c r="E159" s="25">
        <v>2016</v>
      </c>
      <c r="F159" s="25">
        <v>2017</v>
      </c>
      <c r="G159" s="25">
        <v>2018</v>
      </c>
      <c r="H159" s="25">
        <v>2019</v>
      </c>
      <c r="I159" s="25">
        <v>2020</v>
      </c>
      <c r="J159" s="25">
        <v>2021</v>
      </c>
      <c r="K159" s="25">
        <v>2022</v>
      </c>
      <c r="L159" s="25">
        <v>2023</v>
      </c>
      <c r="M159" s="25">
        <v>2024</v>
      </c>
      <c r="N159" s="12"/>
      <c r="O159" s="12"/>
    </row>
    <row r="160" spans="1:15" x14ac:dyDescent="0.3">
      <c r="A160" s="3" t="s">
        <v>7</v>
      </c>
      <c r="B160" s="8">
        <f>SUM(B140,B132,B123,B115,B107,B99,B91,B80,B72,B64,B56,B48,B37,B28,B20,B9)</f>
        <v>78</v>
      </c>
      <c r="C160" s="8">
        <f>SUM(C9,C20,C28,C37,C48,C56,C64,C72,C80,C91,C99,C107,C115,C123,C132,C140)</f>
        <v>90</v>
      </c>
      <c r="D160" s="8">
        <f>SUM(D9,D20,D28,D37,D48,D56,D64,D72,D80,D91,D99,D107,D115,D123,D132,D140,D148)</f>
        <v>238</v>
      </c>
      <c r="E160" s="8">
        <f>SUM(E9,E20,E28,E37,E48,E56,E64,E72,E80,E91,E99,E107,E115,E123,E132,E140,E148)</f>
        <v>6</v>
      </c>
      <c r="F160" s="8">
        <f>SUM(F9,F20,F28,F37,F48,F56,F64,F72,F80,F91,F99,F107,F115,F123,F132,F140,F148)</f>
        <v>263</v>
      </c>
      <c r="G160" s="8">
        <f>SUM(G9,G20,G28,G37,G48,G56,G64,G72,G80,G91,G99,G107,G115,G123,G132,G140,G148)</f>
        <v>21</v>
      </c>
      <c r="H160" s="8">
        <f>SUM(H9,H20,H28,H37,H48,H56,H64,H72,H80,H91,H99,H107,H115,H123,H132,H140)</f>
        <v>65</v>
      </c>
      <c r="I160" s="8">
        <f>SUM(I9,I20,I28,I37,I48,I56,I64,I72,I80,I91,I99,I107,I115,I123,I132,I140,I148)</f>
        <v>5</v>
      </c>
      <c r="J160" s="8">
        <f>SUM(J9,J20,J28,J37,J48,J56,J64,J72,J80,J91,J99,J107,J115,J123,J132,J140,J148)</f>
        <v>79</v>
      </c>
      <c r="K160" s="8">
        <f>SUM(K9,K20,K28,K37,K48,K56,K64,K72,K80,K91,K99,K107,K115,K123,K132,K140,K148)</f>
        <v>189</v>
      </c>
      <c r="L160" s="8">
        <f>SUM(L9,L20,L28,L37,L48,L56,L64,L72,L80,L91,L99,L107,L115,L123,L132,L140)</f>
        <v>0</v>
      </c>
      <c r="M160" s="8">
        <f>SUM(M9,M20,M28,M37,M48,M56,M64,M72,M80,M91,M99,M107,M115,M123,M132,M140)</f>
        <v>0</v>
      </c>
      <c r="N160" s="12">
        <f t="shared" ref="N160:N170" si="60">SUM(B160:M160)</f>
        <v>1034</v>
      </c>
      <c r="O160" s="12"/>
    </row>
    <row r="161" spans="1:15" x14ac:dyDescent="0.3">
      <c r="A161" s="3" t="s">
        <v>8</v>
      </c>
      <c r="B161" s="8">
        <f>SUM(B10,B21,B29,B38,B49,B57,B65,B73,B81,B92,B100,B108,B116,B124,B133,B141)</f>
        <v>3</v>
      </c>
      <c r="C161" s="8">
        <f>SUM(C10,C21,C29,C38,C49,C57,C65,C73,C81,C92,C100,C108,C116,C124,C133,C141)</f>
        <v>3</v>
      </c>
      <c r="D161" s="8">
        <f>SUM(D10,D21,D29,D38,D49,D57,D65,D73,D81,D92,D100,D108,D116,D124,D133,D141)</f>
        <v>0</v>
      </c>
      <c r="E161" s="8">
        <f>SUM(E10,E21,E29,E38,E49,E57,E65,E73,E81,E92,E100,E108,E116,E124,E133,E141,E149)</f>
        <v>1</v>
      </c>
      <c r="F161" s="8">
        <f>SUM(F10,F21,F29,F38,F49,F57,F65,F73,F81,F92,F100,F108,F116,F124,F133,F141)</f>
        <v>0</v>
      </c>
      <c r="G161" s="8">
        <f>SUM(G10,G21,G29,G38,G49,G57,G65,G73,G81,G92,G100,G108,G116,G124,G133,G141,G149)</f>
        <v>1</v>
      </c>
      <c r="H161" s="8">
        <f>SUM(H10,H21,H29,H38,H49,H57,H65,H73,H81,H92,H100,H108,H116,H124,H133,H141)</f>
        <v>0</v>
      </c>
      <c r="I161" s="8">
        <f>SUM(I10,I21,I29,I38,I49,I57,I65,I73,I81,I92,I100,I108,I116,I124,I133,I141)</f>
        <v>1</v>
      </c>
      <c r="J161" s="8">
        <f>SUM(J10,J21,J29,J38,J49,J57,J65,J73,J81,J92,J100,J108,J116,J124,J133,J141)</f>
        <v>0</v>
      </c>
      <c r="K161" s="8">
        <f>SUM(K10,K21,K29,K38,K49,K57,K65,K73,K81,K92,K100,K108,K116,K124,K133,K141)</f>
        <v>1</v>
      </c>
      <c r="L161" s="8">
        <f>SUM(L10,L21,L29,L38,L49,L57,L65,L73,L81,L92,L100,L108,L116,L124,L133,L141)</f>
        <v>0</v>
      </c>
      <c r="M161" s="8">
        <f>SUM(M10,M21,M29,M38,M49,M57,M65,M73,M81,M92,M100,M108,M116,M124,M133,M141)</f>
        <v>0</v>
      </c>
      <c r="N161" s="12">
        <f t="shared" si="60"/>
        <v>10</v>
      </c>
      <c r="O161" s="12"/>
    </row>
    <row r="162" spans="1:15" x14ac:dyDescent="0.3">
      <c r="A162" s="26" t="s">
        <v>16</v>
      </c>
      <c r="B162" s="27">
        <f t="shared" ref="B162:M162" si="61">SUM(B11,B39,B82)</f>
        <v>27</v>
      </c>
      <c r="C162" s="27">
        <f t="shared" si="61"/>
        <v>0</v>
      </c>
      <c r="D162" s="27">
        <f t="shared" si="61"/>
        <v>0</v>
      </c>
      <c r="E162" s="27">
        <f t="shared" si="61"/>
        <v>0</v>
      </c>
      <c r="F162" s="27">
        <f t="shared" si="61"/>
        <v>0</v>
      </c>
      <c r="G162" s="27">
        <f t="shared" si="61"/>
        <v>0</v>
      </c>
      <c r="H162" s="27">
        <f t="shared" si="61"/>
        <v>0</v>
      </c>
      <c r="I162" s="27">
        <f t="shared" si="61"/>
        <v>0</v>
      </c>
      <c r="J162" s="27">
        <f t="shared" si="61"/>
        <v>0</v>
      </c>
      <c r="K162" s="27">
        <f t="shared" si="61"/>
        <v>0</v>
      </c>
      <c r="L162" s="27">
        <f t="shared" si="61"/>
        <v>0</v>
      </c>
      <c r="M162" s="27">
        <f t="shared" si="61"/>
        <v>0</v>
      </c>
      <c r="N162" s="12">
        <f t="shared" si="60"/>
        <v>27</v>
      </c>
      <c r="O162" s="12"/>
    </row>
    <row r="163" spans="1:15" x14ac:dyDescent="0.3">
      <c r="A163" s="1" t="s">
        <v>9</v>
      </c>
      <c r="B163" s="25">
        <f>SUM(B12,B22,B30,B40,B50,B58,B66,B74,B83,B93,B101,B109,B117,B125,B134,B142,B150)</f>
        <v>69</v>
      </c>
      <c r="C163" s="25">
        <f>SUM(C12,C22,C30,C40,C50,C58,C66,C74,C83,C93,C101,C109,C117,C125,C134,C142,C150)</f>
        <v>160</v>
      </c>
      <c r="D163" s="25">
        <f>SUM(D12,D22,D30,D40,D50,D58,D66,D74,D83,D93,D101,D109,D117,D125,D134,D142,D150)</f>
        <v>110</v>
      </c>
      <c r="E163" s="25">
        <f>SUM(E12,E22,E30,E40,E50,E58,E66,E74,E83,E93,E101,E109,E117,E125,E134,E142,E150)</f>
        <v>5</v>
      </c>
      <c r="F163" s="25">
        <f>SUM(F12,F22,F30,F40,F50,F58,F66,F74,F83,F93,F101,F109,F117,F125,F134,F142,F150)</f>
        <v>68</v>
      </c>
      <c r="G163" s="25">
        <f>SUM(G12,G22,G30,G40,G50,G58,G66,G74,G83,G93,G101,G109,G117,G125,G134,G142)</f>
        <v>13</v>
      </c>
      <c r="H163" s="25">
        <f>SUM(H12,H22,H30,H40,H50,H58,H66,H74,H83,H93,H101,H109,H117,H125,H134,H142,H150)</f>
        <v>52</v>
      </c>
      <c r="I163" s="25">
        <f>SUM(I12,I22,I30,I40,I50,I58,I66,I74,I83,I93,I101,I109,I117,I125,I134,I142)</f>
        <v>2</v>
      </c>
      <c r="J163" s="25">
        <f>SUM(J12,J22,J30,J40,J50,J58,J66,J74,J83,J93,J101,J109,J117,J125,J134,J142)</f>
        <v>17</v>
      </c>
      <c r="K163" s="25">
        <f>SUM(K12,K22,K30,K40,K50,K58,K66,K74,K83,K93,K101,K109,K117,K125,K134,K142,K150)</f>
        <v>113</v>
      </c>
      <c r="L163" s="25">
        <f>SUM(L12,L22,L30,L40,L50,L58,L66,L74,L83,L93,L101,L109,L117,L125,L134,L142)</f>
        <v>0</v>
      </c>
      <c r="M163" s="7">
        <f>SUM(M12,M22,M30,M40,M50,M58,M66,M74,M83,M93,M101,M109,M117,M125,M134,M142)</f>
        <v>0</v>
      </c>
      <c r="N163" s="12">
        <f t="shared" si="60"/>
        <v>609</v>
      </c>
      <c r="O163" s="12"/>
    </row>
    <row r="164" spans="1:15" x14ac:dyDescent="0.3">
      <c r="A164" s="1" t="s">
        <v>10</v>
      </c>
      <c r="B164" s="25">
        <f>SUM(B13,B23,B31,B41,B51,B59,B67,B75,B84,B94,B102,B110,B118,B126,B135,B143)</f>
        <v>7</v>
      </c>
      <c r="C164" s="25">
        <f>SUM(C13,C23,C31,C41,C51,C59,C67,C75,C84,C94,C102,C110,C118,C126,C135,C143)</f>
        <v>28</v>
      </c>
      <c r="D164" s="25">
        <f>SUM(D13,D23,D31,D41,D51,D59,D67,D75,D84,D94,D102,D110,D118,D126,D135,D143)</f>
        <v>11</v>
      </c>
      <c r="E164" s="25">
        <f>SUM(E13,E23,E31,E41,E51,E59,E67,E75,E84,E94,E102,E110,E118,E126,E135,E143,E151)</f>
        <v>13</v>
      </c>
      <c r="F164" s="25">
        <f>SUM(F13,F23,F31,F41,F51,F59,F67,F75,F84,F94,F102,F110,F118,F126,F135,F143)</f>
        <v>6</v>
      </c>
      <c r="G164" s="25">
        <f>SUM(G13,G23,G31,G41,G51,G59,G67,G75,G84,G94,G102,G110,G118,G126,G135,G143,G151)</f>
        <v>6</v>
      </c>
      <c r="H164" s="25">
        <f>SUM(H13,H23,H31,H41,H51,H59,H67,H75,H84,H94,H102,H110,H118,H126,H135,H143)</f>
        <v>11</v>
      </c>
      <c r="I164" s="25">
        <f>SUM(I13,I23,I31,I41,I51,I59,I67,I75,I84,I94,I102,I110,I118,I126,I135,I143)</f>
        <v>20</v>
      </c>
      <c r="J164" s="25">
        <f>SUM(J13,J23,J31,J41,J51,J59,J67,J75,J84,J94,J102,J110,J118,J126,J135,J143)</f>
        <v>1</v>
      </c>
      <c r="K164" s="25">
        <f>SUM(K13,K23,K31,K41,K51,K59,K67,K75,K84,K94,K102,K110,K118,K126,K135,K143)</f>
        <v>22</v>
      </c>
      <c r="L164" s="25">
        <f>SUM(L13,L23,L31,L41,L51,L59,L67,L75,L84,L94,L102,L110,L118,L126,L135,L143)</f>
        <v>0</v>
      </c>
      <c r="M164" s="7">
        <f>SUM(M13,M23,M31,M41,M51,M59,M67,M75,M84,M94,M102,M110,M118,M126,M135,M143)</f>
        <v>0</v>
      </c>
      <c r="N164" s="12">
        <f t="shared" si="60"/>
        <v>125</v>
      </c>
      <c r="O164" s="12"/>
    </row>
    <row r="165" spans="1:15" x14ac:dyDescent="0.3">
      <c r="A165" s="1" t="s">
        <v>14</v>
      </c>
      <c r="B165" s="25">
        <f t="shared" ref="B165:J165" si="62">SUM(B32,B127)</f>
        <v>0</v>
      </c>
      <c r="C165" s="25">
        <f t="shared" si="62"/>
        <v>0</v>
      </c>
      <c r="D165" s="25">
        <f t="shared" si="62"/>
        <v>0</v>
      </c>
      <c r="E165" s="25">
        <f t="shared" si="62"/>
        <v>0</v>
      </c>
      <c r="F165" s="25">
        <f t="shared" si="62"/>
        <v>0</v>
      </c>
      <c r="G165" s="25">
        <f t="shared" si="62"/>
        <v>0</v>
      </c>
      <c r="H165" s="25">
        <f t="shared" si="62"/>
        <v>0</v>
      </c>
      <c r="I165" s="25">
        <f t="shared" si="62"/>
        <v>0</v>
      </c>
      <c r="J165" s="25">
        <f t="shared" si="62"/>
        <v>0</v>
      </c>
      <c r="K165" s="25">
        <f>SUM(K32,K127,K152)</f>
        <v>1</v>
      </c>
      <c r="L165" s="25">
        <f>SUM(L32,L127)</f>
        <v>0</v>
      </c>
      <c r="M165" s="7">
        <f>SUM(M32,M127)</f>
        <v>0</v>
      </c>
      <c r="N165" s="12">
        <f t="shared" si="60"/>
        <v>1</v>
      </c>
      <c r="O165" s="12"/>
    </row>
    <row r="166" spans="1:15" x14ac:dyDescent="0.3">
      <c r="A166" s="2" t="s">
        <v>11</v>
      </c>
      <c r="B166" s="9">
        <f t="shared" ref="B166:E166" si="63">SUM(B14,B24,B33,B42,B52,B60,B68,B76,B85,B95,B103,B111,B119,B128,B136,B144)</f>
        <v>16</v>
      </c>
      <c r="C166" s="9">
        <f t="shared" si="63"/>
        <v>31</v>
      </c>
      <c r="D166" s="9">
        <f t="shared" si="63"/>
        <v>46</v>
      </c>
      <c r="E166" s="9">
        <f t="shared" si="63"/>
        <v>3</v>
      </c>
      <c r="F166" s="9">
        <f>SUM(F14,F24,F33,F42,F52,F60,F68,F76,F85,F95,F103,F111,F119,F128,F136,F144,F153)</f>
        <v>51</v>
      </c>
      <c r="G166" s="9">
        <f t="shared" ref="G166:M167" si="64">SUM(G14,G24,G33,G42,G52,G60,G68,G76,G85,G95,G103,G111,G119,G128,G136,G144)</f>
        <v>53</v>
      </c>
      <c r="H166" s="9">
        <f t="shared" si="64"/>
        <v>3</v>
      </c>
      <c r="I166" s="9">
        <f t="shared" si="64"/>
        <v>0</v>
      </c>
      <c r="J166" s="9">
        <f t="shared" si="64"/>
        <v>4</v>
      </c>
      <c r="K166" s="9">
        <f t="shared" si="64"/>
        <v>20</v>
      </c>
      <c r="L166" s="9">
        <f t="shared" si="64"/>
        <v>0</v>
      </c>
      <c r="M166" s="9">
        <f t="shared" si="64"/>
        <v>0</v>
      </c>
      <c r="N166" s="12">
        <f t="shared" si="60"/>
        <v>227</v>
      </c>
      <c r="O166" s="12"/>
    </row>
    <row r="167" spans="1:15" x14ac:dyDescent="0.3">
      <c r="A167" s="2" t="s">
        <v>12</v>
      </c>
      <c r="B167" s="9">
        <f t="shared" ref="B167:E167" si="65">SUM(B15,B25,B34,B43,B53,B61,B69,B77,B86,B96,B104,B112,B120,B129,B137,B145)</f>
        <v>1</v>
      </c>
      <c r="C167" s="9">
        <f t="shared" si="65"/>
        <v>0</v>
      </c>
      <c r="D167" s="9">
        <f t="shared" si="65"/>
        <v>3</v>
      </c>
      <c r="E167" s="9">
        <f t="shared" si="65"/>
        <v>0</v>
      </c>
      <c r="F167" s="9">
        <f>SUM(F15,F25,F34,F43,F53,F61,F69,F77,F86,F96,F104,F112,F120,F129,F137,F145,F153)</f>
        <v>8</v>
      </c>
      <c r="G167" s="9">
        <f t="shared" si="64"/>
        <v>0</v>
      </c>
      <c r="H167" s="9">
        <f t="shared" si="64"/>
        <v>0</v>
      </c>
      <c r="I167" s="9">
        <f t="shared" si="64"/>
        <v>0</v>
      </c>
      <c r="J167" s="9">
        <f t="shared" si="64"/>
        <v>0</v>
      </c>
      <c r="K167" s="9">
        <f t="shared" si="64"/>
        <v>12</v>
      </c>
      <c r="L167" s="9">
        <f t="shared" si="64"/>
        <v>0</v>
      </c>
      <c r="M167" s="9">
        <f t="shared" si="64"/>
        <v>0</v>
      </c>
      <c r="N167" s="12">
        <f t="shared" si="60"/>
        <v>24</v>
      </c>
      <c r="O167" s="12"/>
    </row>
    <row r="168" spans="1:15" x14ac:dyDescent="0.3">
      <c r="A168" s="2" t="s">
        <v>17</v>
      </c>
      <c r="B168" s="9">
        <f t="shared" ref="B168:M168" si="66">SUM(B16,B44,B87)</f>
        <v>0</v>
      </c>
      <c r="C168" s="9">
        <f t="shared" si="66"/>
        <v>0</v>
      </c>
      <c r="D168" s="9">
        <f t="shared" si="66"/>
        <v>0</v>
      </c>
      <c r="E168" s="9">
        <f t="shared" si="66"/>
        <v>0</v>
      </c>
      <c r="F168" s="9">
        <f t="shared" si="66"/>
        <v>0</v>
      </c>
      <c r="G168" s="9">
        <f t="shared" si="66"/>
        <v>0</v>
      </c>
      <c r="H168" s="9">
        <f t="shared" si="66"/>
        <v>0</v>
      </c>
      <c r="I168" s="9">
        <f t="shared" si="66"/>
        <v>0</v>
      </c>
      <c r="J168" s="9">
        <f t="shared" si="66"/>
        <v>0</v>
      </c>
      <c r="K168" s="9">
        <f t="shared" si="66"/>
        <v>0</v>
      </c>
      <c r="L168" s="9">
        <f t="shared" si="66"/>
        <v>0</v>
      </c>
      <c r="M168" s="9">
        <f t="shared" si="66"/>
        <v>0</v>
      </c>
      <c r="N168" s="12">
        <f t="shared" si="60"/>
        <v>0</v>
      </c>
      <c r="O168" s="12"/>
    </row>
    <row r="169" spans="1:15" x14ac:dyDescent="0.3">
      <c r="A169" s="2" t="s">
        <v>13</v>
      </c>
      <c r="B169" s="9">
        <f t="shared" ref="B169:M169" si="67">SUM(B17,B45,B88)</f>
        <v>0</v>
      </c>
      <c r="C169" s="9">
        <f t="shared" si="67"/>
        <v>1</v>
      </c>
      <c r="D169" s="9">
        <f t="shared" si="67"/>
        <v>0</v>
      </c>
      <c r="E169" s="9">
        <f t="shared" si="67"/>
        <v>0</v>
      </c>
      <c r="F169" s="9">
        <f t="shared" si="67"/>
        <v>0</v>
      </c>
      <c r="G169" s="9">
        <f t="shared" si="67"/>
        <v>0</v>
      </c>
      <c r="H169" s="9">
        <f t="shared" si="67"/>
        <v>1</v>
      </c>
      <c r="I169" s="9">
        <f t="shared" si="67"/>
        <v>0</v>
      </c>
      <c r="J169" s="9">
        <f t="shared" si="67"/>
        <v>0</v>
      </c>
      <c r="K169" s="9">
        <f t="shared" si="67"/>
        <v>0</v>
      </c>
      <c r="L169" s="9">
        <f t="shared" si="67"/>
        <v>0</v>
      </c>
      <c r="M169" s="9">
        <f t="shared" si="67"/>
        <v>0</v>
      </c>
      <c r="N169" s="12">
        <f t="shared" si="60"/>
        <v>2</v>
      </c>
      <c r="O169" s="12"/>
    </row>
    <row r="170" spans="1:15" x14ac:dyDescent="0.3">
      <c r="A170" s="6"/>
      <c r="B170" s="13">
        <f t="shared" ref="B170:L170" si="68">SUM(B160:B169)</f>
        <v>201</v>
      </c>
      <c r="C170" s="13">
        <f t="shared" si="68"/>
        <v>313</v>
      </c>
      <c r="D170" s="13">
        <f t="shared" si="68"/>
        <v>408</v>
      </c>
      <c r="E170" s="13">
        <f t="shared" si="68"/>
        <v>28</v>
      </c>
      <c r="F170" s="13">
        <f t="shared" si="68"/>
        <v>396</v>
      </c>
      <c r="G170" s="13">
        <f t="shared" si="68"/>
        <v>94</v>
      </c>
      <c r="H170" s="13">
        <f t="shared" si="68"/>
        <v>132</v>
      </c>
      <c r="I170" s="13">
        <f t="shared" si="68"/>
        <v>28</v>
      </c>
      <c r="J170" s="13">
        <f t="shared" si="68"/>
        <v>101</v>
      </c>
      <c r="K170" s="13">
        <f t="shared" si="68"/>
        <v>358</v>
      </c>
      <c r="L170" s="13">
        <f t="shared" si="68"/>
        <v>0</v>
      </c>
      <c r="M170" s="13">
        <f t="shared" ref="M170" si="69">SUM(M160:M169)</f>
        <v>0</v>
      </c>
      <c r="N170" s="14">
        <f t="shared" si="60"/>
        <v>2059</v>
      </c>
      <c r="O170" s="15">
        <f>SUM(N160:N169)</f>
        <v>2059</v>
      </c>
    </row>
    <row r="171" spans="1:15" x14ac:dyDescent="0.3">
      <c r="N171" s="12"/>
      <c r="O171" s="12"/>
    </row>
    <row r="172" spans="1:15" x14ac:dyDescent="0.3">
      <c r="N172" s="12"/>
      <c r="O172" s="12"/>
    </row>
    <row r="173" spans="1:15" s="16" customFormat="1" x14ac:dyDescent="0.3">
      <c r="N173" s="17"/>
      <c r="O173" s="17"/>
    </row>
    <row r="174" spans="1:15" s="16" customFormat="1" x14ac:dyDescent="0.3">
      <c r="N174" s="17"/>
      <c r="O174" s="17"/>
    </row>
    <row r="175" spans="1:15" s="16" customFormat="1" x14ac:dyDescent="0.3"/>
  </sheetData>
  <mergeCells count="3">
    <mergeCell ref="B2:H2"/>
    <mergeCell ref="B4:H4"/>
    <mergeCell ref="A157:M157"/>
  </mergeCells>
  <pageMargins left="0" right="0" top="0.35433070866141736" bottom="0.35433070866141736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E14"/>
  <sheetViews>
    <sheetView workbookViewId="0">
      <selection activeCell="D18" sqref="D18"/>
    </sheetView>
  </sheetViews>
  <sheetFormatPr baseColWidth="10" defaultRowHeight="14.4" x14ac:dyDescent="0.3"/>
  <cols>
    <col min="1" max="1" width="13.88671875" customWidth="1"/>
    <col min="2" max="2" width="37.109375" customWidth="1"/>
  </cols>
  <sheetData>
    <row r="5" spans="1:5" x14ac:dyDescent="0.3">
      <c r="A5" s="21" t="s">
        <v>25</v>
      </c>
      <c r="B5" s="33" t="s">
        <v>48</v>
      </c>
      <c r="C5" s="33" t="s">
        <v>49</v>
      </c>
      <c r="D5" s="33" t="s">
        <v>50</v>
      </c>
      <c r="E5" s="35" t="s">
        <v>53</v>
      </c>
    </row>
    <row r="6" spans="1:5" x14ac:dyDescent="0.3">
      <c r="A6" s="8" t="s">
        <v>30</v>
      </c>
      <c r="B6" s="35" t="s">
        <v>54</v>
      </c>
      <c r="C6" s="33" t="s">
        <v>52</v>
      </c>
      <c r="D6" s="33" t="s">
        <v>62</v>
      </c>
      <c r="E6" s="33">
        <v>2010</v>
      </c>
    </row>
    <row r="7" spans="1:5" x14ac:dyDescent="0.3">
      <c r="A7" s="8" t="s">
        <v>31</v>
      </c>
      <c r="B7" s="33" t="s">
        <v>55</v>
      </c>
      <c r="C7" s="33" t="s">
        <v>52</v>
      </c>
      <c r="D7" s="33" t="s">
        <v>62</v>
      </c>
      <c r="E7" s="33">
        <v>2010</v>
      </c>
    </row>
    <row r="8" spans="1:5" x14ac:dyDescent="0.3">
      <c r="A8" s="8" t="s">
        <v>32</v>
      </c>
      <c r="B8" s="33" t="s">
        <v>56</v>
      </c>
      <c r="C8" s="33" t="s">
        <v>52</v>
      </c>
      <c r="D8" s="33" t="s">
        <v>62</v>
      </c>
      <c r="E8" s="33">
        <v>2012</v>
      </c>
    </row>
    <row r="9" spans="1:5" x14ac:dyDescent="0.3">
      <c r="A9" s="8" t="s">
        <v>33</v>
      </c>
      <c r="B9" s="33" t="s">
        <v>57</v>
      </c>
      <c r="C9" s="33" t="s">
        <v>52</v>
      </c>
      <c r="D9" s="33" t="s">
        <v>62</v>
      </c>
      <c r="E9" s="33">
        <v>2012</v>
      </c>
    </row>
    <row r="10" spans="1:5" x14ac:dyDescent="0.3">
      <c r="A10" s="8" t="s">
        <v>34</v>
      </c>
      <c r="B10" s="33" t="s">
        <v>58</v>
      </c>
      <c r="C10" s="33" t="s">
        <v>52</v>
      </c>
      <c r="D10" s="33" t="s">
        <v>62</v>
      </c>
      <c r="E10" s="33">
        <v>2012</v>
      </c>
    </row>
    <row r="11" spans="1:5" x14ac:dyDescent="0.3">
      <c r="A11" s="8" t="s">
        <v>35</v>
      </c>
      <c r="B11" s="33" t="s">
        <v>59</v>
      </c>
      <c r="C11" s="33" t="s">
        <v>52</v>
      </c>
      <c r="D11" s="33" t="s">
        <v>62</v>
      </c>
      <c r="E11" s="33">
        <v>2007</v>
      </c>
    </row>
    <row r="12" spans="1:5" x14ac:dyDescent="0.3">
      <c r="A12" s="8" t="s">
        <v>36</v>
      </c>
      <c r="B12" s="33" t="s">
        <v>60</v>
      </c>
      <c r="C12" s="33" t="s">
        <v>52</v>
      </c>
      <c r="D12" s="33" t="s">
        <v>62</v>
      </c>
      <c r="E12" s="33">
        <v>2012</v>
      </c>
    </row>
    <row r="13" spans="1:5" x14ac:dyDescent="0.3">
      <c r="A13" s="8" t="s">
        <v>37</v>
      </c>
      <c r="B13" s="33" t="s">
        <v>61</v>
      </c>
      <c r="C13" s="33" t="s">
        <v>52</v>
      </c>
      <c r="D13" s="33" t="s">
        <v>62</v>
      </c>
      <c r="E13" s="33">
        <v>1998</v>
      </c>
    </row>
    <row r="14" spans="1:5" x14ac:dyDescent="0.3">
      <c r="A14" s="8" t="s">
        <v>38</v>
      </c>
      <c r="B14" s="33" t="s">
        <v>51</v>
      </c>
      <c r="C14" s="33"/>
      <c r="D14" s="33"/>
      <c r="E14" s="3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9"/>
  <sheetViews>
    <sheetView workbookViewId="0">
      <selection activeCell="E11" sqref="E11"/>
    </sheetView>
  </sheetViews>
  <sheetFormatPr baseColWidth="10" defaultRowHeight="14.4" x14ac:dyDescent="0.3"/>
  <cols>
    <col min="2" max="2" width="60" customWidth="1"/>
  </cols>
  <sheetData>
    <row r="3" spans="1:7" x14ac:dyDescent="0.3">
      <c r="A3" s="33" t="s">
        <v>43</v>
      </c>
      <c r="B3" s="33" t="s">
        <v>44</v>
      </c>
      <c r="C3" s="33" t="s">
        <v>45</v>
      </c>
      <c r="D3" s="33" t="s">
        <v>46</v>
      </c>
      <c r="E3" s="35" t="s">
        <v>50</v>
      </c>
    </row>
    <row r="4" spans="1:7" x14ac:dyDescent="0.3">
      <c r="A4" s="34">
        <v>770830560</v>
      </c>
      <c r="B4" s="34" t="s">
        <v>39</v>
      </c>
      <c r="C4" s="33" t="s">
        <v>47</v>
      </c>
      <c r="D4" s="33"/>
      <c r="E4" s="33">
        <v>100</v>
      </c>
      <c r="F4" s="18"/>
      <c r="G4" s="18"/>
    </row>
    <row r="5" spans="1:7" x14ac:dyDescent="0.3">
      <c r="A5" s="34">
        <v>770830553</v>
      </c>
      <c r="B5" s="34" t="s">
        <v>40</v>
      </c>
      <c r="C5" s="33"/>
      <c r="D5" s="33" t="s">
        <v>47</v>
      </c>
      <c r="E5" s="33">
        <v>100</v>
      </c>
      <c r="F5" s="18"/>
      <c r="G5" s="18"/>
    </row>
    <row r="6" spans="1:7" x14ac:dyDescent="0.3">
      <c r="A6" s="34">
        <v>770830552</v>
      </c>
      <c r="B6" s="34" t="s">
        <v>41</v>
      </c>
      <c r="C6" s="33"/>
      <c r="D6" s="33" t="s">
        <v>47</v>
      </c>
      <c r="E6" s="33">
        <v>100</v>
      </c>
      <c r="F6" s="18"/>
      <c r="G6" s="18"/>
    </row>
    <row r="7" spans="1:7" x14ac:dyDescent="0.3">
      <c r="A7" s="34">
        <v>770830551</v>
      </c>
      <c r="B7" s="34" t="s">
        <v>42</v>
      </c>
      <c r="C7" s="33"/>
      <c r="D7" s="33" t="s">
        <v>47</v>
      </c>
      <c r="E7" s="33">
        <v>100</v>
      </c>
      <c r="F7" s="18"/>
      <c r="G7" s="18"/>
    </row>
    <row r="8" spans="1:7" x14ac:dyDescent="0.3">
      <c r="A8" s="18"/>
      <c r="B8" s="18"/>
      <c r="C8" s="18"/>
      <c r="D8" s="18"/>
      <c r="E8" s="18"/>
      <c r="F8" s="18"/>
      <c r="G8" s="18"/>
    </row>
    <row r="9" spans="1:7" x14ac:dyDescent="0.3">
      <c r="A9" s="18"/>
      <c r="B9" s="18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Extincteurs</vt:lpstr>
      <vt:lpstr>RIA </vt:lpstr>
      <vt:lpstr>Hydrants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Prudhomme</dc:creator>
  <cp:lastModifiedBy>BERTAINA Marie-odile</cp:lastModifiedBy>
  <cp:lastPrinted>2023-05-16T09:01:54Z</cp:lastPrinted>
  <dcterms:created xsi:type="dcterms:W3CDTF">2014-12-18T20:06:05Z</dcterms:created>
  <dcterms:modified xsi:type="dcterms:W3CDTF">2025-01-27T09:27:39Z</dcterms:modified>
</cp:coreProperties>
</file>