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J:\1 Secteur investissement CR\1- CROIX ROUSSE\91-0582 - AD'AP 2024\ASCENSEUR EXTERIEUR\APPEL D'OFFRES\"/>
    </mc:Choice>
  </mc:AlternateContent>
  <xr:revisionPtr revIDLastSave="0" documentId="13_ncr:1_{77A58E0A-200D-41D8-926E-3E310756EF33}" xr6:coauthVersionLast="36" xr6:coauthVersionMax="47" xr10:uidLastSave="{00000000-0000-0000-0000-000000000000}"/>
  <bookViews>
    <workbookView xWindow="-105" yWindow="-105" windowWidth="23250" windowHeight="12450" tabRatio="935" activeTab="1" xr2:uid="{00000000-000D-0000-FFFF-FFFF00000000}"/>
  </bookViews>
  <sheets>
    <sheet name="Garde" sheetId="12" r:id="rId1"/>
    <sheet name="241" sheetId="15" r:id="rId2"/>
    <sheet name="DPGF_GLOBAL" sheetId="11" r:id="rId3"/>
  </sheets>
  <definedNames>
    <definedName name="_Hlk127535954" localSheetId="0">Garde!#REF!</definedName>
    <definedName name="AdresseAppareil_Carac">#REF!</definedName>
    <definedName name="AdresseAppareilDetail">#REF!</definedName>
    <definedName name="Caracteristiques">#REF!</definedName>
    <definedName name="Charge">#REF!</definedName>
    <definedName name="CodeAppareil_Carac">#REF!</definedName>
    <definedName name="CodeAppareilDetail">#REF!</definedName>
    <definedName name="ContenuDescriptif">#REF!</definedName>
    <definedName name="CourseCabine">#REF!</definedName>
    <definedName name="CPVilleAdresseAppareil">#REF!</definedName>
    <definedName name="CPVilleAppareil_Carac">#REF!</definedName>
    <definedName name="DateCCTP">Garde!#REF!</definedName>
    <definedName name="DateRenovation">#REF!</definedName>
    <definedName name="DateRetour">Garde!$A$23</definedName>
    <definedName name="Identification">#REF!</definedName>
    <definedName name="Insertion_Recap">DPGF_GLOBAL!#REF!</definedName>
    <definedName name="LigneDetail">#REF!</definedName>
    <definedName name="LigneInsertion">#REF!</definedName>
    <definedName name="LigneTitreDetail">#REF!</definedName>
    <definedName name="Machinerie">#REF!</definedName>
    <definedName name="MaintenuPar">#REF!</definedName>
    <definedName name="Marque">#REF!</definedName>
    <definedName name="MisEnService">#REF!</definedName>
    <definedName name="NiveauxDesservis">#REF!</definedName>
    <definedName name="NomAgence">Garde!$A$7</definedName>
    <definedName name="NumAffaire">Garde!$A$13</definedName>
    <definedName name="PageCaracteristique">#REF!</definedName>
    <definedName name="PageFinale">DPGF_GLOBAL!$A$1</definedName>
    <definedName name="PageGarde">Garde!$A$1</definedName>
    <definedName name="Passager">#REF!</definedName>
    <definedName name="PorteCabine">#REF!</definedName>
    <definedName name="PortePaliere">#REF!</definedName>
    <definedName name="RenovationNAscenseurs">Garde!$A$15</definedName>
    <definedName name="Service">#REF!</definedName>
    <definedName name="TitreDescriptif">#REF!</definedName>
    <definedName name="Type">#REF!</definedName>
    <definedName name="TypeImmeuble">#REF!</definedName>
    <definedName name="TypeMachine">#REF!</definedName>
    <definedName name="TypeManoeuvre">#REF!</definedName>
    <definedName name="Vierge" localSheetId="1">'241'!$A$1</definedName>
    <definedName name="Vierge">#REF!</definedName>
    <definedName name="VitesseNominale">#REF!</definedName>
    <definedName name="_xlnm.Print_Area" localSheetId="0">Garde!$A$1:$G$40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1" l="1"/>
  <c r="F14" i="15"/>
  <c r="F13" i="15"/>
  <c r="F18" i="15" l="1"/>
  <c r="F23" i="15"/>
  <c r="F32" i="15"/>
  <c r="B11" i="11" s="1"/>
  <c r="F31" i="15"/>
  <c r="A9" i="11"/>
  <c r="A8" i="11"/>
  <c r="A7" i="11"/>
  <c r="A6" i="11"/>
  <c r="F27" i="15"/>
  <c r="F16" i="15"/>
  <c r="F29" i="15"/>
  <c r="B10" i="11" s="1"/>
  <c r="F11" i="15"/>
  <c r="F12" i="15"/>
  <c r="F26" i="15" l="1"/>
  <c r="F25" i="15"/>
  <c r="B9" i="11" s="1"/>
  <c r="F22" i="15"/>
  <c r="F21" i="15"/>
  <c r="F20" i="15"/>
  <c r="F17" i="15"/>
  <c r="B7" i="11" s="1"/>
  <c r="B8" i="11" l="1"/>
  <c r="B12" i="11" s="1"/>
  <c r="F33" i="15"/>
</calcChain>
</file>

<file path=xl/sharedStrings.xml><?xml version="1.0" encoding="utf-8"?>
<sst xmlns="http://schemas.openxmlformats.org/spreadsheetml/2006/main" count="74" uniqueCount="64">
  <si>
    <t>Adresse :</t>
  </si>
  <si>
    <t>Tableau détaillé des prix (en € HT)</t>
  </si>
  <si>
    <t>Travaux à réaliser</t>
  </si>
  <si>
    <t>PRIX € ht</t>
  </si>
  <si>
    <t>Fiche Descriptive N°</t>
  </si>
  <si>
    <t>Se reporter aux fiches descriptives pour le détail de certains des postes</t>
  </si>
  <si>
    <t>Unitaire</t>
  </si>
  <si>
    <t>Quantité</t>
  </si>
  <si>
    <t>TOTAL</t>
  </si>
  <si>
    <t>ADRESSE / ASCENSEUR</t>
  </si>
  <si>
    <t>TOTAL HT</t>
  </si>
  <si>
    <t>Ascenseur</t>
  </si>
  <si>
    <t>DECOMPOSITION DU PRIX GLOBAL ET FORFAITAIRE</t>
  </si>
  <si>
    <t>(D.P.G.F)</t>
  </si>
  <si>
    <t>PRIX en €</t>
  </si>
  <si>
    <t>7.1</t>
  </si>
  <si>
    <t>7.2</t>
  </si>
  <si>
    <t>7.3</t>
  </si>
  <si>
    <t>8.1</t>
  </si>
  <si>
    <t>Fourniture de l'ascenseur neuf</t>
  </si>
  <si>
    <t>Pose de l'ascenseur neuf</t>
  </si>
  <si>
    <t>Hopital de La CROIX ROUSSE</t>
  </si>
  <si>
    <t>103, Boulevard de la CROIX ROUSSE</t>
  </si>
  <si>
    <t>69004 LYON</t>
  </si>
  <si>
    <t xml:space="preserve">Création d'un ascenseur extérieur </t>
  </si>
  <si>
    <t>Entre le Rez de jardin et le Parvis</t>
  </si>
  <si>
    <t>Hopital de la CROIX ROUSSE</t>
  </si>
  <si>
    <t>103, Bd de la CROIX ROUSSE</t>
  </si>
  <si>
    <t>Création cuvette</t>
  </si>
  <si>
    <t xml:space="preserve">Création gaine </t>
  </si>
  <si>
    <t>Extracteur d'air : haut de gaine</t>
  </si>
  <si>
    <t xml:space="preserve">Transformateur d'isolement </t>
  </si>
  <si>
    <t>Electricité et courant faible</t>
  </si>
  <si>
    <t>Câble réseau tétrapolaire 400V avec disjoncteur</t>
  </si>
  <si>
    <t>Câble réseau courant faible (visio et remontée d'alarme)</t>
  </si>
  <si>
    <t>HOPITAL DE LA CROIX ROUSSE
103, Boulevard de la CROIX ROUSSE 69004 LYON</t>
  </si>
  <si>
    <t>Maçonnerie / Cuvette</t>
  </si>
  <si>
    <t>Maçonnerie / Gaine</t>
  </si>
  <si>
    <t>Serrurerie</t>
  </si>
  <si>
    <t>Découpe allège parvis et raccord VRD</t>
  </si>
  <si>
    <t>Note de calcul et plans</t>
  </si>
  <si>
    <t>Nettoyage et évacuation des gravats</t>
  </si>
  <si>
    <t>Dévoiement évacuation eau pluviale et création caniveaux</t>
  </si>
  <si>
    <t>Coiffe métallique rouge de la gaine et auvents</t>
  </si>
  <si>
    <t>Installation de chantier</t>
  </si>
  <si>
    <t>Bennes de stockage</t>
  </si>
  <si>
    <t>Barrières de cloture chantier</t>
  </si>
  <si>
    <t>10</t>
  </si>
  <si>
    <t>3.1</t>
  </si>
  <si>
    <t>7.1 - 7.3</t>
  </si>
  <si>
    <t>8.0</t>
  </si>
  <si>
    <t>2.0</t>
  </si>
  <si>
    <t>9.0</t>
  </si>
  <si>
    <t>Maître d'ouvrage</t>
  </si>
  <si>
    <t>HOSPICES CIVILS DE LYON</t>
  </si>
  <si>
    <t>Direction des affaires techniques</t>
  </si>
  <si>
    <t>49 Rue VILLON</t>
  </si>
  <si>
    <t>69373 LYON Cedex 03</t>
  </si>
  <si>
    <t>Maître d'œuvre</t>
  </si>
  <si>
    <t>14 rue d'Arsonval</t>
  </si>
  <si>
    <t>69680 CHASSIEU</t>
  </si>
  <si>
    <t>Opération</t>
  </si>
  <si>
    <t>Etude d'exécution</t>
  </si>
  <si>
    <t>Dossier d'Ouvrage Exécuté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</si>
</sst>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€&quot;_-;\-* #,##0.00&quot; €&quot;_-;_-* \-??&quot; €&quot;_-;_-@_-"/>
    <numFmt numFmtId="165" formatCode="&quot;&quot;"/>
    <numFmt numFmtId="166" formatCode="_-* #,##0\ _€_-;\-* #,##0\ _€_-;_-* &quot;- &quot;_€_-;_-@_-"/>
    <numFmt numFmtId="167" formatCode="#,##0.00&quot; €&quot;"/>
  </numFmts>
  <fonts count="34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rgb="FFAF1D1F"/>
      <name val="Montserrat Alternates Black"/>
    </font>
    <font>
      <b/>
      <sz val="9"/>
      <color rgb="FF595959"/>
      <name val="Roboto Light"/>
    </font>
    <font>
      <sz val="10"/>
      <color rgb="FF595959"/>
      <name val="Roboto Light"/>
    </font>
    <font>
      <sz val="9"/>
      <color rgb="FF595959"/>
      <name val="Roboto Light"/>
    </font>
    <font>
      <sz val="8"/>
      <color rgb="FF595959"/>
      <name val="Roboto Light"/>
    </font>
    <font>
      <sz val="14"/>
      <color rgb="FF595959"/>
      <name val="Roboto Light"/>
    </font>
    <font>
      <b/>
      <sz val="16"/>
      <color rgb="FF595959"/>
      <name val="Roboto Light"/>
    </font>
    <font>
      <b/>
      <sz val="12"/>
      <color rgb="FF595959"/>
      <name val="Roboto Light"/>
    </font>
    <font>
      <b/>
      <sz val="14"/>
      <color rgb="FF595959"/>
      <name val="Roboto Light"/>
    </font>
    <font>
      <sz val="16"/>
      <color rgb="FF595959"/>
      <name val="Roboto Light"/>
    </font>
    <font>
      <b/>
      <sz val="16"/>
      <color rgb="FF595959"/>
      <name val="Roboto"/>
    </font>
    <font>
      <b/>
      <sz val="10"/>
      <name val="Roboto Light"/>
    </font>
    <font>
      <sz val="8"/>
      <name val="Roboto Light"/>
    </font>
    <font>
      <sz val="10"/>
      <name val="Roboto Light"/>
    </font>
    <font>
      <sz val="7"/>
      <name val="Roboto Light"/>
    </font>
    <font>
      <sz val="9"/>
      <name val="Roboto Light"/>
    </font>
    <font>
      <b/>
      <sz val="8"/>
      <name val="Roboto Light"/>
    </font>
    <font>
      <i/>
      <sz val="8"/>
      <name val="Roboto Light"/>
    </font>
    <font>
      <b/>
      <sz val="9"/>
      <color indexed="62"/>
      <name val="Roboto Light"/>
    </font>
    <font>
      <b/>
      <sz val="9"/>
      <name val="Roboto Light"/>
    </font>
    <font>
      <sz val="9"/>
      <color indexed="62"/>
      <name val="Roboto Light"/>
    </font>
    <font>
      <b/>
      <u/>
      <sz val="10"/>
      <name val="Roboto Light"/>
    </font>
    <font>
      <b/>
      <i/>
      <u/>
      <sz val="10"/>
      <name val="Roboto Light"/>
    </font>
    <font>
      <b/>
      <sz val="16"/>
      <color theme="1" tint="0.34998626667073579"/>
      <name val="Roboto"/>
    </font>
    <font>
      <sz val="14"/>
      <color theme="1" tint="0.499984740745262"/>
      <name val="Calibri"/>
      <family val="2"/>
    </font>
    <font>
      <b/>
      <sz val="18"/>
      <color theme="1" tint="0.34998626667073579"/>
      <name val="Roboto"/>
    </font>
    <font>
      <sz val="14"/>
      <color theme="1" tint="0.34998626667073579"/>
      <name val="Roboto Light"/>
    </font>
    <font>
      <b/>
      <sz val="18"/>
      <color rgb="FFAF1D1F"/>
      <name val="Roboto Light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3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center" wrapText="1"/>
    </xf>
    <xf numFmtId="165" fontId="0" fillId="0" borderId="0" xfId="0" applyNumberFormat="1" applyAlignment="1" applyProtection="1">
      <alignment horizontal="left" vertical="top"/>
      <protection locked="0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5" borderId="0" xfId="0" applyFont="1" applyFill="1" applyAlignment="1">
      <alignment horizontal="right" vertical="center" wrapText="1"/>
    </xf>
    <xf numFmtId="0" fontId="0" fillId="0" borderId="0" xfId="0" applyAlignment="1">
      <alignment horizontal="right"/>
    </xf>
    <xf numFmtId="0" fontId="7" fillId="5" borderId="0" xfId="0" applyFont="1" applyFill="1" applyAlignment="1">
      <alignment horizontal="center" vertical="center"/>
    </xf>
    <xf numFmtId="0" fontId="8" fillId="0" borderId="0" xfId="0" applyFont="1"/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 wrapText="1"/>
    </xf>
    <xf numFmtId="0" fontId="13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vertical="center"/>
    </xf>
    <xf numFmtId="0" fontId="8" fillId="5" borderId="0" xfId="0" applyFont="1" applyFill="1"/>
    <xf numFmtId="11" fontId="6" fillId="5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11" fontId="1" fillId="6" borderId="0" xfId="0" applyNumberFormat="1" applyFont="1" applyFill="1" applyAlignment="1">
      <alignment horizontal="center" vertical="center" wrapText="1"/>
    </xf>
    <xf numFmtId="167" fontId="0" fillId="5" borderId="0" xfId="0" applyNumberForma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17" fillId="5" borderId="0" xfId="0" applyFont="1" applyFill="1" applyAlignment="1">
      <alignment horizontal="right" vertical="center" wrapText="1"/>
    </xf>
    <xf numFmtId="167" fontId="17" fillId="5" borderId="6" xfId="0" applyNumberFormat="1" applyFont="1" applyFill="1" applyBorder="1" applyAlignment="1">
      <alignment vertical="center" wrapText="1"/>
    </xf>
    <xf numFmtId="167" fontId="17" fillId="5" borderId="7" xfId="0" applyNumberFormat="1" applyFont="1" applyFill="1" applyBorder="1" applyAlignment="1">
      <alignment vertical="center" wrapText="1"/>
    </xf>
    <xf numFmtId="167" fontId="17" fillId="5" borderId="8" xfId="0" applyNumberFormat="1" applyFont="1" applyFill="1" applyBorder="1" applyAlignment="1">
      <alignment vertical="center" wrapText="1"/>
    </xf>
    <xf numFmtId="167" fontId="17" fillId="5" borderId="9" xfId="0" applyNumberFormat="1" applyFont="1" applyFill="1" applyBorder="1" applyAlignment="1">
      <alignment vertical="center" wrapText="1"/>
    </xf>
    <xf numFmtId="0" fontId="18" fillId="0" borderId="0" xfId="0" applyFont="1" applyAlignment="1">
      <alignment vertical="top"/>
    </xf>
    <xf numFmtId="165" fontId="19" fillId="0" borderId="0" xfId="0" applyNumberFormat="1" applyFont="1" applyAlignment="1" applyProtection="1">
      <alignment horizontal="left" vertical="top"/>
      <protection locked="0"/>
    </xf>
    <xf numFmtId="0" fontId="20" fillId="0" borderId="0" xfId="0" applyFont="1"/>
    <xf numFmtId="0" fontId="21" fillId="0" borderId="0" xfId="0" applyFont="1" applyAlignment="1">
      <alignment horizontal="right"/>
    </xf>
    <xf numFmtId="0" fontId="19" fillId="0" borderId="0" xfId="0" applyFont="1"/>
    <xf numFmtId="0" fontId="19" fillId="2" borderId="0" xfId="0" applyFont="1" applyFill="1"/>
    <xf numFmtId="165" fontId="17" fillId="2" borderId="0" xfId="0" applyNumberFormat="1" applyFont="1" applyFill="1" applyAlignment="1">
      <alignment horizontal="left"/>
    </xf>
    <xf numFmtId="0" fontId="23" fillId="2" borderId="0" xfId="0" applyFont="1" applyFill="1"/>
    <xf numFmtId="164" fontId="24" fillId="2" borderId="0" xfId="1" applyFont="1" applyFill="1" applyBorder="1" applyAlignment="1" applyProtection="1">
      <alignment horizontal="center" vertical="top" wrapText="1"/>
      <protection locked="0"/>
    </xf>
    <xf numFmtId="0" fontId="25" fillId="3" borderId="1" xfId="0" applyFont="1" applyFill="1" applyBorder="1" applyAlignment="1">
      <alignment vertical="top"/>
    </xf>
    <xf numFmtId="0" fontId="21" fillId="3" borderId="1" xfId="0" applyFont="1" applyFill="1" applyBorder="1" applyAlignment="1">
      <alignment vertical="top"/>
    </xf>
    <xf numFmtId="164" fontId="26" fillId="3" borderId="1" xfId="1" applyFont="1" applyFill="1" applyBorder="1" applyAlignment="1" applyProtection="1">
      <alignment horizontal="right" vertical="top" wrapText="1"/>
      <protection locked="0"/>
    </xf>
    <xf numFmtId="0" fontId="25" fillId="0" borderId="0" xfId="0" applyFont="1" applyAlignment="1">
      <alignment vertical="top"/>
    </xf>
    <xf numFmtId="0" fontId="21" fillId="0" borderId="0" xfId="0" applyFont="1" applyAlignment="1">
      <alignment vertical="top" wrapText="1"/>
    </xf>
    <xf numFmtId="0" fontId="21" fillId="0" borderId="2" xfId="0" applyFont="1" applyBorder="1" applyAlignment="1">
      <alignment horizontal="left" vertical="top" wrapText="1"/>
    </xf>
    <xf numFmtId="164" fontId="26" fillId="4" borderId="3" xfId="1" applyFont="1" applyFill="1" applyBorder="1" applyAlignment="1" applyProtection="1">
      <alignment horizontal="right" vertical="top" wrapText="1"/>
      <protection locked="0"/>
    </xf>
    <xf numFmtId="166" fontId="26" fillId="0" borderId="3" xfId="1" applyNumberFormat="1" applyFont="1" applyFill="1" applyBorder="1" applyAlignment="1" applyProtection="1">
      <alignment horizontal="right" vertical="top" wrapText="1"/>
    </xf>
    <xf numFmtId="164" fontId="26" fillId="0" borderId="3" xfId="1" applyFont="1" applyFill="1" applyBorder="1" applyAlignment="1" applyProtection="1">
      <alignment horizontal="right" vertical="top" wrapText="1"/>
    </xf>
    <xf numFmtId="49" fontId="21" fillId="0" borderId="2" xfId="0" applyNumberFormat="1" applyFont="1" applyBorder="1" applyAlignment="1">
      <alignment horizontal="center" vertical="top"/>
    </xf>
    <xf numFmtId="0" fontId="25" fillId="7" borderId="0" xfId="0" applyFont="1" applyFill="1" applyAlignment="1">
      <alignment vertical="top"/>
    </xf>
    <xf numFmtId="164" fontId="26" fillId="8" borderId="3" xfId="1" applyFont="1" applyFill="1" applyBorder="1" applyAlignment="1" applyProtection="1">
      <alignment horizontal="right" vertical="top" wrapText="1"/>
      <protection locked="0"/>
    </xf>
    <xf numFmtId="166" fontId="26" fillId="7" borderId="3" xfId="1" applyNumberFormat="1" applyFont="1" applyFill="1" applyBorder="1" applyAlignment="1" applyProtection="1">
      <alignment horizontal="right" vertical="top" wrapText="1"/>
    </xf>
    <xf numFmtId="164" fontId="26" fillId="7" borderId="3" xfId="1" applyFont="1" applyFill="1" applyBorder="1" applyAlignment="1" applyProtection="1">
      <alignment horizontal="right" vertical="top" wrapText="1"/>
    </xf>
    <xf numFmtId="49" fontId="21" fillId="7" borderId="2" xfId="0" applyNumberFormat="1" applyFont="1" applyFill="1" applyBorder="1" applyAlignment="1">
      <alignment horizontal="center" vertical="top"/>
    </xf>
    <xf numFmtId="49" fontId="21" fillId="0" borderId="5" xfId="0" applyNumberFormat="1" applyFont="1" applyBorder="1" applyAlignment="1">
      <alignment horizontal="center" vertical="top"/>
    </xf>
    <xf numFmtId="0" fontId="27" fillId="0" borderId="0" xfId="0" applyFont="1" applyAlignment="1">
      <alignment horizontal="left"/>
    </xf>
    <xf numFmtId="0" fontId="28" fillId="0" borderId="0" xfId="0" applyFont="1" applyAlignment="1">
      <alignment vertical="center"/>
    </xf>
    <xf numFmtId="0" fontId="17" fillId="5" borderId="11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horizontal="center" vertical="center" wrapText="1"/>
    </xf>
    <xf numFmtId="49" fontId="6" fillId="5" borderId="0" xfId="0" applyNumberFormat="1" applyFont="1" applyFill="1" applyAlignment="1">
      <alignment horizontal="center"/>
    </xf>
    <xf numFmtId="0" fontId="21" fillId="0" borderId="13" xfId="0" applyFont="1" applyBorder="1" applyAlignment="1">
      <alignment horizontal="left" vertical="top" wrapText="1"/>
    </xf>
    <xf numFmtId="164" fontId="26" fillId="4" borderId="14" xfId="1" applyFont="1" applyFill="1" applyBorder="1" applyAlignment="1" applyProtection="1">
      <alignment horizontal="right" vertical="top" wrapText="1"/>
      <protection locked="0"/>
    </xf>
    <xf numFmtId="166" fontId="26" fillId="0" borderId="14" xfId="1" applyNumberFormat="1" applyFont="1" applyFill="1" applyBorder="1" applyAlignment="1" applyProtection="1">
      <alignment horizontal="right" vertical="top" wrapText="1"/>
    </xf>
    <xf numFmtId="164" fontId="26" fillId="0" borderId="14" xfId="1" applyFont="1" applyFill="1" applyBorder="1" applyAlignment="1" applyProtection="1">
      <alignment horizontal="right" vertical="top" wrapText="1"/>
    </xf>
    <xf numFmtId="49" fontId="21" fillId="0" borderId="15" xfId="0" applyNumberFormat="1" applyFont="1" applyBorder="1" applyAlignment="1">
      <alignment horizontal="center" vertical="top"/>
    </xf>
    <xf numFmtId="0" fontId="21" fillId="0" borderId="16" xfId="0" applyFont="1" applyBorder="1" applyAlignment="1">
      <alignment horizontal="left" vertical="top" wrapText="1"/>
    </xf>
    <xf numFmtId="164" fontId="26" fillId="4" borderId="17" xfId="1" applyFont="1" applyFill="1" applyBorder="1" applyAlignment="1" applyProtection="1">
      <alignment horizontal="right" vertical="top" wrapText="1"/>
      <protection locked="0"/>
    </xf>
    <xf numFmtId="166" fontId="26" fillId="0" borderId="17" xfId="1" applyNumberFormat="1" applyFont="1" applyFill="1" applyBorder="1" applyAlignment="1" applyProtection="1">
      <alignment horizontal="right" vertical="top" wrapText="1"/>
    </xf>
    <xf numFmtId="49" fontId="21" fillId="0" borderId="18" xfId="0" applyNumberFormat="1" applyFont="1" applyBorder="1" applyAlignment="1">
      <alignment horizontal="center" vertical="top"/>
    </xf>
    <xf numFmtId="167" fontId="17" fillId="5" borderId="19" xfId="0" applyNumberFormat="1" applyFont="1" applyFill="1" applyBorder="1" applyAlignment="1">
      <alignment vertical="center" wrapText="1"/>
    </xf>
    <xf numFmtId="0" fontId="17" fillId="5" borderId="7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29" fillId="5" borderId="0" xfId="0" applyFont="1" applyFill="1" applyAlignment="1">
      <alignment horizontal="center" vertical="center"/>
    </xf>
    <xf numFmtId="49" fontId="21" fillId="0" borderId="0" xfId="0" applyNumberFormat="1" applyFont="1" applyAlignment="1">
      <alignment horizontal="center" vertical="top"/>
    </xf>
    <xf numFmtId="0" fontId="29" fillId="9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30" fillId="5" borderId="0" xfId="0" applyFont="1" applyFill="1" applyAlignment="1">
      <alignment horizontal="center" wrapText="1"/>
    </xf>
    <xf numFmtId="0" fontId="31" fillId="9" borderId="0" xfId="0" applyFont="1" applyFill="1" applyAlignment="1">
      <alignment horizontal="center" wrapText="1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0" fontId="33" fillId="5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31" fillId="10" borderId="0" xfId="0" applyFont="1" applyFill="1" applyAlignment="1">
      <alignment horizontal="center"/>
    </xf>
    <xf numFmtId="0" fontId="32" fillId="5" borderId="0" xfId="0" applyFont="1" applyFill="1" applyAlignment="1">
      <alignment horizontal="center"/>
    </xf>
    <xf numFmtId="165" fontId="17" fillId="2" borderId="0" xfId="0" applyNumberFormat="1" applyFont="1" applyFill="1" applyAlignment="1">
      <alignment horizontal="center"/>
    </xf>
    <xf numFmtId="0" fontId="22" fillId="2" borderId="4" xfId="0" applyFont="1" applyFill="1" applyBorder="1" applyAlignment="1">
      <alignment horizontal="center" vertical="center" wrapText="1"/>
    </xf>
    <xf numFmtId="0" fontId="25" fillId="7" borderId="0" xfId="0" applyFont="1" applyFill="1" applyAlignment="1">
      <alignment horizontal="left" vertical="top" wrapText="1"/>
    </xf>
    <xf numFmtId="0" fontId="25" fillId="7" borderId="10" xfId="0" applyFont="1" applyFill="1" applyBorder="1" applyAlignment="1">
      <alignment horizontal="left" vertical="top" wrapText="1"/>
    </xf>
    <xf numFmtId="11" fontId="1" fillId="6" borderId="0" xfId="0" applyNumberFormat="1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11" fontId="6" fillId="5" borderId="0" xfId="0" applyNumberFormat="1" applyFont="1" applyFill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F1D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3</xdr:row>
      <xdr:rowOff>23812</xdr:rowOff>
    </xdr:from>
    <xdr:to>
      <xdr:col>3</xdr:col>
      <xdr:colOff>786765</xdr:colOff>
      <xdr:row>5</xdr:row>
      <xdr:rowOff>263434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EFF2A08-91DA-45EB-992C-ECE7F8846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8413" y="561975"/>
          <a:ext cx="653415" cy="634909"/>
        </a:xfrm>
        <a:prstGeom prst="rect">
          <a:avLst/>
        </a:prstGeom>
      </xdr:spPr>
    </xdr:pic>
    <xdr:clientData/>
  </xdr:twoCellAnchor>
  <xdr:twoCellAnchor>
    <xdr:from>
      <xdr:col>2</xdr:col>
      <xdr:colOff>506730</xdr:colOff>
      <xdr:row>12</xdr:row>
      <xdr:rowOff>31433</xdr:rowOff>
    </xdr:from>
    <xdr:to>
      <xdr:col>4</xdr:col>
      <xdr:colOff>400050</xdr:colOff>
      <xdr:row>14</xdr:row>
      <xdr:rowOff>209550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D69532A-A619-463A-9907-CA3F364577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655" y="2755583"/>
          <a:ext cx="1426845" cy="616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40"/>
  <sheetViews>
    <sheetView showGridLines="0" zoomScaleNormal="100" workbookViewId="0">
      <selection activeCell="J14" sqref="J14"/>
    </sheetView>
  </sheetViews>
  <sheetFormatPr baseColWidth="10" defaultColWidth="11.5703125" defaultRowHeight="12.75"/>
  <cols>
    <col min="1" max="1" width="12.5703125" style="9" customWidth="1"/>
    <col min="2" max="2" width="12.140625" style="9" customWidth="1"/>
    <col min="3" max="3" width="10.42578125" style="9" customWidth="1"/>
    <col min="4" max="4" width="12" style="9" customWidth="1"/>
    <col min="5" max="5" width="13.5703125" style="9" customWidth="1"/>
    <col min="6" max="6" width="13.28515625" style="9" customWidth="1"/>
    <col min="7" max="7" width="12.5703125" style="9" customWidth="1"/>
    <col min="8" max="16384" width="11.5703125" style="9"/>
  </cols>
  <sheetData>
    <row r="1" spans="1:7">
      <c r="A1" s="8"/>
      <c r="B1" s="8"/>
      <c r="C1" s="8"/>
      <c r="D1" s="8"/>
      <c r="E1" s="8"/>
      <c r="F1" s="8"/>
      <c r="G1" s="8"/>
    </row>
    <row r="2" spans="1:7" ht="8.4499999999999993" customHeight="1">
      <c r="A2" s="10"/>
      <c r="B2" s="10"/>
      <c r="C2" s="10"/>
      <c r="D2" s="10"/>
      <c r="E2" s="10"/>
      <c r="F2" s="10"/>
      <c r="G2" s="10"/>
    </row>
    <row r="3" spans="1:7" ht="21" customHeight="1">
      <c r="A3" s="73" t="s">
        <v>53</v>
      </c>
      <c r="B3" s="73"/>
      <c r="C3" s="73"/>
      <c r="D3" s="73"/>
      <c r="E3" s="73"/>
      <c r="F3" s="73"/>
      <c r="G3" s="73"/>
    </row>
    <row r="4" spans="1:7">
      <c r="A4" s="11"/>
      <c r="B4" s="11"/>
      <c r="C4" s="11"/>
      <c r="D4" s="11"/>
      <c r="E4" s="11"/>
      <c r="F4" s="11"/>
      <c r="G4" s="11"/>
    </row>
    <row r="5" spans="1:7" ht="18">
      <c r="A5" s="12"/>
      <c r="B5" s="12"/>
      <c r="C5" s="12"/>
      <c r="D5" s="12"/>
      <c r="E5" s="12"/>
      <c r="F5" s="12"/>
      <c r="G5" s="12"/>
    </row>
    <row r="6" spans="1:7" ht="24" customHeight="1">
      <c r="A6" s="12"/>
      <c r="B6" s="12"/>
      <c r="C6" s="12"/>
      <c r="D6" s="12"/>
      <c r="E6" s="12"/>
      <c r="F6" s="12"/>
      <c r="G6" s="12"/>
    </row>
    <row r="7" spans="1:7" ht="20.25">
      <c r="A7" s="12"/>
      <c r="B7" s="12"/>
      <c r="C7" s="12"/>
      <c r="D7" s="71" t="s">
        <v>54</v>
      </c>
      <c r="E7" s="12"/>
      <c r="F7" s="12"/>
      <c r="G7" s="12"/>
    </row>
    <row r="8" spans="1:7" ht="18">
      <c r="A8" s="74" t="s">
        <v>55</v>
      </c>
      <c r="B8" s="74"/>
      <c r="C8" s="74"/>
      <c r="D8" s="74"/>
      <c r="E8" s="74"/>
      <c r="F8" s="74"/>
      <c r="G8" s="74"/>
    </row>
    <row r="9" spans="1:7" ht="18">
      <c r="A9" s="75" t="s">
        <v>56</v>
      </c>
      <c r="B9" s="75"/>
      <c r="C9" s="75"/>
      <c r="D9" s="75"/>
      <c r="E9" s="75"/>
      <c r="F9" s="75"/>
      <c r="G9" s="75"/>
    </row>
    <row r="10" spans="1:7" ht="18.75">
      <c r="A10" s="76" t="s">
        <v>57</v>
      </c>
      <c r="B10" s="76"/>
      <c r="C10" s="76"/>
      <c r="D10" s="76"/>
      <c r="E10" s="76"/>
      <c r="F10" s="76"/>
      <c r="G10" s="76"/>
    </row>
    <row r="11" spans="1:7" ht="18">
      <c r="A11" s="12"/>
      <c r="B11" s="12"/>
      <c r="C11" s="12"/>
      <c r="D11" s="12"/>
      <c r="E11" s="12"/>
      <c r="F11" s="12"/>
      <c r="G11" s="12"/>
    </row>
    <row r="12" spans="1:7" ht="23.45" customHeight="1">
      <c r="A12" s="77" t="s">
        <v>58</v>
      </c>
      <c r="B12" s="77"/>
      <c r="C12" s="77"/>
      <c r="D12" s="77"/>
      <c r="E12" s="77"/>
      <c r="F12" s="77"/>
      <c r="G12" s="77"/>
    </row>
    <row r="13" spans="1:7" ht="16.5" customHeight="1">
      <c r="A13" s="12"/>
      <c r="B13" s="12"/>
      <c r="C13" s="12"/>
      <c r="D13" s="12"/>
      <c r="E13" s="12"/>
      <c r="F13" s="12"/>
      <c r="G13" s="12"/>
    </row>
    <row r="14" spans="1:7" ht="18">
      <c r="A14" s="12"/>
      <c r="B14" s="12"/>
      <c r="C14" s="12"/>
      <c r="D14" s="12"/>
      <c r="E14" s="12"/>
      <c r="F14" s="12"/>
      <c r="G14" s="12"/>
    </row>
    <row r="15" spans="1:7" ht="21.6" customHeight="1">
      <c r="A15" s="80"/>
      <c r="B15" s="80"/>
      <c r="C15" s="80"/>
      <c r="D15" s="80"/>
      <c r="E15" s="80"/>
      <c r="F15" s="80"/>
      <c r="G15" s="80"/>
    </row>
    <row r="16" spans="1:7" ht="25.9" customHeight="1">
      <c r="A16" s="84" t="s">
        <v>59</v>
      </c>
      <c r="B16" s="84"/>
      <c r="C16" s="84"/>
      <c r="D16" s="84"/>
      <c r="E16" s="84"/>
      <c r="F16" s="84"/>
      <c r="G16" s="84"/>
    </row>
    <row r="17" spans="1:7" ht="21.6" customHeight="1">
      <c r="A17" s="84" t="s">
        <v>60</v>
      </c>
      <c r="B17" s="84"/>
      <c r="C17" s="84"/>
      <c r="D17" s="84"/>
      <c r="E17" s="84"/>
      <c r="F17" s="84"/>
      <c r="G17" s="84"/>
    </row>
    <row r="18" spans="1:7" ht="18">
      <c r="A18" s="56"/>
      <c r="B18" s="56"/>
      <c r="C18" s="56"/>
      <c r="D18" s="56"/>
      <c r="E18" s="56"/>
      <c r="F18" s="56"/>
      <c r="G18" s="56"/>
    </row>
    <row r="19" spans="1:7" ht="11.25" customHeight="1">
      <c r="A19" s="13"/>
      <c r="B19" s="13"/>
      <c r="C19" s="13"/>
      <c r="D19" s="13"/>
      <c r="E19" s="13"/>
      <c r="F19" s="13"/>
      <c r="G19" s="13"/>
    </row>
    <row r="20" spans="1:7" ht="23.25">
      <c r="A20" s="81" t="s">
        <v>12</v>
      </c>
      <c r="B20" s="81"/>
      <c r="C20" s="81"/>
      <c r="D20" s="81"/>
      <c r="E20" s="81"/>
      <c r="F20" s="81"/>
      <c r="G20" s="81"/>
    </row>
    <row r="21" spans="1:7" ht="15.75">
      <c r="A21" s="82" t="s">
        <v>13</v>
      </c>
      <c r="B21" s="82"/>
      <c r="C21" s="82"/>
      <c r="D21" s="82"/>
      <c r="E21" s="82"/>
      <c r="F21" s="82"/>
      <c r="G21" s="82"/>
    </row>
    <row r="22" spans="1:7" ht="15.75">
      <c r="A22" s="14"/>
      <c r="B22" s="14"/>
      <c r="C22" s="14"/>
      <c r="D22" s="14"/>
      <c r="E22" s="14"/>
      <c r="F22" s="14"/>
      <c r="G22" s="14"/>
    </row>
    <row r="23" spans="1:7" ht="15.75">
      <c r="A23" s="14"/>
      <c r="B23" s="14"/>
      <c r="C23" s="14"/>
      <c r="D23" s="14"/>
      <c r="E23" s="14"/>
      <c r="F23" s="14"/>
      <c r="G23" s="14"/>
    </row>
    <row r="24" spans="1:7" ht="15.75">
      <c r="A24" s="14"/>
      <c r="B24" s="14"/>
      <c r="C24" s="14"/>
      <c r="D24" s="14"/>
      <c r="E24" s="14"/>
      <c r="F24" s="14"/>
      <c r="G24" s="14"/>
    </row>
    <row r="25" spans="1:7" ht="15.75">
      <c r="A25" s="14"/>
      <c r="B25" s="14"/>
      <c r="C25" s="14"/>
      <c r="D25" s="14"/>
      <c r="E25" s="14"/>
      <c r="F25" s="14"/>
      <c r="G25" s="14"/>
    </row>
    <row r="26" spans="1:7" ht="18">
      <c r="A26" s="15"/>
      <c r="B26" s="15"/>
      <c r="C26" s="15"/>
      <c r="D26" s="15"/>
      <c r="E26" s="15"/>
      <c r="F26" s="15"/>
      <c r="G26" s="15"/>
    </row>
    <row r="27" spans="1:7" ht="23.25">
      <c r="A27" s="83" t="s">
        <v>61</v>
      </c>
      <c r="B27" s="83"/>
      <c r="C27" s="83"/>
      <c r="D27" s="83"/>
      <c r="E27" s="83"/>
      <c r="F27" s="83"/>
      <c r="G27" s="83"/>
    </row>
    <row r="28" spans="1:7" ht="20.25">
      <c r="A28" s="79" t="s">
        <v>24</v>
      </c>
      <c r="B28" s="79"/>
      <c r="C28" s="79"/>
      <c r="D28" s="79"/>
      <c r="E28" s="79"/>
      <c r="F28" s="79"/>
      <c r="G28" s="79"/>
    </row>
    <row r="29" spans="1:7" ht="20.25">
      <c r="A29" s="79" t="s">
        <v>25</v>
      </c>
      <c r="B29" s="79"/>
      <c r="C29" s="79"/>
      <c r="D29" s="79"/>
      <c r="E29" s="79"/>
      <c r="F29" s="79"/>
      <c r="G29" s="79"/>
    </row>
    <row r="30" spans="1:7" ht="20.25">
      <c r="A30" s="78" t="s">
        <v>21</v>
      </c>
      <c r="B30" s="78"/>
      <c r="C30" s="78"/>
      <c r="D30" s="78"/>
      <c r="E30" s="78"/>
      <c r="F30" s="78"/>
      <c r="G30" s="78"/>
    </row>
    <row r="31" spans="1:7" ht="20.25">
      <c r="A31" s="78" t="s">
        <v>22</v>
      </c>
      <c r="B31" s="78"/>
      <c r="C31" s="78"/>
      <c r="D31" s="78"/>
      <c r="E31" s="78"/>
      <c r="F31" s="78"/>
      <c r="G31" s="78"/>
    </row>
    <row r="32" spans="1:7" ht="20.25">
      <c r="A32" s="78" t="s">
        <v>23</v>
      </c>
      <c r="B32" s="78"/>
      <c r="C32" s="78"/>
      <c r="D32" s="78"/>
      <c r="E32" s="78"/>
      <c r="F32" s="78"/>
      <c r="G32" s="78"/>
    </row>
    <row r="33" spans="1:7">
      <c r="A33" s="16"/>
      <c r="B33" s="16"/>
      <c r="C33" s="16"/>
      <c r="D33" s="16"/>
      <c r="E33" s="16"/>
      <c r="F33" s="16"/>
      <c r="G33" s="16"/>
    </row>
    <row r="34" spans="1:7">
      <c r="A34" s="16"/>
      <c r="B34" s="16"/>
      <c r="C34" s="16"/>
      <c r="D34" s="16"/>
      <c r="E34" s="16"/>
      <c r="F34" s="16"/>
      <c r="G34" s="16"/>
    </row>
    <row r="35" spans="1:7">
      <c r="A35" s="16"/>
      <c r="B35" s="16"/>
      <c r="C35" s="16"/>
      <c r="D35" s="16"/>
      <c r="E35" s="16"/>
      <c r="F35" s="16"/>
      <c r="G35" s="16"/>
    </row>
    <row r="36" spans="1:7">
      <c r="A36" s="16"/>
      <c r="B36" s="16"/>
      <c r="C36" s="16"/>
      <c r="D36" s="16"/>
      <c r="E36" s="16"/>
      <c r="F36" s="16"/>
      <c r="G36" s="16"/>
    </row>
    <row r="37" spans="1:7">
      <c r="A37" s="16"/>
      <c r="B37" s="16"/>
      <c r="C37" s="16"/>
      <c r="D37" s="16"/>
      <c r="E37" s="16"/>
      <c r="F37" s="16"/>
      <c r="G37" s="16"/>
    </row>
    <row r="38" spans="1:7">
      <c r="A38" s="16"/>
      <c r="B38" s="16"/>
      <c r="C38" s="16"/>
      <c r="D38" s="16"/>
      <c r="E38" s="16"/>
      <c r="F38" s="16"/>
      <c r="G38" s="16"/>
    </row>
    <row r="39" spans="1:7">
      <c r="A39" s="16"/>
      <c r="B39" s="16"/>
      <c r="C39" s="16"/>
      <c r="D39" s="16"/>
      <c r="E39" s="16"/>
      <c r="F39" s="16"/>
      <c r="G39" s="16"/>
    </row>
    <row r="40" spans="1:7">
      <c r="A40" s="16"/>
      <c r="B40" s="16"/>
      <c r="C40" s="16"/>
      <c r="D40" s="16"/>
      <c r="E40" s="16"/>
      <c r="F40" s="16"/>
      <c r="G40" s="16"/>
    </row>
  </sheetData>
  <mergeCells count="16">
    <mergeCell ref="A30:G30"/>
    <mergeCell ref="A31:G31"/>
    <mergeCell ref="A32:G32"/>
    <mergeCell ref="A29:G29"/>
    <mergeCell ref="A15:G15"/>
    <mergeCell ref="A20:G20"/>
    <mergeCell ref="A21:G21"/>
    <mergeCell ref="A27:G27"/>
    <mergeCell ref="A28:G28"/>
    <mergeCell ref="A16:G16"/>
    <mergeCell ref="A17:G17"/>
    <mergeCell ref="A3:G3"/>
    <mergeCell ref="A8:G8"/>
    <mergeCell ref="A9:G9"/>
    <mergeCell ref="A10:G10"/>
    <mergeCell ref="A12:G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differentFirst="1" alignWithMargins="0">
    <oddHeader>&amp;R&amp;"Arial,Gras"&amp;12SBR France</oddHeader>
    <oddFooter>&amp;L&amp;"Arial,Italique"&amp;8&amp;F&amp;RPage &amp;P/&amp;N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111"/>
  <sheetViews>
    <sheetView showGridLines="0" tabSelected="1" workbookViewId="0">
      <selection activeCell="J22" sqref="J22"/>
    </sheetView>
  </sheetViews>
  <sheetFormatPr baseColWidth="10" defaultRowHeight="12.75"/>
  <cols>
    <col min="1" max="2" width="2.7109375" customWidth="1"/>
    <col min="3" max="3" width="58.85546875" customWidth="1"/>
    <col min="4" max="4" width="14.42578125" customWidth="1"/>
    <col min="5" max="5" width="9.140625" customWidth="1"/>
    <col min="6" max="6" width="14.42578125" customWidth="1"/>
    <col min="7" max="7" width="10.5703125" customWidth="1"/>
    <col min="8" max="8" width="0.140625" customWidth="1"/>
  </cols>
  <sheetData>
    <row r="2" spans="1:7">
      <c r="A2" s="31"/>
      <c r="B2" s="52" t="s">
        <v>0</v>
      </c>
      <c r="C2" s="52"/>
      <c r="D2" s="53" t="s">
        <v>1</v>
      </c>
      <c r="E2" s="31"/>
      <c r="F2" s="31"/>
      <c r="G2" s="7"/>
    </row>
    <row r="3" spans="1:7">
      <c r="A3" s="3"/>
      <c r="B3" s="2">
        <v>241</v>
      </c>
      <c r="C3" s="2"/>
      <c r="G3" s="4"/>
    </row>
    <row r="4" spans="1:7">
      <c r="A4" s="27"/>
      <c r="B4" s="28" t="s">
        <v>26</v>
      </c>
      <c r="C4" s="28"/>
      <c r="D4" s="29"/>
      <c r="E4" s="29"/>
      <c r="F4" s="29"/>
      <c r="G4" s="30"/>
    </row>
    <row r="5" spans="1:7">
      <c r="A5" s="27"/>
      <c r="B5" s="28" t="s">
        <v>27</v>
      </c>
      <c r="C5" s="28"/>
      <c r="D5" s="29"/>
      <c r="E5" s="29"/>
      <c r="F5" s="29"/>
      <c r="G5" s="30"/>
    </row>
    <row r="6" spans="1:7">
      <c r="A6" s="27"/>
      <c r="B6" s="28" t="s">
        <v>23</v>
      </c>
      <c r="C6" s="28"/>
      <c r="D6" s="29"/>
      <c r="E6" s="29"/>
      <c r="F6" s="29"/>
      <c r="G6" s="30"/>
    </row>
    <row r="7" spans="1:7">
      <c r="A7" s="27"/>
      <c r="B7" s="31"/>
      <c r="C7" s="31"/>
      <c r="D7" s="29"/>
      <c r="E7" s="29"/>
      <c r="F7" s="29"/>
      <c r="G7" s="30"/>
    </row>
    <row r="8" spans="1:7" ht="17.649999999999999" customHeight="1" thickBot="1">
      <c r="A8" s="32"/>
      <c r="B8" s="33" t="s">
        <v>2</v>
      </c>
      <c r="C8" s="33"/>
      <c r="D8" s="85" t="s">
        <v>3</v>
      </c>
      <c r="E8" s="85"/>
      <c r="F8" s="85"/>
      <c r="G8" s="86" t="s">
        <v>4</v>
      </c>
    </row>
    <row r="9" spans="1:7" ht="13.5" thickBot="1">
      <c r="A9" s="32"/>
      <c r="B9" s="34" t="s">
        <v>5</v>
      </c>
      <c r="C9" s="34"/>
      <c r="D9" s="35" t="s">
        <v>6</v>
      </c>
      <c r="E9" s="35" t="s">
        <v>7</v>
      </c>
      <c r="F9" s="35" t="s">
        <v>8</v>
      </c>
      <c r="G9" s="86"/>
    </row>
    <row r="10" spans="1:7">
      <c r="A10" s="36"/>
      <c r="B10" s="36" t="s">
        <v>11</v>
      </c>
      <c r="C10" s="37"/>
      <c r="D10" s="38"/>
      <c r="E10" s="38"/>
      <c r="F10" s="38"/>
      <c r="G10" s="37"/>
    </row>
    <row r="11" spans="1:7">
      <c r="A11" s="39"/>
      <c r="B11" s="40"/>
      <c r="C11" s="41" t="s">
        <v>19</v>
      </c>
      <c r="D11" s="42"/>
      <c r="E11" s="43">
        <v>1</v>
      </c>
      <c r="F11" s="44">
        <f>IF(ISERROR(E11*D11),D11,E11*D11)</f>
        <v>0</v>
      </c>
      <c r="G11" s="45" t="s">
        <v>48</v>
      </c>
    </row>
    <row r="12" spans="1:7">
      <c r="A12" s="39"/>
      <c r="B12" s="40"/>
      <c r="C12" s="41" t="s">
        <v>20</v>
      </c>
      <c r="D12" s="42"/>
      <c r="E12" s="43">
        <v>1</v>
      </c>
      <c r="F12" s="44">
        <f>IF(ISERROR(E12*D12),D12,E12*D12)</f>
        <v>0</v>
      </c>
      <c r="G12" s="45" t="s">
        <v>48</v>
      </c>
    </row>
    <row r="13" spans="1:7">
      <c r="A13" s="39"/>
      <c r="B13" s="40"/>
      <c r="C13" s="41" t="s">
        <v>62</v>
      </c>
      <c r="D13" s="42"/>
      <c r="E13" s="43">
        <v>1</v>
      </c>
      <c r="F13" s="44">
        <f>IF(ISERROR(E13*D13),D13,E13*D13)</f>
        <v>0</v>
      </c>
      <c r="G13" s="45"/>
    </row>
    <row r="14" spans="1:7" ht="13.5" thickBot="1">
      <c r="A14" s="39"/>
      <c r="B14" s="40"/>
      <c r="C14" s="41" t="s">
        <v>63</v>
      </c>
      <c r="D14" s="42"/>
      <c r="E14" s="43">
        <v>1</v>
      </c>
      <c r="F14" s="44">
        <f>IF(ISERROR(E14*D14),D14,E14*D14)</f>
        <v>0</v>
      </c>
      <c r="G14" s="72"/>
    </row>
    <row r="15" spans="1:7">
      <c r="A15" s="36"/>
      <c r="B15" s="36" t="s">
        <v>36</v>
      </c>
      <c r="C15" s="37"/>
      <c r="D15" s="38"/>
      <c r="E15" s="38"/>
      <c r="F15" s="38"/>
      <c r="G15" s="37"/>
    </row>
    <row r="16" spans="1:7">
      <c r="A16" s="39"/>
      <c r="B16" s="40"/>
      <c r="C16" s="41" t="s">
        <v>28</v>
      </c>
      <c r="D16" s="42"/>
      <c r="E16" s="43">
        <v>1</v>
      </c>
      <c r="F16" s="44">
        <f>IF(ISERROR(E16*D16),D16,E16*D16)</f>
        <v>0</v>
      </c>
      <c r="G16" s="45" t="s">
        <v>15</v>
      </c>
    </row>
    <row r="17" spans="1:7">
      <c r="A17" s="39"/>
      <c r="B17" s="40"/>
      <c r="C17" s="41" t="s">
        <v>42</v>
      </c>
      <c r="D17" s="42"/>
      <c r="E17" s="43">
        <v>1</v>
      </c>
      <c r="F17" s="44">
        <f>IF(ISERROR(E17*D17),D17,E17*D17)</f>
        <v>0</v>
      </c>
      <c r="G17" s="45" t="s">
        <v>17</v>
      </c>
    </row>
    <row r="18" spans="1:7" ht="13.5" thickBot="1">
      <c r="A18" s="39"/>
      <c r="B18" s="40"/>
      <c r="C18" s="57" t="s">
        <v>40</v>
      </c>
      <c r="D18" s="58"/>
      <c r="E18" s="59">
        <v>1</v>
      </c>
      <c r="F18" s="60">
        <f>IF(ISERROR(E18*D18),D18,E18*D18)</f>
        <v>0</v>
      </c>
      <c r="G18" s="61" t="s">
        <v>51</v>
      </c>
    </row>
    <row r="19" spans="1:7" ht="12" customHeight="1">
      <c r="A19" s="36"/>
      <c r="B19" s="36" t="s">
        <v>37</v>
      </c>
      <c r="C19" s="37"/>
      <c r="D19" s="38"/>
      <c r="E19" s="38"/>
      <c r="F19" s="38"/>
      <c r="G19" s="37"/>
    </row>
    <row r="20" spans="1:7">
      <c r="A20" s="39"/>
      <c r="B20" s="40"/>
      <c r="C20" s="41" t="s">
        <v>29</v>
      </c>
      <c r="D20" s="42"/>
      <c r="E20" s="43">
        <v>1</v>
      </c>
      <c r="F20" s="44">
        <f>IF(ISERROR(E20*D20),D20,E20*D20)</f>
        <v>0</v>
      </c>
      <c r="G20" s="45" t="s">
        <v>15</v>
      </c>
    </row>
    <row r="21" spans="1:7">
      <c r="A21" s="39"/>
      <c r="B21" s="40"/>
      <c r="C21" s="41" t="s">
        <v>39</v>
      </c>
      <c r="D21" s="42"/>
      <c r="E21" s="43">
        <v>1</v>
      </c>
      <c r="F21" s="44">
        <f>IF(ISERROR(E21*D21),D21,E21*D21)</f>
        <v>0</v>
      </c>
      <c r="G21" s="45" t="s">
        <v>49</v>
      </c>
    </row>
    <row r="22" spans="1:7">
      <c r="A22" s="39"/>
      <c r="B22" s="40"/>
      <c r="C22" s="41" t="s">
        <v>30</v>
      </c>
      <c r="D22" s="42"/>
      <c r="E22" s="43">
        <v>1</v>
      </c>
      <c r="F22" s="44">
        <f>IF(ISERROR(E22*D22),D22,E22*D22)</f>
        <v>0</v>
      </c>
      <c r="G22" s="45" t="s">
        <v>16</v>
      </c>
    </row>
    <row r="23" spans="1:7" ht="13.5" thickBot="1">
      <c r="A23" s="39"/>
      <c r="B23" s="40"/>
      <c r="C23" s="57" t="s">
        <v>41</v>
      </c>
      <c r="D23" s="58"/>
      <c r="E23" s="59">
        <v>1</v>
      </c>
      <c r="F23" s="60">
        <f>IF(ISERROR(E23*D23),D23,E23*D23)</f>
        <v>0</v>
      </c>
      <c r="G23" s="61" t="s">
        <v>15</v>
      </c>
    </row>
    <row r="24" spans="1:7">
      <c r="A24" s="36"/>
      <c r="B24" s="36" t="s">
        <v>32</v>
      </c>
      <c r="C24" s="36"/>
      <c r="D24" s="38"/>
      <c r="E24" s="38"/>
      <c r="F24" s="38"/>
      <c r="G24" s="37"/>
    </row>
    <row r="25" spans="1:7">
      <c r="A25" s="39"/>
      <c r="B25" s="40"/>
      <c r="C25" s="41" t="s">
        <v>31</v>
      </c>
      <c r="D25" s="42"/>
      <c r="E25" s="43">
        <v>1</v>
      </c>
      <c r="F25" s="44">
        <f>IF(ISERROR(E25*D25),D25,E25*D25)</f>
        <v>0</v>
      </c>
      <c r="G25" s="45" t="s">
        <v>18</v>
      </c>
    </row>
    <row r="26" spans="1:7">
      <c r="A26" s="39"/>
      <c r="B26" s="40"/>
      <c r="C26" s="41" t="s">
        <v>33</v>
      </c>
      <c r="D26" s="42"/>
      <c r="E26" s="43">
        <v>1</v>
      </c>
      <c r="F26" s="44">
        <f>IF(ISERROR(E26*D26),D26,E26*D26)</f>
        <v>0</v>
      </c>
      <c r="G26" s="45" t="s">
        <v>50</v>
      </c>
    </row>
    <row r="27" spans="1:7">
      <c r="A27" s="39"/>
      <c r="B27" s="40"/>
      <c r="C27" s="41" t="s">
        <v>34</v>
      </c>
      <c r="D27" s="42"/>
      <c r="E27" s="43">
        <v>1</v>
      </c>
      <c r="F27" s="44">
        <f>IF(ISERROR(E27*D27),D27,E27*D27)</f>
        <v>0</v>
      </c>
      <c r="G27" s="45" t="s">
        <v>50</v>
      </c>
    </row>
    <row r="28" spans="1:7">
      <c r="A28" s="46"/>
      <c r="B28" s="87" t="s">
        <v>38</v>
      </c>
      <c r="C28" s="88"/>
      <c r="D28" s="47"/>
      <c r="E28" s="48"/>
      <c r="F28" s="49"/>
      <c r="G28" s="50"/>
    </row>
    <row r="29" spans="1:7">
      <c r="A29" s="39"/>
      <c r="B29" s="40"/>
      <c r="C29" s="41" t="s">
        <v>43</v>
      </c>
      <c r="D29" s="42"/>
      <c r="E29" s="43">
        <v>1</v>
      </c>
      <c r="F29" s="44">
        <f>IF(ISERROR(E29*D29),D29,E29*D29)</f>
        <v>0</v>
      </c>
      <c r="G29" s="51" t="s">
        <v>52</v>
      </c>
    </row>
    <row r="30" spans="1:7">
      <c r="A30" s="46"/>
      <c r="B30" s="87" t="s">
        <v>44</v>
      </c>
      <c r="C30" s="88"/>
      <c r="D30" s="47"/>
      <c r="E30" s="48"/>
      <c r="F30" s="49"/>
      <c r="G30" s="50"/>
    </row>
    <row r="31" spans="1:7">
      <c r="A31" s="39"/>
      <c r="B31" s="40"/>
      <c r="C31" s="62" t="s">
        <v>45</v>
      </c>
      <c r="D31" s="63"/>
      <c r="E31" s="64">
        <v>1</v>
      </c>
      <c r="F31" s="44">
        <f t="shared" ref="F31:F32" si="0">IF(ISERROR(E31*D31),D31,E31*D31)</f>
        <v>0</v>
      </c>
      <c r="G31" s="65" t="s">
        <v>47</v>
      </c>
    </row>
    <row r="32" spans="1:7" ht="13.5" thickBot="1">
      <c r="A32" s="39"/>
      <c r="B32" s="40"/>
      <c r="C32" s="57" t="s">
        <v>46</v>
      </c>
      <c r="D32" s="58"/>
      <c r="E32" s="59">
        <v>1</v>
      </c>
      <c r="F32" s="44">
        <f t="shared" si="0"/>
        <v>0</v>
      </c>
      <c r="G32" s="61" t="s">
        <v>47</v>
      </c>
    </row>
    <row r="33" spans="1:7">
      <c r="A33" s="36"/>
      <c r="B33" s="36" t="s">
        <v>10</v>
      </c>
      <c r="C33" s="37"/>
      <c r="D33" s="38"/>
      <c r="E33" s="38"/>
      <c r="F33" s="38">
        <f>SUM(F11:F32)</f>
        <v>0</v>
      </c>
      <c r="G33" s="37"/>
    </row>
    <row r="111" ht="6" customHeight="1"/>
  </sheetData>
  <protectedRanges>
    <protectedRange sqref="F17:F18" name="Saisie1"/>
    <protectedRange sqref="F21:F22" name="Saisie2"/>
    <protectedRange sqref="F12" name="Saisie3"/>
    <protectedRange sqref="F10:F12 F16:F33" name="Saisie5"/>
    <protectedRange sqref="F13:F14" name="Saisie3_1"/>
    <protectedRange sqref="F13:F14" name="Saisie5_1"/>
  </protectedRanges>
  <mergeCells count="4">
    <mergeCell ref="D8:F8"/>
    <mergeCell ref="G8:G9"/>
    <mergeCell ref="B28:C28"/>
    <mergeCell ref="B30:C30"/>
  </mergeCells>
  <pageMargins left="0.70866141732283472" right="0.70866141732283472" top="0.74803149606299213" bottom="0.74803149606299213" header="0.31496062992125984" footer="0.31496062992125984"/>
  <pageSetup paperSize="9" firstPageNumber="0" orientation="landscape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ignoredErrors>
    <ignoredError sqref="G31:G32" numberStoredAsText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6"/>
  <dimension ref="A1:D18"/>
  <sheetViews>
    <sheetView showGridLines="0" workbookViewId="0">
      <selection activeCell="B7" sqref="B7"/>
    </sheetView>
  </sheetViews>
  <sheetFormatPr baseColWidth="10" defaultColWidth="11.5703125" defaultRowHeight="12.75"/>
  <cols>
    <col min="1" max="1" width="65.7109375" style="1" customWidth="1"/>
    <col min="2" max="2" width="22.5703125" style="1" customWidth="1"/>
    <col min="3" max="3" width="22.7109375" style="1" customWidth="1"/>
    <col min="4" max="4" width="17.5703125" style="1" customWidth="1"/>
    <col min="5" max="16384" width="11.5703125" style="1"/>
  </cols>
  <sheetData>
    <row r="1" spans="1:4" ht="18" customHeight="1">
      <c r="A1" s="92" t="s">
        <v>12</v>
      </c>
      <c r="B1" s="92"/>
      <c r="C1" s="17"/>
      <c r="D1" s="5"/>
    </row>
    <row r="2" spans="1:4" ht="13.35" customHeight="1">
      <c r="A2" s="90"/>
      <c r="B2" s="90"/>
      <c r="C2" s="20"/>
    </row>
    <row r="3" spans="1:4" ht="13.15" customHeight="1">
      <c r="A3" s="89" t="s">
        <v>9</v>
      </c>
      <c r="B3" s="91"/>
      <c r="C3" s="20"/>
    </row>
    <row r="4" spans="1:4" ht="13.5" thickBot="1">
      <c r="A4" s="89"/>
      <c r="B4" s="91"/>
      <c r="C4" s="20"/>
    </row>
    <row r="5" spans="1:4" ht="34.15" customHeight="1" thickBot="1">
      <c r="A5" s="54" t="s">
        <v>35</v>
      </c>
      <c r="B5" s="55" t="s">
        <v>14</v>
      </c>
      <c r="C5" s="20"/>
    </row>
    <row r="6" spans="1:4" ht="34.15" customHeight="1">
      <c r="A6" s="67" t="str">
        <f>'241'!B10</f>
        <v>Ascenseur</v>
      </c>
      <c r="B6" s="24">
        <f>'241'!F11+'241'!F12+'241'!F13+'241'!F14</f>
        <v>0</v>
      </c>
      <c r="C6" s="20"/>
    </row>
    <row r="7" spans="1:4" ht="34.15" customHeight="1">
      <c r="A7" s="68" t="str">
        <f>'241'!B15</f>
        <v>Maçonnerie / Cuvette</v>
      </c>
      <c r="B7" s="25">
        <f>'241'!F16+'241'!F17+'241'!F18</f>
        <v>0</v>
      </c>
      <c r="C7" s="20"/>
    </row>
    <row r="8" spans="1:4" ht="34.15" customHeight="1">
      <c r="A8" s="68" t="str">
        <f>'241'!B19</f>
        <v>Maçonnerie / Gaine</v>
      </c>
      <c r="B8" s="25">
        <f>'241'!F20+'241'!F21+'241'!F22+'241'!F23</f>
        <v>0</v>
      </c>
      <c r="C8" s="20"/>
    </row>
    <row r="9" spans="1:4" ht="34.15" customHeight="1">
      <c r="A9" s="68" t="str">
        <f>'241'!B24</f>
        <v>Electricité et courant faible</v>
      </c>
      <c r="B9" s="25">
        <f>'241'!F25+'241'!F26+'241'!F27</f>
        <v>0</v>
      </c>
      <c r="C9" s="20"/>
    </row>
    <row r="10" spans="1:4" ht="34.15" customHeight="1">
      <c r="A10" s="69" t="s">
        <v>38</v>
      </c>
      <c r="B10" s="66">
        <f>'241'!F29</f>
        <v>0</v>
      </c>
      <c r="C10" s="20"/>
    </row>
    <row r="11" spans="1:4" ht="34.15" customHeight="1" thickBot="1">
      <c r="A11" s="70" t="s">
        <v>44</v>
      </c>
      <c r="B11" s="26">
        <f>'241'!F31+'241'!F32</f>
        <v>0</v>
      </c>
      <c r="C11" s="20"/>
    </row>
    <row r="12" spans="1:4" ht="34.15" customHeight="1" thickBot="1">
      <c r="A12" s="22" t="s">
        <v>10</v>
      </c>
      <c r="B12" s="23">
        <f>SUM(B6:B11)</f>
        <v>0</v>
      </c>
      <c r="C12" s="20"/>
    </row>
    <row r="13" spans="1:4" ht="34.15" customHeight="1">
      <c r="A13" s="6"/>
      <c r="B13" s="20"/>
      <c r="C13" s="20"/>
    </row>
    <row r="14" spans="1:4" ht="34.15" customHeight="1">
      <c r="A14" s="89"/>
      <c r="B14" s="89"/>
      <c r="C14" s="89"/>
    </row>
    <row r="15" spans="1:4" ht="34.15" customHeight="1">
      <c r="A15" s="89"/>
      <c r="B15" s="89"/>
      <c r="C15" s="89"/>
    </row>
    <row r="16" spans="1:4">
      <c r="A16" s="19"/>
      <c r="B16" s="18"/>
      <c r="C16" s="18"/>
    </row>
    <row r="17" spans="1:3">
      <c r="A17" s="21"/>
      <c r="B17" s="20"/>
      <c r="C17" s="20"/>
    </row>
    <row r="18" spans="1:3">
      <c r="A18" s="21"/>
      <c r="B18" s="20"/>
      <c r="C18" s="20"/>
    </row>
  </sheetData>
  <mergeCells count="7">
    <mergeCell ref="C14:C15"/>
    <mergeCell ref="A2:B2"/>
    <mergeCell ref="A3:A4"/>
    <mergeCell ref="B3:B4"/>
    <mergeCell ref="A1:B1"/>
    <mergeCell ref="A14:A15"/>
    <mergeCell ref="B14:B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rstPageNumber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Garde</vt:lpstr>
      <vt:lpstr>241</vt:lpstr>
      <vt:lpstr>DPGF_GLOBAL</vt:lpstr>
      <vt:lpstr>DateRetour</vt:lpstr>
      <vt:lpstr>NomAgence</vt:lpstr>
      <vt:lpstr>NumAffaire</vt:lpstr>
      <vt:lpstr>PageFinale</vt:lpstr>
      <vt:lpstr>PageGarde</vt:lpstr>
      <vt:lpstr>RenovationNAscenseurs</vt:lpstr>
      <vt:lpstr>'241'!Vierge</vt:lpstr>
      <vt:lpstr>Garde!Zone_d_impression</vt:lpstr>
    </vt:vector>
  </TitlesOfParts>
  <Company>ABMS;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ABMS</dc:creator>
  <cp:lastModifiedBy>MEKHARBECHE, Hasane</cp:lastModifiedBy>
  <cp:lastPrinted>2023-07-05T09:17:27Z</cp:lastPrinted>
  <dcterms:created xsi:type="dcterms:W3CDTF">2020-03-27T07:12:23Z</dcterms:created>
  <dcterms:modified xsi:type="dcterms:W3CDTF">2025-01-14T16:02:41Z</dcterms:modified>
</cp:coreProperties>
</file>