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I:\4. MARCHES\Département Services Techniques - maintenance\2 Marchés\2025 FCS CHM 001 Maintenance SSI EPSM\1 lancement\2 DCE Version Définitive\"/>
    </mc:Choice>
  </mc:AlternateContent>
  <xr:revisionPtr revIDLastSave="0" documentId="13_ncr:1_{791F34AB-BE55-433D-9CCB-55E59250C8D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CHGM Offre de base 2025" sheetId="17" r:id="rId1"/>
    <sheet name="CHGM Offre de base ANNUEL" sheetId="25" r:id="rId2"/>
    <sheet name="NE PAS REMPLIR " sheetId="24" r:id="rId3"/>
  </sheets>
  <definedNames>
    <definedName name="_xlnm.Print_Area" localSheetId="0">'CHGM Offre de base 2025'!$A$1:$AB$24</definedName>
    <definedName name="_xlnm.Print_Area" localSheetId="1">'CHGM Offre de base ANNUEL'!$A$1:$AB$24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7" i="25" l="1"/>
  <c r="AH16" i="25"/>
  <c r="AG14" i="25"/>
  <c r="AF14" i="25"/>
  <c r="AE14" i="25"/>
  <c r="AD14" i="25"/>
  <c r="AC14" i="25"/>
  <c r="AB14" i="25"/>
  <c r="AA14" i="25"/>
  <c r="Z14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H13" i="25"/>
  <c r="AH12" i="25"/>
  <c r="AH11" i="25"/>
  <c r="AH10" i="25"/>
  <c r="AH9" i="25"/>
  <c r="AH8" i="25"/>
  <c r="AH7" i="25"/>
  <c r="AH14" i="25" s="1"/>
  <c r="AH17" i="17"/>
  <c r="AH16" i="17"/>
  <c r="AH8" i="17"/>
  <c r="AH9" i="17"/>
  <c r="AH10" i="17"/>
  <c r="AH11" i="17"/>
  <c r="AH12" i="17"/>
  <c r="AH13" i="17"/>
  <c r="AH7" i="17"/>
  <c r="C23" i="25" l="1"/>
  <c r="C22" i="25"/>
  <c r="C21" i="25"/>
  <c r="C24" i="25"/>
  <c r="AH14" i="17"/>
  <c r="E23" i="25" l="1"/>
  <c r="C23" i="24" s="1"/>
  <c r="B23" i="24"/>
  <c r="E24" i="25"/>
  <c r="C30" i="24" s="1"/>
  <c r="B30" i="24"/>
  <c r="E21" i="25"/>
  <c r="C9" i="24" s="1"/>
  <c r="B9" i="24"/>
  <c r="E22" i="25"/>
  <c r="C16" i="24" s="1"/>
  <c r="B16" i="24"/>
  <c r="C21" i="17"/>
  <c r="B8" i="24" s="1"/>
  <c r="C24" i="17"/>
  <c r="B29" i="24" s="1"/>
  <c r="B31" i="24" s="1"/>
  <c r="C23" i="17"/>
  <c r="B22" i="24" s="1"/>
  <c r="B24" i="24" s="1"/>
  <c r="C22" i="17"/>
  <c r="B15" i="24" s="1"/>
  <c r="M14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AG14" i="17"/>
  <c r="E14" i="17"/>
  <c r="F14" i="17"/>
  <c r="G14" i="17"/>
  <c r="H14" i="17"/>
  <c r="I14" i="17"/>
  <c r="J14" i="17"/>
  <c r="K14" i="17"/>
  <c r="L14" i="17"/>
  <c r="D14" i="17"/>
  <c r="C14" i="17"/>
  <c r="B17" i="24" l="1"/>
  <c r="B10" i="24"/>
  <c r="E23" i="17"/>
  <c r="C22" i="24" s="1"/>
  <c r="C24" i="24" s="1"/>
  <c r="E22" i="17"/>
  <c r="C15" i="24" s="1"/>
  <c r="C17" i="24" s="1"/>
  <c r="E21" i="17"/>
  <c r="C8" i="24" s="1"/>
  <c r="C10" i="24" s="1"/>
  <c r="E24" i="17" l="1"/>
  <c r="C29" i="24" s="1"/>
  <c r="C31" i="24" s="1"/>
</calcChain>
</file>

<file path=xl/sharedStrings.xml><?xml version="1.0" encoding="utf-8"?>
<sst xmlns="http://schemas.openxmlformats.org/spreadsheetml/2006/main" count="265" uniqueCount="99">
  <si>
    <t>Maintenance préventive</t>
  </si>
  <si>
    <t>Maintenance corrective</t>
  </si>
  <si>
    <t>mise à jour programmation / visiodef / documents</t>
  </si>
  <si>
    <t>PSE</t>
  </si>
  <si>
    <t>1/6 du par an chaque année</t>
  </si>
  <si>
    <t>Maintenance de l' UAE</t>
  </si>
  <si>
    <t>Maintenance des IEFAG</t>
  </si>
  <si>
    <t>MAINTENANCE DES SYSTEMES DE SECURITE INCENDIE ET DES INSTALLATIONS D'EXTINCTION FIXE A GAZ</t>
  </si>
  <si>
    <t>BATIMENT</t>
  </si>
  <si>
    <t>ADMINISTRATION</t>
  </si>
  <si>
    <t>FIRM</t>
  </si>
  <si>
    <t>LES GRANDES CHAUMES</t>
  </si>
  <si>
    <t>SALLE INFORMATIQUE</t>
  </si>
  <si>
    <t xml:space="preserve"> IRIS COLLINE</t>
  </si>
  <si>
    <t>LE PETIT VICTOR</t>
  </si>
  <si>
    <t>LE PETIT HANS</t>
  </si>
  <si>
    <t>BINOME OUEST</t>
  </si>
  <si>
    <t xml:space="preserve">ADOS </t>
  </si>
  <si>
    <t>COURT SEJOUR</t>
  </si>
  <si>
    <t>ATIWE</t>
  </si>
  <si>
    <t>M.A.S 
LA ROCHE SUR YON</t>
  </si>
  <si>
    <t>HAMEAU SOURCE</t>
  </si>
  <si>
    <t>BINOME EST</t>
  </si>
  <si>
    <t>LE CHENE</t>
  </si>
  <si>
    <t>MAS  
LONGEVILLE</t>
  </si>
  <si>
    <t>U.P.C</t>
  </si>
  <si>
    <t>BLANCHISSERIE</t>
  </si>
  <si>
    <t>LES LANDES</t>
  </si>
  <si>
    <t>MOSAÏQUE</t>
  </si>
  <si>
    <t>ACCUEIL</t>
  </si>
  <si>
    <t>PHARMACIE</t>
  </si>
  <si>
    <t>GROUPE ELECTROGENE</t>
  </si>
  <si>
    <t>LE FOYER</t>
  </si>
  <si>
    <t>TMC</t>
  </si>
  <si>
    <t>Bureau Des Usagers</t>
  </si>
  <si>
    <t>Astreinte</t>
  </si>
  <si>
    <t>EPSM de Vendée / CH GEORGES MAZURELLE</t>
  </si>
  <si>
    <t xml:space="preserve">Reconditionnement détecteurs </t>
  </si>
  <si>
    <t>IFSO</t>
  </si>
  <si>
    <t>UNITE INTERSECTORIELLE</t>
  </si>
  <si>
    <t>LUON VALLEE</t>
  </si>
  <si>
    <t>LE BOIS JARDIN</t>
  </si>
  <si>
    <t>ECOLE</t>
  </si>
  <si>
    <t xml:space="preserve">ECS 01 </t>
  </si>
  <si>
    <t>ECS 01a FIRM</t>
  </si>
  <si>
    <t>ECS 01b Les grandes chaumes</t>
  </si>
  <si>
    <t>ECS 01c Salle informatique</t>
  </si>
  <si>
    <t>ECS 02</t>
  </si>
  <si>
    <t>ECS 03</t>
  </si>
  <si>
    <t xml:space="preserve">ECS 04 </t>
  </si>
  <si>
    <t xml:space="preserve">ECS 05 </t>
  </si>
  <si>
    <t>ECS 6</t>
  </si>
  <si>
    <t xml:space="preserve">ECS 07 </t>
  </si>
  <si>
    <t>ECS 08</t>
  </si>
  <si>
    <t>ECS 09</t>
  </si>
  <si>
    <t xml:space="preserve">ECS 10 </t>
  </si>
  <si>
    <t>ECS 11</t>
  </si>
  <si>
    <t>ECS 13</t>
  </si>
  <si>
    <t xml:space="preserve">ECS 14 </t>
  </si>
  <si>
    <t xml:space="preserve">ECS 15 </t>
  </si>
  <si>
    <t>ECS 16 + 17</t>
  </si>
  <si>
    <t xml:space="preserve">ECS 18 </t>
  </si>
  <si>
    <t xml:space="preserve">ECS 19 </t>
  </si>
  <si>
    <t xml:space="preserve">ECS 20 </t>
  </si>
  <si>
    <t>ECS 21 + 22</t>
  </si>
  <si>
    <t>ECS 23 + 24</t>
  </si>
  <si>
    <t>ECS 25</t>
  </si>
  <si>
    <t>ECS 26</t>
  </si>
  <si>
    <t>ECS 27</t>
  </si>
  <si>
    <t>ECS28</t>
  </si>
  <si>
    <t>EA 29</t>
  </si>
  <si>
    <t>EA 30</t>
  </si>
  <si>
    <t>EA 31</t>
  </si>
  <si>
    <t>EA 32</t>
  </si>
  <si>
    <t xml:space="preserve">TOTAL en € H.T. </t>
  </si>
  <si>
    <r>
      <t xml:space="preserve">Décomposition du Prix Globale et Forfaitaire / </t>
    </r>
    <r>
      <rPr>
        <b/>
        <sz val="18"/>
        <color rgb="FFFF0000"/>
        <rFont val="Verdana"/>
        <family val="2"/>
      </rPr>
      <t>ANNEE 2025 (du 1er avril au 31 décembre)</t>
    </r>
  </si>
  <si>
    <t>Montant global année 2025</t>
  </si>
  <si>
    <t>Montant années 2026-2028 :</t>
  </si>
  <si>
    <r>
      <t xml:space="preserve">Décomposition du Prix Globale et Forfaitaire / </t>
    </r>
    <r>
      <rPr>
        <b/>
        <sz val="12"/>
        <color rgb="FFFF0000"/>
        <rFont val="Verdana"/>
        <family val="2"/>
      </rPr>
      <t>DUREE TOTALE DU MARCHE hors reconductions (Du 1er avril 2025 au 31 décembre 2028)</t>
    </r>
  </si>
  <si>
    <t>TTC</t>
  </si>
  <si>
    <t>Prix global et forfaitaire SANS PSE</t>
  </si>
  <si>
    <t>Prix global et forfaitaire AVEC PSE 1 (GT)</t>
  </si>
  <si>
    <t>Prix global et forfaitaire AVEC PSE 2 (batteries)</t>
  </si>
  <si>
    <t>Prix global et forfaitaire AVEC PSE1 + PSE2</t>
  </si>
  <si>
    <t>EUR HT</t>
  </si>
  <si>
    <t>Garantie Totale (plus-value)</t>
  </si>
  <si>
    <t>Remplacement des batteries (plus-value)</t>
  </si>
  <si>
    <t>TOTAL BATIMENT (hors PSE)</t>
  </si>
  <si>
    <t>IMPORTANT :</t>
  </si>
  <si>
    <t>les cellules en gris (texte) ou en jaune (automatiques) ne sont pas ni à modifier, ni à compléter</t>
  </si>
  <si>
    <t>Ne renseigner que les cellules sans couleur</t>
  </si>
  <si>
    <r>
      <t>Décomposition du Prix Globale et Forfaitaire /</t>
    </r>
    <r>
      <rPr>
        <b/>
        <sz val="18"/>
        <color rgb="FFFF0000"/>
        <rFont val="Verdana"/>
        <family val="2"/>
      </rPr>
      <t xml:space="preserve"> 1</t>
    </r>
    <r>
      <rPr>
        <b/>
        <sz val="18"/>
        <rFont val="Verdana"/>
        <family val="2"/>
      </rPr>
      <t xml:space="preserve"> </t>
    </r>
    <r>
      <rPr>
        <b/>
        <sz val="18"/>
        <color rgb="FFFF0000"/>
        <rFont val="Verdana"/>
        <family val="2"/>
      </rPr>
      <t>ANNEE  (du 1er janvier au 31 décembre)</t>
    </r>
  </si>
  <si>
    <t>SANS PSE :</t>
  </si>
  <si>
    <t xml:space="preserve">TOTAL tous bâtiments en € H.T. </t>
  </si>
  <si>
    <t>MONTANT TOTAL FORFAITAIRE MARCHE -hors reconductions</t>
  </si>
  <si>
    <t>AVEC PSE 1 (garantie totale) :</t>
  </si>
  <si>
    <t>AVEC PSE 2 (remplacement des batteries) :</t>
  </si>
  <si>
    <t>EUR TTC</t>
  </si>
  <si>
    <t>AVEC PSE1 ET PSE 2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</si>
</sst>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_-* #,##0.00\ _€_-;\-* #,##0.00\ _€_-;_-* &quot;-&quot;??\ _€_-;_-@_-"/>
  </numFmts>
  <fonts count="18" x14ac:knownFonts="1">
    <font>
      <sz val="10"/>
      <name val="Arial"/>
    </font>
    <font>
      <sz val="10"/>
      <name val="Arial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8"/>
      <name val="Verdana"/>
      <family val="2"/>
    </font>
    <font>
      <b/>
      <sz val="18"/>
      <color indexed="18"/>
      <name val="Verdana"/>
      <family val="2"/>
    </font>
    <font>
      <b/>
      <sz val="16"/>
      <name val="Verdana"/>
      <family val="2"/>
    </font>
    <font>
      <b/>
      <sz val="12"/>
      <color theme="1"/>
      <name val="Calibri"/>
      <family val="2"/>
      <scheme val="minor"/>
    </font>
    <font>
      <b/>
      <sz val="18"/>
      <color rgb="FFFF0000"/>
      <name val="Verdana"/>
      <family val="2"/>
    </font>
    <font>
      <b/>
      <sz val="12"/>
      <name val="Verdana"/>
      <family val="2"/>
    </font>
    <font>
      <b/>
      <sz val="12"/>
      <color rgb="FFFF0000"/>
      <name val="Verdana"/>
      <family val="2"/>
    </font>
    <font>
      <b/>
      <sz val="14"/>
      <color indexed="18"/>
      <name val="Verdana"/>
      <family val="2"/>
    </font>
    <font>
      <b/>
      <sz val="14"/>
      <name val="Verdana"/>
      <family val="2"/>
    </font>
    <font>
      <sz val="14"/>
      <name val="Arial"/>
      <family val="2"/>
    </font>
    <font>
      <sz val="2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14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6" fillId="0" borderId="19" xfId="0" applyFont="1" applyBorder="1"/>
    <xf numFmtId="0" fontId="6" fillId="2" borderId="0" xfId="0" applyFont="1" applyFill="1" applyAlignment="1">
      <alignment horizontal="center" vertical="center" wrapText="1"/>
    </xf>
    <xf numFmtId="165" fontId="6" fillId="2" borderId="0" xfId="1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/>
    <xf numFmtId="0" fontId="2" fillId="3" borderId="2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7" fillId="0" borderId="0" xfId="0" applyFont="1"/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66" fontId="2" fillId="0" borderId="20" xfId="1" applyNumberFormat="1" applyFont="1" applyBorder="1" applyAlignment="1" applyProtection="1">
      <alignment horizontal="right" vertical="center"/>
      <protection locked="0"/>
    </xf>
    <xf numFmtId="166" fontId="2" fillId="0" borderId="4" xfId="1" applyNumberFormat="1" applyFont="1" applyBorder="1" applyAlignment="1" applyProtection="1">
      <alignment horizontal="right" vertical="center"/>
      <protection locked="0"/>
    </xf>
    <xf numFmtId="166" fontId="10" fillId="0" borderId="2" xfId="1" applyNumberFormat="1" applyFont="1" applyBorder="1" applyAlignment="1">
      <alignment horizontal="left" vertical="center" wrapText="1"/>
    </xf>
    <xf numFmtId="166" fontId="10" fillId="0" borderId="19" xfId="1" applyNumberFormat="1" applyFont="1" applyBorder="1" applyAlignment="1">
      <alignment horizontal="left" vertical="center" wrapText="1"/>
    </xf>
    <xf numFmtId="166" fontId="10" fillId="4" borderId="19" xfId="1" applyNumberFormat="1" applyFont="1" applyFill="1" applyBorder="1" applyAlignment="1">
      <alignment horizontal="left" vertical="center" wrapText="1"/>
    </xf>
    <xf numFmtId="166" fontId="3" fillId="3" borderId="3" xfId="1" applyNumberFormat="1" applyFont="1" applyFill="1" applyBorder="1" applyAlignment="1">
      <alignment vertical="center"/>
    </xf>
    <xf numFmtId="166" fontId="5" fillId="0" borderId="4" xfId="1" applyNumberFormat="1" applyFont="1" applyBorder="1"/>
    <xf numFmtId="165" fontId="2" fillId="4" borderId="24" xfId="0" applyNumberFormat="1" applyFont="1" applyFill="1" applyBorder="1"/>
    <xf numFmtId="0" fontId="2" fillId="4" borderId="4" xfId="0" applyFont="1" applyFill="1" applyBorder="1"/>
    <xf numFmtId="0" fontId="16" fillId="0" borderId="19" xfId="0" applyFont="1" applyBorder="1" applyAlignment="1">
      <alignment wrapText="1"/>
    </xf>
    <xf numFmtId="0" fontId="15" fillId="0" borderId="0" xfId="0" applyFont="1" applyAlignment="1">
      <alignment horizontal="left" vertical="center"/>
    </xf>
    <xf numFmtId="0" fontId="16" fillId="4" borderId="19" xfId="0" applyFont="1" applyFill="1" applyBorder="1"/>
    <xf numFmtId="166" fontId="2" fillId="4" borderId="20" xfId="1" applyNumberFormat="1" applyFont="1" applyFill="1" applyBorder="1" applyAlignment="1" applyProtection="1">
      <alignment horizontal="right" vertical="center"/>
    </xf>
    <xf numFmtId="166" fontId="10" fillId="4" borderId="19" xfId="1" applyNumberFormat="1" applyFont="1" applyFill="1" applyBorder="1" applyAlignment="1" applyProtection="1">
      <alignment horizontal="left" vertical="center" wrapText="1"/>
    </xf>
    <xf numFmtId="166" fontId="3" fillId="3" borderId="3" xfId="1" applyNumberFormat="1" applyFont="1" applyFill="1" applyBorder="1" applyAlignment="1" applyProtection="1">
      <alignment vertical="center"/>
    </xf>
    <xf numFmtId="166" fontId="5" fillId="4" borderId="4" xfId="1" applyNumberFormat="1" applyFont="1" applyFill="1" applyBorder="1" applyProtection="1"/>
    <xf numFmtId="166" fontId="10" fillId="4" borderId="19" xfId="1" applyNumberFormat="1" applyFont="1" applyFill="1" applyBorder="1" applyAlignment="1" applyProtection="1">
      <alignment horizontal="left" vertical="center"/>
    </xf>
    <xf numFmtId="166" fontId="5" fillId="4" borderId="4" xfId="1" applyNumberFormat="1" applyFont="1" applyFill="1" applyBorder="1" applyAlignment="1" applyProtection="1"/>
    <xf numFmtId="0" fontId="6" fillId="3" borderId="2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1588714</xdr:colOff>
      <xdr:row>14</xdr:row>
      <xdr:rowOff>150310</xdr:rowOff>
    </xdr:from>
    <xdr:ext cx="6488486" cy="1049840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D319DDE-2F3C-AE7F-DD12-9AC4BBA2D910}"/>
            </a:ext>
          </a:extLst>
        </xdr:cNvPr>
        <xdr:cNvSpPr/>
      </xdr:nvSpPr>
      <xdr:spPr>
        <a:xfrm rot="20060008">
          <a:off x="1588714" y="3769810"/>
          <a:ext cx="6488486" cy="104984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fr-FR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NE PAS REMPLIR</a:t>
          </a:r>
        </a:p>
        <a:p>
          <a:pPr algn="ctr"/>
          <a:endParaRPr lang="fr-FR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  <a:p>
          <a:pPr algn="ctr"/>
          <a:endParaRPr lang="fr-FR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021"/>
  <sheetViews>
    <sheetView tabSelected="1" topLeftCell="A2" zoomScale="60" zoomScaleNormal="60" zoomScaleSheetLayoutView="100" zoomScalePageLayoutView="90" workbookViewId="0">
      <selection activeCell="E13" sqref="E13"/>
    </sheetView>
  </sheetViews>
  <sheetFormatPr baseColWidth="10" defaultColWidth="9.7109375" defaultRowHeight="14.25" x14ac:dyDescent="0.2"/>
  <cols>
    <col min="1" max="1" width="33.140625" style="1" customWidth="1"/>
    <col min="2" max="2" width="35.28515625" style="3" customWidth="1"/>
    <col min="3" max="28" width="15.7109375" style="1" customWidth="1"/>
    <col min="29" max="32" width="15.42578125" style="1" customWidth="1"/>
    <col min="33" max="33" width="15.140625" style="1" customWidth="1"/>
    <col min="34" max="34" width="17.140625" style="1" customWidth="1"/>
    <col min="35" max="43" width="2.5703125" style="1" customWidth="1"/>
    <col min="44" max="16384" width="9.7109375" style="1"/>
  </cols>
  <sheetData>
    <row r="1" spans="1:34" ht="39.950000000000003" customHeight="1" x14ac:dyDescent="0.2">
      <c r="A1" s="58" t="s">
        <v>75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34" ht="39.950000000000003" customHeight="1" x14ac:dyDescent="0.2">
      <c r="A2" s="60" t="s">
        <v>7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34" ht="39.950000000000003" customHeight="1" thickBot="1" x14ac:dyDescent="0.25">
      <c r="A3" s="61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34" ht="51.75" customHeight="1" thickBot="1" x14ac:dyDescent="0.25">
      <c r="A4" s="63" t="s">
        <v>8</v>
      </c>
      <c r="B4" s="64"/>
      <c r="C4" s="18" t="s">
        <v>9</v>
      </c>
      <c r="D4" s="18" t="s">
        <v>10</v>
      </c>
      <c r="E4" s="19" t="s">
        <v>11</v>
      </c>
      <c r="F4" s="18" t="s">
        <v>12</v>
      </c>
      <c r="G4" s="20" t="s">
        <v>38</v>
      </c>
      <c r="H4" s="18" t="s">
        <v>13</v>
      </c>
      <c r="I4" s="20" t="s">
        <v>14</v>
      </c>
      <c r="J4" s="18" t="s">
        <v>15</v>
      </c>
      <c r="K4" s="20" t="s">
        <v>16</v>
      </c>
      <c r="L4" s="18" t="s">
        <v>17</v>
      </c>
      <c r="M4" s="20" t="s">
        <v>18</v>
      </c>
      <c r="N4" s="18" t="s">
        <v>19</v>
      </c>
      <c r="O4" s="20" t="s">
        <v>20</v>
      </c>
      <c r="P4" s="18" t="s">
        <v>29</v>
      </c>
      <c r="Q4" s="20" t="s">
        <v>21</v>
      </c>
      <c r="R4" s="18" t="s">
        <v>22</v>
      </c>
      <c r="S4" s="20" t="s">
        <v>23</v>
      </c>
      <c r="T4" s="18" t="s">
        <v>24</v>
      </c>
      <c r="U4" s="20" t="s">
        <v>25</v>
      </c>
      <c r="V4" s="18" t="s">
        <v>26</v>
      </c>
      <c r="W4" s="20" t="s">
        <v>27</v>
      </c>
      <c r="X4" s="18" t="s">
        <v>39</v>
      </c>
      <c r="Y4" s="20" t="s">
        <v>28</v>
      </c>
      <c r="Z4" s="18" t="s">
        <v>40</v>
      </c>
      <c r="AA4" s="20" t="s">
        <v>30</v>
      </c>
      <c r="AB4" s="18" t="s">
        <v>31</v>
      </c>
      <c r="AC4" s="20" t="s">
        <v>32</v>
      </c>
      <c r="AD4" s="18" t="s">
        <v>33</v>
      </c>
      <c r="AE4" s="20" t="s">
        <v>41</v>
      </c>
      <c r="AF4" s="18" t="s">
        <v>42</v>
      </c>
      <c r="AG4" s="21" t="s">
        <v>34</v>
      </c>
      <c r="AH4" s="46" t="s">
        <v>93</v>
      </c>
    </row>
    <row r="5" spans="1:34" ht="72.75" customHeight="1" thickBot="1" x14ac:dyDescent="0.25">
      <c r="A5" s="15"/>
      <c r="B5" s="16"/>
      <c r="C5" s="18" t="s">
        <v>43</v>
      </c>
      <c r="D5" s="18" t="s">
        <v>44</v>
      </c>
      <c r="E5" s="20" t="s">
        <v>45</v>
      </c>
      <c r="F5" s="18" t="s">
        <v>46</v>
      </c>
      <c r="G5" s="20" t="s">
        <v>47</v>
      </c>
      <c r="H5" s="18" t="s">
        <v>48</v>
      </c>
      <c r="I5" s="20" t="s">
        <v>49</v>
      </c>
      <c r="J5" s="18" t="s">
        <v>50</v>
      </c>
      <c r="K5" s="20" t="s">
        <v>51</v>
      </c>
      <c r="L5" s="18" t="s">
        <v>52</v>
      </c>
      <c r="M5" s="20" t="s">
        <v>53</v>
      </c>
      <c r="N5" s="18" t="s">
        <v>54</v>
      </c>
      <c r="O5" s="20" t="s">
        <v>55</v>
      </c>
      <c r="P5" s="18" t="s">
        <v>56</v>
      </c>
      <c r="Q5" s="20" t="s">
        <v>57</v>
      </c>
      <c r="R5" s="18" t="s">
        <v>58</v>
      </c>
      <c r="S5" s="20" t="s">
        <v>59</v>
      </c>
      <c r="T5" s="18" t="s">
        <v>60</v>
      </c>
      <c r="U5" s="20" t="s">
        <v>61</v>
      </c>
      <c r="V5" s="18" t="s">
        <v>62</v>
      </c>
      <c r="W5" s="20" t="s">
        <v>63</v>
      </c>
      <c r="X5" s="18" t="s">
        <v>64</v>
      </c>
      <c r="Y5" s="20" t="s">
        <v>65</v>
      </c>
      <c r="Z5" s="18" t="s">
        <v>66</v>
      </c>
      <c r="AA5" s="20" t="s">
        <v>67</v>
      </c>
      <c r="AB5" s="18" t="s">
        <v>68</v>
      </c>
      <c r="AC5" s="20" t="s">
        <v>69</v>
      </c>
      <c r="AD5" s="18" t="s">
        <v>70</v>
      </c>
      <c r="AE5" s="20" t="s">
        <v>71</v>
      </c>
      <c r="AF5" s="18" t="s">
        <v>72</v>
      </c>
      <c r="AG5" s="21" t="s">
        <v>73</v>
      </c>
      <c r="AH5" s="47"/>
    </row>
    <row r="6" spans="1:34" ht="60" customHeight="1" thickBot="1" x14ac:dyDescent="0.25">
      <c r="A6" s="15"/>
      <c r="B6" s="16"/>
      <c r="C6" s="22" t="s">
        <v>74</v>
      </c>
      <c r="D6" s="23" t="s">
        <v>74</v>
      </c>
      <c r="E6" s="23" t="s">
        <v>74</v>
      </c>
      <c r="F6" s="23" t="s">
        <v>74</v>
      </c>
      <c r="G6" s="23" t="s">
        <v>74</v>
      </c>
      <c r="H6" s="23" t="s">
        <v>74</v>
      </c>
      <c r="I6" s="23" t="s">
        <v>74</v>
      </c>
      <c r="J6" s="23" t="s">
        <v>74</v>
      </c>
      <c r="K6" s="23" t="s">
        <v>74</v>
      </c>
      <c r="L6" s="23" t="s">
        <v>74</v>
      </c>
      <c r="M6" s="23" t="s">
        <v>74</v>
      </c>
      <c r="N6" s="23" t="s">
        <v>74</v>
      </c>
      <c r="O6" s="23" t="s">
        <v>74</v>
      </c>
      <c r="P6" s="23" t="s">
        <v>74</v>
      </c>
      <c r="Q6" s="23" t="s">
        <v>74</v>
      </c>
      <c r="R6" s="23" t="s">
        <v>74</v>
      </c>
      <c r="S6" s="23" t="s">
        <v>74</v>
      </c>
      <c r="T6" s="23" t="s">
        <v>74</v>
      </c>
      <c r="U6" s="23" t="s">
        <v>74</v>
      </c>
      <c r="V6" s="23" t="s">
        <v>74</v>
      </c>
      <c r="W6" s="23" t="s">
        <v>74</v>
      </c>
      <c r="X6" s="23" t="s">
        <v>74</v>
      </c>
      <c r="Y6" s="23" t="s">
        <v>74</v>
      </c>
      <c r="Z6" s="23" t="s">
        <v>74</v>
      </c>
      <c r="AA6" s="23" t="s">
        <v>74</v>
      </c>
      <c r="AB6" s="23" t="s">
        <v>74</v>
      </c>
      <c r="AC6" s="23" t="s">
        <v>74</v>
      </c>
      <c r="AD6" s="23" t="s">
        <v>74</v>
      </c>
      <c r="AE6" s="23" t="s">
        <v>74</v>
      </c>
      <c r="AF6" s="23" t="s">
        <v>74</v>
      </c>
      <c r="AG6" s="24" t="s">
        <v>74</v>
      </c>
      <c r="AH6" s="48"/>
    </row>
    <row r="7" spans="1:34" s="2" customFormat="1" ht="24" customHeight="1" x14ac:dyDescent="0.2">
      <c r="A7" s="54" t="s">
        <v>0</v>
      </c>
      <c r="B7" s="55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40">
        <f>SUM(C7:AG7)</f>
        <v>0</v>
      </c>
    </row>
    <row r="8" spans="1:34" s="2" customFormat="1" ht="24" customHeight="1" x14ac:dyDescent="0.2">
      <c r="A8" s="54" t="s">
        <v>5</v>
      </c>
      <c r="B8" s="55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40">
        <f t="shared" ref="AH8:AH13" si="0">SUM(C8:AG8)</f>
        <v>0</v>
      </c>
    </row>
    <row r="9" spans="1:34" s="2" customFormat="1" ht="24" customHeight="1" x14ac:dyDescent="0.2">
      <c r="A9" s="54" t="s">
        <v>2</v>
      </c>
      <c r="B9" s="5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40">
        <f t="shared" si="0"/>
        <v>0</v>
      </c>
    </row>
    <row r="10" spans="1:34" s="2" customFormat="1" ht="24" customHeight="1" x14ac:dyDescent="0.2">
      <c r="A10" s="54" t="s">
        <v>6</v>
      </c>
      <c r="B10" s="55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40">
        <f t="shared" si="0"/>
        <v>0</v>
      </c>
    </row>
    <row r="11" spans="1:34" s="2" customFormat="1" ht="24" customHeight="1" x14ac:dyDescent="0.2">
      <c r="A11" s="54" t="s">
        <v>1</v>
      </c>
      <c r="B11" s="55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40">
        <f t="shared" si="0"/>
        <v>0</v>
      </c>
    </row>
    <row r="12" spans="1:34" s="2" customFormat="1" ht="24" customHeight="1" x14ac:dyDescent="0.2">
      <c r="A12" s="13" t="s">
        <v>35</v>
      </c>
      <c r="B12" s="1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40">
        <f t="shared" si="0"/>
        <v>0</v>
      </c>
    </row>
    <row r="13" spans="1:34" s="2" customFormat="1" ht="57.75" customHeight="1" x14ac:dyDescent="0.2">
      <c r="A13" s="17" t="s">
        <v>37</v>
      </c>
      <c r="B13" s="17" t="s">
        <v>4</v>
      </c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40">
        <f t="shared" si="0"/>
        <v>0</v>
      </c>
    </row>
    <row r="14" spans="1:34" s="2" customFormat="1" ht="37.5" customHeight="1" x14ac:dyDescent="0.2">
      <c r="A14" s="49" t="s">
        <v>87</v>
      </c>
      <c r="B14" s="49"/>
      <c r="C14" s="32">
        <f>SUM(C7:C13)</f>
        <v>0</v>
      </c>
      <c r="D14" s="32">
        <f>SUM(D7:D13)</f>
        <v>0</v>
      </c>
      <c r="E14" s="32">
        <f t="shared" ref="E14:L14" si="1">SUM(E7:E13)</f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ref="M14" si="2">SUM(M7:M13)</f>
        <v>0</v>
      </c>
      <c r="N14" s="32">
        <f t="shared" ref="N14" si="3">SUM(N7:N13)</f>
        <v>0</v>
      </c>
      <c r="O14" s="32">
        <f t="shared" ref="O14" si="4">SUM(O7:O13)</f>
        <v>0</v>
      </c>
      <c r="P14" s="32">
        <f t="shared" ref="P14" si="5">SUM(P7:P13)</f>
        <v>0</v>
      </c>
      <c r="Q14" s="32">
        <f t="shared" ref="Q14" si="6">SUM(Q7:Q13)</f>
        <v>0</v>
      </c>
      <c r="R14" s="32">
        <f t="shared" ref="R14" si="7">SUM(R7:R13)</f>
        <v>0</v>
      </c>
      <c r="S14" s="32">
        <f t="shared" ref="S14" si="8">SUM(S7:S13)</f>
        <v>0</v>
      </c>
      <c r="T14" s="32">
        <f t="shared" ref="T14" si="9">SUM(T7:T13)</f>
        <v>0</v>
      </c>
      <c r="U14" s="32">
        <f t="shared" ref="U14" si="10">SUM(U7:U13)</f>
        <v>0</v>
      </c>
      <c r="V14" s="32">
        <f t="shared" ref="V14" si="11">SUM(V7:V13)</f>
        <v>0</v>
      </c>
      <c r="W14" s="32">
        <f t="shared" ref="W14" si="12">SUM(W7:W13)</f>
        <v>0</v>
      </c>
      <c r="X14" s="32">
        <f t="shared" ref="X14" si="13">SUM(X7:X13)</f>
        <v>0</v>
      </c>
      <c r="Y14" s="32">
        <f t="shared" ref="Y14" si="14">SUM(Y7:Y13)</f>
        <v>0</v>
      </c>
      <c r="Z14" s="32">
        <f t="shared" ref="Z14" si="15">SUM(Z7:Z13)</f>
        <v>0</v>
      </c>
      <c r="AA14" s="32">
        <f t="shared" ref="AA14" si="16">SUM(AA7:AA13)</f>
        <v>0</v>
      </c>
      <c r="AB14" s="32">
        <f t="shared" ref="AB14" si="17">SUM(AB7:AB13)</f>
        <v>0</v>
      </c>
      <c r="AC14" s="32">
        <f t="shared" ref="AC14" si="18">SUM(AC7:AC13)</f>
        <v>0</v>
      </c>
      <c r="AD14" s="32">
        <f t="shared" ref="AD14" si="19">SUM(AD7:AD13)</f>
        <v>0</v>
      </c>
      <c r="AE14" s="32">
        <f t="shared" ref="AE14" si="20">SUM(AE7:AE13)</f>
        <v>0</v>
      </c>
      <c r="AF14" s="32">
        <f t="shared" ref="AF14" si="21">SUM(AF7:AF13)</f>
        <v>0</v>
      </c>
      <c r="AG14" s="32">
        <f t="shared" ref="AG14:AH14" si="22">SUM(AG7:AG13)</f>
        <v>0</v>
      </c>
      <c r="AH14" s="41">
        <f t="shared" si="22"/>
        <v>0</v>
      </c>
    </row>
    <row r="15" spans="1:34" s="2" customFormat="1" ht="24" customHeight="1" x14ac:dyDescent="0.2">
      <c r="A15" s="56" t="s">
        <v>3</v>
      </c>
      <c r="B15" s="57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42"/>
    </row>
    <row r="16" spans="1:34" s="2" customFormat="1" ht="24" customHeight="1" x14ac:dyDescent="0.2">
      <c r="A16" s="54" t="s">
        <v>85</v>
      </c>
      <c r="B16" s="5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43">
        <f>SUM(C16:AG16)</f>
        <v>0</v>
      </c>
    </row>
    <row r="17" spans="1:34" s="2" customFormat="1" ht="24" customHeight="1" x14ac:dyDescent="0.2">
      <c r="A17" s="54" t="s">
        <v>86</v>
      </c>
      <c r="B17" s="5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43">
        <f>SUM(C17:AG17)</f>
        <v>0</v>
      </c>
    </row>
    <row r="18" spans="1:34" s="12" customFormat="1" ht="24" customHeight="1" x14ac:dyDescent="0.2">
      <c r="A18" s="10"/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1:34" s="12" customFormat="1" ht="24" customHeight="1" x14ac:dyDescent="0.2">
      <c r="A19" s="10"/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4" ht="36.75" customHeight="1" x14ac:dyDescent="0.35">
      <c r="C20" s="50" t="s">
        <v>84</v>
      </c>
      <c r="D20" s="51"/>
      <c r="E20" s="50" t="s">
        <v>79</v>
      </c>
      <c r="F20" s="51"/>
      <c r="I20" s="25" t="s">
        <v>88</v>
      </c>
    </row>
    <row r="21" spans="1:34" ht="30" customHeight="1" thickBot="1" x14ac:dyDescent="0.4">
      <c r="A21" s="52" t="s">
        <v>80</v>
      </c>
      <c r="B21" s="53"/>
      <c r="C21" s="35">
        <f>AH14</f>
        <v>0</v>
      </c>
      <c r="D21" s="36"/>
      <c r="E21" s="35">
        <f>C21*1.2</f>
        <v>0</v>
      </c>
      <c r="F21" s="36"/>
      <c r="I21" s="25" t="s">
        <v>89</v>
      </c>
    </row>
    <row r="22" spans="1:34" ht="30" customHeight="1" thickBot="1" x14ac:dyDescent="0.4">
      <c r="A22" s="52" t="s">
        <v>81</v>
      </c>
      <c r="B22" s="53"/>
      <c r="C22" s="35">
        <f>AH14+AH16</f>
        <v>0</v>
      </c>
      <c r="D22" s="36"/>
      <c r="E22" s="35">
        <f t="shared" ref="E22:E24" si="23">C22*1.2</f>
        <v>0</v>
      </c>
      <c r="F22" s="36"/>
      <c r="I22" s="25" t="s">
        <v>90</v>
      </c>
    </row>
    <row r="23" spans="1:34" ht="30" customHeight="1" thickBot="1" x14ac:dyDescent="0.25">
      <c r="A23" s="52" t="s">
        <v>82</v>
      </c>
      <c r="B23" s="53"/>
      <c r="C23" s="35">
        <f>AH14+AH17</f>
        <v>0</v>
      </c>
      <c r="D23" s="36"/>
      <c r="E23" s="35">
        <f t="shared" si="23"/>
        <v>0</v>
      </c>
      <c r="F23" s="36"/>
    </row>
    <row r="24" spans="1:34" ht="30" customHeight="1" thickBot="1" x14ac:dyDescent="0.25">
      <c r="A24" s="52" t="s">
        <v>83</v>
      </c>
      <c r="B24" s="53"/>
      <c r="C24" s="35">
        <f>AH14+AH16+AH17</f>
        <v>0</v>
      </c>
      <c r="D24" s="36"/>
      <c r="E24" s="35">
        <f t="shared" si="23"/>
        <v>0</v>
      </c>
      <c r="F24" s="36"/>
    </row>
    <row r="25" spans="1:34" ht="14.45" customHeight="1" x14ac:dyDescent="0.2"/>
    <row r="26" spans="1:34" ht="14.45" customHeight="1" x14ac:dyDescent="0.2"/>
    <row r="27" spans="1:34" ht="14.45" customHeight="1" x14ac:dyDescent="0.2"/>
    <row r="28" spans="1:34" ht="14.45" customHeight="1" x14ac:dyDescent="0.2"/>
    <row r="29" spans="1:34" ht="14.45" customHeight="1" x14ac:dyDescent="0.2"/>
    <row r="30" spans="1:34" ht="14.45" customHeight="1" x14ac:dyDescent="0.2"/>
    <row r="31" spans="1:34" ht="14.45" customHeight="1" x14ac:dyDescent="0.2"/>
    <row r="32" spans="1:34" ht="14.45" customHeight="1" x14ac:dyDescent="0.2"/>
    <row r="33" ht="14.45" customHeight="1" x14ac:dyDescent="0.2"/>
    <row r="34" ht="14.45" customHeight="1" x14ac:dyDescent="0.2"/>
    <row r="35" ht="14.45" customHeight="1" x14ac:dyDescent="0.2"/>
    <row r="36" ht="14.45" customHeight="1" x14ac:dyDescent="0.2"/>
    <row r="37" ht="14.45" customHeight="1" x14ac:dyDescent="0.2"/>
    <row r="38" ht="14.45" customHeight="1" x14ac:dyDescent="0.2"/>
    <row r="39" ht="14.45" customHeight="1" x14ac:dyDescent="0.2"/>
    <row r="40" ht="14.45" customHeight="1" x14ac:dyDescent="0.2"/>
    <row r="41" ht="14.45" customHeight="1" x14ac:dyDescent="0.2"/>
    <row r="42" ht="14.45" customHeight="1" x14ac:dyDescent="0.2"/>
    <row r="43" ht="14.45" customHeight="1" x14ac:dyDescent="0.2"/>
    <row r="44" ht="14.45" customHeight="1" x14ac:dyDescent="0.2"/>
    <row r="45" ht="14.45" customHeight="1" x14ac:dyDescent="0.2"/>
    <row r="46" ht="14.45" customHeight="1" x14ac:dyDescent="0.2"/>
    <row r="47" ht="14.45" customHeight="1" x14ac:dyDescent="0.2"/>
    <row r="48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14.45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14.45" customHeight="1" x14ac:dyDescent="0.2"/>
    <row r="179" ht="14.45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  <row r="201" ht="14.45" customHeight="1" x14ac:dyDescent="0.2"/>
    <row r="202" ht="14.45" customHeight="1" x14ac:dyDescent="0.2"/>
    <row r="203" ht="14.45" customHeight="1" x14ac:dyDescent="0.2"/>
    <row r="204" ht="14.45" customHeight="1" x14ac:dyDescent="0.2"/>
    <row r="205" ht="14.45" customHeight="1" x14ac:dyDescent="0.2"/>
    <row r="206" ht="14.45" customHeight="1" x14ac:dyDescent="0.2"/>
    <row r="207" ht="14.45" customHeight="1" x14ac:dyDescent="0.2"/>
    <row r="208" ht="14.45" customHeight="1" x14ac:dyDescent="0.2"/>
    <row r="209" ht="14.45" customHeight="1" x14ac:dyDescent="0.2"/>
    <row r="210" ht="14.45" customHeight="1" x14ac:dyDescent="0.2"/>
    <row r="211" ht="14.45" customHeight="1" x14ac:dyDescent="0.2"/>
    <row r="212" ht="14.45" customHeight="1" x14ac:dyDescent="0.2"/>
    <row r="213" ht="14.45" customHeight="1" x14ac:dyDescent="0.2"/>
    <row r="214" ht="14.45" customHeight="1" x14ac:dyDescent="0.2"/>
    <row r="215" ht="14.45" customHeight="1" x14ac:dyDescent="0.2"/>
    <row r="216" ht="14.45" customHeight="1" x14ac:dyDescent="0.2"/>
    <row r="217" ht="14.45" customHeight="1" x14ac:dyDescent="0.2"/>
    <row r="218" ht="14.45" customHeight="1" x14ac:dyDescent="0.2"/>
    <row r="219" ht="14.45" customHeight="1" x14ac:dyDescent="0.2"/>
    <row r="220" ht="14.45" customHeight="1" x14ac:dyDescent="0.2"/>
    <row r="221" ht="14.45" customHeight="1" x14ac:dyDescent="0.2"/>
    <row r="222" ht="14.45" customHeight="1" x14ac:dyDescent="0.2"/>
    <row r="223" ht="14.45" customHeight="1" x14ac:dyDescent="0.2"/>
    <row r="224" ht="14.45" customHeight="1" x14ac:dyDescent="0.2"/>
    <row r="225" ht="14.45" customHeight="1" x14ac:dyDescent="0.2"/>
    <row r="226" ht="14.45" customHeight="1" x14ac:dyDescent="0.2"/>
    <row r="227" ht="14.45" customHeight="1" x14ac:dyDescent="0.2"/>
    <row r="228" ht="14.45" customHeight="1" x14ac:dyDescent="0.2"/>
    <row r="229" ht="14.45" customHeight="1" x14ac:dyDescent="0.2"/>
    <row r="230" ht="14.45" customHeight="1" x14ac:dyDescent="0.2"/>
    <row r="231" ht="14.45" customHeight="1" x14ac:dyDescent="0.2"/>
    <row r="232" ht="14.45" customHeight="1" x14ac:dyDescent="0.2"/>
    <row r="233" ht="14.45" customHeight="1" x14ac:dyDescent="0.2"/>
    <row r="234" ht="14.45" customHeight="1" x14ac:dyDescent="0.2"/>
    <row r="235" ht="14.45" customHeight="1" x14ac:dyDescent="0.2"/>
    <row r="236" ht="14.45" customHeight="1" x14ac:dyDescent="0.2"/>
    <row r="237" ht="14.45" customHeight="1" x14ac:dyDescent="0.2"/>
    <row r="238" ht="14.45" customHeight="1" x14ac:dyDescent="0.2"/>
    <row r="239" ht="14.45" customHeight="1" x14ac:dyDescent="0.2"/>
    <row r="240" ht="14.45" customHeight="1" x14ac:dyDescent="0.2"/>
    <row r="241" ht="14.45" customHeight="1" x14ac:dyDescent="0.2"/>
    <row r="242" ht="14.45" customHeight="1" x14ac:dyDescent="0.2"/>
    <row r="243" ht="14.45" customHeight="1" x14ac:dyDescent="0.2"/>
    <row r="244" ht="14.45" customHeight="1" x14ac:dyDescent="0.2"/>
    <row r="245" ht="14.45" customHeight="1" x14ac:dyDescent="0.2"/>
    <row r="246" ht="14.45" customHeight="1" x14ac:dyDescent="0.2"/>
    <row r="247" ht="14.45" customHeight="1" x14ac:dyDescent="0.2"/>
    <row r="248" ht="14.45" customHeight="1" x14ac:dyDescent="0.2"/>
    <row r="249" ht="14.45" customHeight="1" x14ac:dyDescent="0.2"/>
    <row r="250" ht="14.45" customHeight="1" x14ac:dyDescent="0.2"/>
    <row r="251" ht="14.45" customHeight="1" x14ac:dyDescent="0.2"/>
    <row r="252" ht="14.45" customHeight="1" x14ac:dyDescent="0.2"/>
    <row r="253" ht="14.45" customHeight="1" x14ac:dyDescent="0.2"/>
    <row r="254" ht="14.45" customHeight="1" x14ac:dyDescent="0.2"/>
    <row r="255" ht="14.45" customHeight="1" x14ac:dyDescent="0.2"/>
    <row r="256" ht="14.45" customHeight="1" x14ac:dyDescent="0.2"/>
    <row r="257" ht="14.45" customHeight="1" x14ac:dyDescent="0.2"/>
    <row r="258" ht="14.45" customHeight="1" x14ac:dyDescent="0.2"/>
    <row r="259" ht="14.45" customHeight="1" x14ac:dyDescent="0.2"/>
    <row r="260" ht="14.45" customHeight="1" x14ac:dyDescent="0.2"/>
    <row r="261" ht="14.45" customHeight="1" x14ac:dyDescent="0.2"/>
    <row r="262" ht="14.45" customHeight="1" x14ac:dyDescent="0.2"/>
    <row r="263" ht="14.45" customHeight="1" x14ac:dyDescent="0.2"/>
    <row r="264" ht="14.45" customHeight="1" x14ac:dyDescent="0.2"/>
    <row r="265" ht="14.45" customHeight="1" x14ac:dyDescent="0.2"/>
    <row r="266" ht="14.45" customHeight="1" x14ac:dyDescent="0.2"/>
    <row r="267" ht="14.45" customHeight="1" x14ac:dyDescent="0.2"/>
    <row r="268" ht="14.45" customHeight="1" x14ac:dyDescent="0.2"/>
    <row r="269" ht="14.45" customHeight="1" x14ac:dyDescent="0.2"/>
    <row r="270" ht="14.45" customHeight="1" x14ac:dyDescent="0.2"/>
    <row r="271" ht="14.45" customHeight="1" x14ac:dyDescent="0.2"/>
    <row r="272" ht="14.45" customHeight="1" x14ac:dyDescent="0.2"/>
    <row r="273" ht="14.45" customHeight="1" x14ac:dyDescent="0.2"/>
    <row r="274" ht="14.45" customHeight="1" x14ac:dyDescent="0.2"/>
    <row r="275" ht="14.45" customHeight="1" x14ac:dyDescent="0.2"/>
    <row r="276" ht="14.45" customHeight="1" x14ac:dyDescent="0.2"/>
    <row r="277" ht="14.45" customHeight="1" x14ac:dyDescent="0.2"/>
    <row r="278" ht="14.45" customHeight="1" x14ac:dyDescent="0.2"/>
    <row r="279" ht="14.45" customHeight="1" x14ac:dyDescent="0.2"/>
    <row r="280" ht="14.45" customHeight="1" x14ac:dyDescent="0.2"/>
    <row r="281" ht="14.45" customHeight="1" x14ac:dyDescent="0.2"/>
    <row r="282" ht="14.45" customHeight="1" x14ac:dyDescent="0.2"/>
    <row r="283" ht="14.45" customHeight="1" x14ac:dyDescent="0.2"/>
    <row r="284" ht="14.45" customHeight="1" x14ac:dyDescent="0.2"/>
    <row r="285" ht="14.45" customHeight="1" x14ac:dyDescent="0.2"/>
    <row r="286" ht="14.45" customHeight="1" x14ac:dyDescent="0.2"/>
    <row r="287" ht="14.45" customHeight="1" x14ac:dyDescent="0.2"/>
    <row r="288" ht="14.45" customHeight="1" x14ac:dyDescent="0.2"/>
    <row r="289" ht="14.45" customHeight="1" x14ac:dyDescent="0.2"/>
    <row r="290" ht="14.45" customHeight="1" x14ac:dyDescent="0.2"/>
    <row r="291" ht="14.45" customHeight="1" x14ac:dyDescent="0.2"/>
    <row r="292" ht="14.45" customHeight="1" x14ac:dyDescent="0.2"/>
    <row r="293" ht="14.45" customHeight="1" x14ac:dyDescent="0.2"/>
    <row r="294" ht="14.45" customHeight="1" x14ac:dyDescent="0.2"/>
    <row r="295" ht="14.45" customHeight="1" x14ac:dyDescent="0.2"/>
    <row r="296" ht="14.45" customHeight="1" x14ac:dyDescent="0.2"/>
    <row r="297" ht="14.45" customHeight="1" x14ac:dyDescent="0.2"/>
    <row r="298" ht="14.45" customHeight="1" x14ac:dyDescent="0.2"/>
    <row r="299" ht="14.45" customHeight="1" x14ac:dyDescent="0.2"/>
    <row r="300" ht="14.45" customHeight="1" x14ac:dyDescent="0.2"/>
    <row r="301" ht="14.45" customHeight="1" x14ac:dyDescent="0.2"/>
    <row r="302" ht="14.45" customHeight="1" x14ac:dyDescent="0.2"/>
    <row r="303" ht="14.45" customHeight="1" x14ac:dyDescent="0.2"/>
    <row r="304" ht="14.45" customHeight="1" x14ac:dyDescent="0.2"/>
    <row r="305" ht="14.45" customHeight="1" x14ac:dyDescent="0.2"/>
    <row r="306" ht="14.45" customHeight="1" x14ac:dyDescent="0.2"/>
    <row r="307" ht="14.45" customHeight="1" x14ac:dyDescent="0.2"/>
    <row r="308" ht="14.45" customHeight="1" x14ac:dyDescent="0.2"/>
    <row r="309" ht="14.45" customHeight="1" x14ac:dyDescent="0.2"/>
    <row r="310" ht="14.45" customHeight="1" x14ac:dyDescent="0.2"/>
    <row r="311" ht="14.45" customHeight="1" x14ac:dyDescent="0.2"/>
    <row r="312" ht="14.45" customHeight="1" x14ac:dyDescent="0.2"/>
    <row r="313" ht="14.45" customHeight="1" x14ac:dyDescent="0.2"/>
    <row r="314" ht="14.45" customHeight="1" x14ac:dyDescent="0.2"/>
    <row r="315" ht="14.45" customHeight="1" x14ac:dyDescent="0.2"/>
    <row r="316" ht="14.45" customHeight="1" x14ac:dyDescent="0.2"/>
    <row r="317" ht="14.45" customHeight="1" x14ac:dyDescent="0.2"/>
    <row r="318" ht="14.45" customHeight="1" x14ac:dyDescent="0.2"/>
    <row r="319" ht="14.45" customHeight="1" x14ac:dyDescent="0.2"/>
    <row r="320" ht="14.45" customHeight="1" x14ac:dyDescent="0.2"/>
    <row r="321" ht="14.45" customHeight="1" x14ac:dyDescent="0.2"/>
    <row r="322" ht="14.45" customHeight="1" x14ac:dyDescent="0.2"/>
    <row r="323" ht="14.45" customHeight="1" x14ac:dyDescent="0.2"/>
    <row r="324" ht="14.45" customHeight="1" x14ac:dyDescent="0.2"/>
    <row r="325" ht="14.45" customHeight="1" x14ac:dyDescent="0.2"/>
    <row r="326" ht="14.45" customHeight="1" x14ac:dyDescent="0.2"/>
    <row r="327" ht="14.45" customHeight="1" x14ac:dyDescent="0.2"/>
    <row r="328" ht="14.45" customHeight="1" x14ac:dyDescent="0.2"/>
    <row r="329" ht="14.45" customHeight="1" x14ac:dyDescent="0.2"/>
    <row r="330" ht="14.45" customHeight="1" x14ac:dyDescent="0.2"/>
    <row r="331" ht="14.45" customHeight="1" x14ac:dyDescent="0.2"/>
    <row r="332" ht="14.45" customHeight="1" x14ac:dyDescent="0.2"/>
    <row r="333" ht="14.45" customHeight="1" x14ac:dyDescent="0.2"/>
    <row r="334" ht="14.45" customHeight="1" x14ac:dyDescent="0.2"/>
    <row r="335" ht="14.45" customHeight="1" x14ac:dyDescent="0.2"/>
    <row r="336" ht="14.45" customHeight="1" x14ac:dyDescent="0.2"/>
    <row r="337" ht="14.45" customHeight="1" x14ac:dyDescent="0.2"/>
    <row r="338" ht="14.45" customHeight="1" x14ac:dyDescent="0.2"/>
    <row r="339" ht="14.45" customHeight="1" x14ac:dyDescent="0.2"/>
    <row r="340" ht="14.45" customHeight="1" x14ac:dyDescent="0.2"/>
    <row r="341" ht="14.45" customHeight="1" x14ac:dyDescent="0.2"/>
    <row r="342" ht="14.45" customHeight="1" x14ac:dyDescent="0.2"/>
    <row r="343" ht="14.45" customHeight="1" x14ac:dyDescent="0.2"/>
    <row r="344" ht="14.45" customHeight="1" x14ac:dyDescent="0.2"/>
    <row r="345" ht="14.45" customHeight="1" x14ac:dyDescent="0.2"/>
    <row r="346" ht="14.45" customHeight="1" x14ac:dyDescent="0.2"/>
    <row r="347" ht="14.45" customHeight="1" x14ac:dyDescent="0.2"/>
    <row r="348" ht="14.45" customHeight="1" x14ac:dyDescent="0.2"/>
    <row r="349" ht="14.45" customHeight="1" x14ac:dyDescent="0.2"/>
    <row r="350" ht="14.45" customHeight="1" x14ac:dyDescent="0.2"/>
    <row r="351" ht="14.45" customHeight="1" x14ac:dyDescent="0.2"/>
    <row r="352" ht="14.45" customHeight="1" x14ac:dyDescent="0.2"/>
    <row r="353" ht="14.45" customHeight="1" x14ac:dyDescent="0.2"/>
    <row r="354" ht="14.45" customHeight="1" x14ac:dyDescent="0.2"/>
    <row r="355" ht="14.45" customHeight="1" x14ac:dyDescent="0.2"/>
    <row r="356" ht="14.45" customHeight="1" x14ac:dyDescent="0.2"/>
    <row r="357" ht="14.45" customHeight="1" x14ac:dyDescent="0.2"/>
    <row r="358" ht="14.45" customHeight="1" x14ac:dyDescent="0.2"/>
    <row r="359" ht="14.45" customHeight="1" x14ac:dyDescent="0.2"/>
    <row r="360" ht="14.45" customHeight="1" x14ac:dyDescent="0.2"/>
    <row r="361" ht="14.45" customHeight="1" x14ac:dyDescent="0.2"/>
    <row r="362" ht="14.45" customHeight="1" x14ac:dyDescent="0.2"/>
    <row r="363" ht="14.45" customHeight="1" x14ac:dyDescent="0.2"/>
    <row r="364" ht="14.45" customHeight="1" x14ac:dyDescent="0.2"/>
    <row r="365" ht="14.45" customHeight="1" x14ac:dyDescent="0.2"/>
    <row r="366" ht="14.45" customHeight="1" x14ac:dyDescent="0.2"/>
    <row r="367" ht="14.45" customHeight="1" x14ac:dyDescent="0.2"/>
    <row r="368" ht="14.45" customHeight="1" x14ac:dyDescent="0.2"/>
    <row r="369" ht="14.45" customHeight="1" x14ac:dyDescent="0.2"/>
    <row r="370" ht="14.45" customHeight="1" x14ac:dyDescent="0.2"/>
    <row r="371" ht="14.45" customHeight="1" x14ac:dyDescent="0.2"/>
    <row r="372" ht="14.45" customHeight="1" x14ac:dyDescent="0.2"/>
    <row r="373" ht="14.45" customHeight="1" x14ac:dyDescent="0.2"/>
    <row r="374" ht="14.45" customHeight="1" x14ac:dyDescent="0.2"/>
    <row r="375" ht="14.45" customHeight="1" x14ac:dyDescent="0.2"/>
    <row r="376" ht="14.45" customHeight="1" x14ac:dyDescent="0.2"/>
    <row r="377" ht="14.45" customHeight="1" x14ac:dyDescent="0.2"/>
    <row r="378" ht="14.45" customHeight="1" x14ac:dyDescent="0.2"/>
    <row r="379" ht="14.45" customHeight="1" x14ac:dyDescent="0.2"/>
    <row r="380" ht="14.45" customHeight="1" x14ac:dyDescent="0.2"/>
    <row r="381" ht="14.45" customHeight="1" x14ac:dyDescent="0.2"/>
    <row r="382" ht="14.45" customHeight="1" x14ac:dyDescent="0.2"/>
    <row r="383" ht="14.45" customHeight="1" x14ac:dyDescent="0.2"/>
    <row r="384" ht="14.45" customHeight="1" x14ac:dyDescent="0.2"/>
    <row r="385" ht="14.45" customHeight="1" x14ac:dyDescent="0.2"/>
    <row r="386" ht="14.45" customHeight="1" x14ac:dyDescent="0.2"/>
    <row r="387" ht="14.45" customHeight="1" x14ac:dyDescent="0.2"/>
    <row r="388" ht="14.45" customHeight="1" x14ac:dyDescent="0.2"/>
    <row r="389" ht="14.45" customHeight="1" x14ac:dyDescent="0.2"/>
    <row r="390" ht="14.45" customHeight="1" x14ac:dyDescent="0.2"/>
    <row r="391" ht="14.45" customHeight="1" x14ac:dyDescent="0.2"/>
    <row r="392" ht="14.45" customHeight="1" x14ac:dyDescent="0.2"/>
    <row r="393" ht="14.45" customHeight="1" x14ac:dyDescent="0.2"/>
    <row r="394" ht="14.45" customHeight="1" x14ac:dyDescent="0.2"/>
    <row r="395" ht="14.45" customHeight="1" x14ac:dyDescent="0.2"/>
    <row r="396" ht="14.45" customHeight="1" x14ac:dyDescent="0.2"/>
    <row r="397" ht="14.45" customHeight="1" x14ac:dyDescent="0.2"/>
    <row r="398" ht="14.45" customHeight="1" x14ac:dyDescent="0.2"/>
    <row r="399" ht="14.45" customHeight="1" x14ac:dyDescent="0.2"/>
    <row r="400" ht="14.45" customHeight="1" x14ac:dyDescent="0.2"/>
    <row r="401" ht="14.45" customHeight="1" x14ac:dyDescent="0.2"/>
    <row r="402" ht="14.45" customHeight="1" x14ac:dyDescent="0.2"/>
    <row r="403" ht="14.45" customHeight="1" x14ac:dyDescent="0.2"/>
    <row r="404" ht="14.45" customHeight="1" x14ac:dyDescent="0.2"/>
    <row r="405" ht="14.45" customHeight="1" x14ac:dyDescent="0.2"/>
    <row r="406" ht="14.45" customHeight="1" x14ac:dyDescent="0.2"/>
    <row r="407" ht="14.45" customHeight="1" x14ac:dyDescent="0.2"/>
    <row r="408" ht="14.45" customHeight="1" x14ac:dyDescent="0.2"/>
    <row r="409" ht="14.45" customHeight="1" x14ac:dyDescent="0.2"/>
    <row r="410" ht="14.45" customHeight="1" x14ac:dyDescent="0.2"/>
    <row r="411" ht="14.45" customHeight="1" x14ac:dyDescent="0.2"/>
    <row r="412" ht="14.45" customHeight="1" x14ac:dyDescent="0.2"/>
    <row r="413" ht="14.45" customHeight="1" x14ac:dyDescent="0.2"/>
    <row r="414" ht="14.45" customHeight="1" x14ac:dyDescent="0.2"/>
    <row r="415" ht="14.45" customHeight="1" x14ac:dyDescent="0.2"/>
    <row r="416" ht="14.45" customHeight="1" x14ac:dyDescent="0.2"/>
    <row r="417" ht="14.45" customHeight="1" x14ac:dyDescent="0.2"/>
    <row r="418" ht="14.45" customHeight="1" x14ac:dyDescent="0.2"/>
    <row r="419" ht="14.45" customHeight="1" x14ac:dyDescent="0.2"/>
    <row r="420" ht="14.45" customHeight="1" x14ac:dyDescent="0.2"/>
    <row r="421" ht="14.45" customHeight="1" x14ac:dyDescent="0.2"/>
    <row r="422" ht="14.45" customHeight="1" x14ac:dyDescent="0.2"/>
    <row r="423" ht="14.45" customHeight="1" x14ac:dyDescent="0.2"/>
    <row r="424" ht="14.45" customHeight="1" x14ac:dyDescent="0.2"/>
    <row r="425" ht="14.45" customHeight="1" x14ac:dyDescent="0.2"/>
    <row r="426" ht="14.45" customHeight="1" x14ac:dyDescent="0.2"/>
    <row r="427" ht="14.45" customHeight="1" x14ac:dyDescent="0.2"/>
    <row r="428" ht="14.45" customHeight="1" x14ac:dyDescent="0.2"/>
    <row r="429" ht="14.45" customHeight="1" x14ac:dyDescent="0.2"/>
    <row r="430" ht="14.45" customHeight="1" x14ac:dyDescent="0.2"/>
    <row r="431" ht="14.45" customHeight="1" x14ac:dyDescent="0.2"/>
    <row r="432" ht="14.45" customHeight="1" x14ac:dyDescent="0.2"/>
    <row r="433" ht="14.45" customHeight="1" x14ac:dyDescent="0.2"/>
    <row r="434" ht="14.45" customHeight="1" x14ac:dyDescent="0.2"/>
    <row r="435" ht="14.45" customHeight="1" x14ac:dyDescent="0.2"/>
    <row r="436" ht="14.45" customHeight="1" x14ac:dyDescent="0.2"/>
    <row r="437" ht="14.45" customHeight="1" x14ac:dyDescent="0.2"/>
    <row r="438" ht="14.45" customHeight="1" x14ac:dyDescent="0.2"/>
    <row r="439" ht="14.45" customHeight="1" x14ac:dyDescent="0.2"/>
    <row r="440" ht="14.45" customHeight="1" x14ac:dyDescent="0.2"/>
    <row r="441" ht="14.45" customHeight="1" x14ac:dyDescent="0.2"/>
    <row r="442" ht="14.45" customHeight="1" x14ac:dyDescent="0.2"/>
    <row r="443" ht="14.45" customHeight="1" x14ac:dyDescent="0.2"/>
    <row r="444" ht="14.45" customHeight="1" x14ac:dyDescent="0.2"/>
    <row r="445" ht="14.45" customHeight="1" x14ac:dyDescent="0.2"/>
    <row r="446" ht="14.45" customHeight="1" x14ac:dyDescent="0.2"/>
    <row r="447" ht="14.45" customHeight="1" x14ac:dyDescent="0.2"/>
    <row r="448" ht="14.45" customHeight="1" x14ac:dyDescent="0.2"/>
    <row r="449" ht="14.45" customHeight="1" x14ac:dyDescent="0.2"/>
    <row r="450" ht="14.45" customHeight="1" x14ac:dyDescent="0.2"/>
    <row r="451" ht="14.45" customHeight="1" x14ac:dyDescent="0.2"/>
    <row r="452" ht="14.45" customHeight="1" x14ac:dyDescent="0.2"/>
    <row r="453" ht="14.45" customHeight="1" x14ac:dyDescent="0.2"/>
    <row r="454" ht="14.45" customHeight="1" x14ac:dyDescent="0.2"/>
    <row r="455" ht="14.45" customHeight="1" x14ac:dyDescent="0.2"/>
    <row r="456" ht="14.45" customHeight="1" x14ac:dyDescent="0.2"/>
    <row r="457" ht="14.45" customHeight="1" x14ac:dyDescent="0.2"/>
    <row r="458" ht="14.45" customHeight="1" x14ac:dyDescent="0.2"/>
    <row r="459" ht="14.45" customHeight="1" x14ac:dyDescent="0.2"/>
    <row r="460" ht="14.45" customHeight="1" x14ac:dyDescent="0.2"/>
    <row r="461" ht="14.45" customHeight="1" x14ac:dyDescent="0.2"/>
    <row r="462" ht="14.45" customHeight="1" x14ac:dyDescent="0.2"/>
    <row r="463" ht="14.45" customHeight="1" x14ac:dyDescent="0.2"/>
    <row r="464" ht="14.45" customHeight="1" x14ac:dyDescent="0.2"/>
    <row r="465" ht="14.45" customHeight="1" x14ac:dyDescent="0.2"/>
    <row r="466" ht="14.45" customHeight="1" x14ac:dyDescent="0.2"/>
    <row r="467" ht="14.45" customHeight="1" x14ac:dyDescent="0.2"/>
    <row r="468" ht="14.45" customHeight="1" x14ac:dyDescent="0.2"/>
    <row r="469" ht="14.45" customHeight="1" x14ac:dyDescent="0.2"/>
    <row r="470" ht="14.45" customHeight="1" x14ac:dyDescent="0.2"/>
    <row r="471" ht="14.45" customHeight="1" x14ac:dyDescent="0.2"/>
    <row r="472" ht="14.45" customHeight="1" x14ac:dyDescent="0.2"/>
    <row r="473" ht="14.45" customHeight="1" x14ac:dyDescent="0.2"/>
    <row r="474" ht="14.45" customHeight="1" x14ac:dyDescent="0.2"/>
    <row r="475" ht="14.45" customHeight="1" x14ac:dyDescent="0.2"/>
    <row r="476" ht="14.45" customHeight="1" x14ac:dyDescent="0.2"/>
    <row r="477" ht="14.45" customHeight="1" x14ac:dyDescent="0.2"/>
    <row r="478" ht="14.45" customHeight="1" x14ac:dyDescent="0.2"/>
    <row r="479" ht="14.45" customHeight="1" x14ac:dyDescent="0.2"/>
    <row r="480" ht="14.45" customHeight="1" x14ac:dyDescent="0.2"/>
    <row r="481" ht="14.45" customHeight="1" x14ac:dyDescent="0.2"/>
    <row r="482" ht="14.45" customHeight="1" x14ac:dyDescent="0.2"/>
    <row r="483" ht="14.45" customHeight="1" x14ac:dyDescent="0.2"/>
    <row r="484" ht="14.45" customHeight="1" x14ac:dyDescent="0.2"/>
    <row r="485" ht="14.45" customHeight="1" x14ac:dyDescent="0.2"/>
    <row r="486" ht="14.45" customHeight="1" x14ac:dyDescent="0.2"/>
    <row r="487" ht="14.45" customHeight="1" x14ac:dyDescent="0.2"/>
    <row r="488" ht="14.45" customHeight="1" x14ac:dyDescent="0.2"/>
    <row r="489" ht="14.45" customHeight="1" x14ac:dyDescent="0.2"/>
    <row r="490" ht="14.45" customHeight="1" x14ac:dyDescent="0.2"/>
    <row r="491" ht="14.45" customHeight="1" x14ac:dyDescent="0.2"/>
    <row r="492" ht="14.45" customHeight="1" x14ac:dyDescent="0.2"/>
    <row r="493" ht="14.45" customHeight="1" x14ac:dyDescent="0.2"/>
    <row r="494" ht="14.45" customHeight="1" x14ac:dyDescent="0.2"/>
    <row r="495" ht="14.45" customHeight="1" x14ac:dyDescent="0.2"/>
    <row r="496" ht="14.45" customHeight="1" x14ac:dyDescent="0.2"/>
    <row r="497" ht="14.45" customHeight="1" x14ac:dyDescent="0.2"/>
    <row r="498" ht="14.45" customHeight="1" x14ac:dyDescent="0.2"/>
    <row r="499" ht="14.45" customHeight="1" x14ac:dyDescent="0.2"/>
    <row r="500" ht="14.45" customHeight="1" x14ac:dyDescent="0.2"/>
    <row r="501" ht="14.45" customHeight="1" x14ac:dyDescent="0.2"/>
    <row r="502" ht="14.45" customHeight="1" x14ac:dyDescent="0.2"/>
    <row r="503" ht="14.45" customHeight="1" x14ac:dyDescent="0.2"/>
    <row r="504" ht="14.45" customHeight="1" x14ac:dyDescent="0.2"/>
    <row r="505" ht="14.45" customHeight="1" x14ac:dyDescent="0.2"/>
    <row r="506" ht="14.45" customHeight="1" x14ac:dyDescent="0.2"/>
    <row r="507" ht="14.45" customHeight="1" x14ac:dyDescent="0.2"/>
    <row r="508" ht="14.45" customHeight="1" x14ac:dyDescent="0.2"/>
    <row r="509" ht="14.45" customHeight="1" x14ac:dyDescent="0.2"/>
    <row r="510" ht="14.45" customHeight="1" x14ac:dyDescent="0.2"/>
    <row r="511" ht="14.45" customHeight="1" x14ac:dyDescent="0.2"/>
    <row r="512" ht="14.45" customHeight="1" x14ac:dyDescent="0.2"/>
    <row r="513" ht="14.45" customHeight="1" x14ac:dyDescent="0.2"/>
    <row r="514" ht="14.45" customHeight="1" x14ac:dyDescent="0.2"/>
    <row r="515" ht="14.45" customHeight="1" x14ac:dyDescent="0.2"/>
    <row r="516" ht="14.45" customHeight="1" x14ac:dyDescent="0.2"/>
    <row r="517" ht="14.45" customHeight="1" x14ac:dyDescent="0.2"/>
    <row r="518" ht="14.45" customHeight="1" x14ac:dyDescent="0.2"/>
    <row r="519" ht="14.45" customHeight="1" x14ac:dyDescent="0.2"/>
    <row r="520" ht="14.45" customHeight="1" x14ac:dyDescent="0.2"/>
    <row r="521" ht="14.45" customHeight="1" x14ac:dyDescent="0.2"/>
    <row r="522" ht="14.45" customHeight="1" x14ac:dyDescent="0.2"/>
    <row r="523" ht="14.45" customHeight="1" x14ac:dyDescent="0.2"/>
    <row r="524" ht="14.45" customHeight="1" x14ac:dyDescent="0.2"/>
    <row r="525" ht="14.45" customHeight="1" x14ac:dyDescent="0.2"/>
    <row r="526" ht="14.45" customHeight="1" x14ac:dyDescent="0.2"/>
    <row r="527" ht="14.45" customHeight="1" x14ac:dyDescent="0.2"/>
    <row r="528" ht="14.45" customHeight="1" x14ac:dyDescent="0.2"/>
    <row r="529" ht="14.45" customHeight="1" x14ac:dyDescent="0.2"/>
    <row r="530" ht="14.45" customHeight="1" x14ac:dyDescent="0.2"/>
    <row r="531" ht="14.45" customHeight="1" x14ac:dyDescent="0.2"/>
    <row r="532" ht="14.45" customHeight="1" x14ac:dyDescent="0.2"/>
    <row r="533" ht="14.45" customHeight="1" x14ac:dyDescent="0.2"/>
    <row r="534" ht="14.45" customHeight="1" x14ac:dyDescent="0.2"/>
    <row r="535" ht="14.45" customHeight="1" x14ac:dyDescent="0.2"/>
    <row r="536" ht="14.45" customHeight="1" x14ac:dyDescent="0.2"/>
    <row r="537" ht="14.45" customHeight="1" x14ac:dyDescent="0.2"/>
    <row r="538" ht="14.45" customHeight="1" x14ac:dyDescent="0.2"/>
    <row r="539" ht="14.45" customHeight="1" x14ac:dyDescent="0.2"/>
    <row r="540" ht="14.45" customHeight="1" x14ac:dyDescent="0.2"/>
    <row r="541" ht="14.45" customHeight="1" x14ac:dyDescent="0.2"/>
    <row r="542" ht="14.45" customHeight="1" x14ac:dyDescent="0.2"/>
    <row r="543" ht="14.45" customHeight="1" x14ac:dyDescent="0.2"/>
    <row r="544" ht="14.45" customHeight="1" x14ac:dyDescent="0.2"/>
    <row r="545" ht="14.45" customHeight="1" x14ac:dyDescent="0.2"/>
    <row r="546" ht="14.45" customHeight="1" x14ac:dyDescent="0.2"/>
    <row r="547" ht="14.45" customHeight="1" x14ac:dyDescent="0.2"/>
    <row r="548" ht="14.45" customHeight="1" x14ac:dyDescent="0.2"/>
    <row r="549" ht="14.45" customHeight="1" x14ac:dyDescent="0.2"/>
    <row r="550" ht="14.45" customHeight="1" x14ac:dyDescent="0.2"/>
    <row r="551" ht="14.45" customHeight="1" x14ac:dyDescent="0.2"/>
    <row r="552" ht="14.45" customHeight="1" x14ac:dyDescent="0.2"/>
    <row r="553" ht="14.45" customHeight="1" x14ac:dyDescent="0.2"/>
    <row r="554" ht="14.45" customHeight="1" x14ac:dyDescent="0.2"/>
    <row r="555" ht="14.45" customHeight="1" x14ac:dyDescent="0.2"/>
    <row r="556" ht="14.45" customHeight="1" x14ac:dyDescent="0.2"/>
    <row r="557" ht="14.45" customHeight="1" x14ac:dyDescent="0.2"/>
    <row r="558" ht="14.45" customHeight="1" x14ac:dyDescent="0.2"/>
    <row r="559" ht="14.45" customHeight="1" x14ac:dyDescent="0.2"/>
    <row r="560" ht="14.45" customHeight="1" x14ac:dyDescent="0.2"/>
    <row r="561" ht="14.45" customHeight="1" x14ac:dyDescent="0.2"/>
    <row r="562" ht="14.45" customHeight="1" x14ac:dyDescent="0.2"/>
    <row r="563" ht="14.45" customHeight="1" x14ac:dyDescent="0.2"/>
    <row r="564" ht="14.45" customHeight="1" x14ac:dyDescent="0.2"/>
    <row r="565" ht="14.45" customHeight="1" x14ac:dyDescent="0.2"/>
    <row r="566" ht="14.45" customHeight="1" x14ac:dyDescent="0.2"/>
    <row r="567" ht="14.45" customHeight="1" x14ac:dyDescent="0.2"/>
    <row r="568" ht="14.45" customHeight="1" x14ac:dyDescent="0.2"/>
    <row r="569" ht="14.45" customHeight="1" x14ac:dyDescent="0.2"/>
    <row r="570" ht="14.45" customHeight="1" x14ac:dyDescent="0.2"/>
    <row r="571" ht="14.45" customHeight="1" x14ac:dyDescent="0.2"/>
    <row r="572" ht="14.45" customHeight="1" x14ac:dyDescent="0.2"/>
    <row r="573" ht="14.45" customHeight="1" x14ac:dyDescent="0.2"/>
    <row r="574" ht="14.45" customHeight="1" x14ac:dyDescent="0.2"/>
    <row r="575" ht="14.45" customHeight="1" x14ac:dyDescent="0.2"/>
    <row r="576" ht="14.45" customHeight="1" x14ac:dyDescent="0.2"/>
    <row r="577" ht="14.45" customHeight="1" x14ac:dyDescent="0.2"/>
    <row r="578" ht="14.45" customHeight="1" x14ac:dyDescent="0.2"/>
    <row r="579" ht="14.45" customHeight="1" x14ac:dyDescent="0.2"/>
    <row r="580" ht="14.45" customHeight="1" x14ac:dyDescent="0.2"/>
    <row r="581" ht="14.45" customHeight="1" x14ac:dyDescent="0.2"/>
    <row r="582" ht="14.45" customHeight="1" x14ac:dyDescent="0.2"/>
    <row r="583" ht="14.45" customHeight="1" x14ac:dyDescent="0.2"/>
    <row r="584" ht="14.45" customHeight="1" x14ac:dyDescent="0.2"/>
    <row r="585" ht="14.45" customHeight="1" x14ac:dyDescent="0.2"/>
    <row r="586" ht="14.45" customHeight="1" x14ac:dyDescent="0.2"/>
    <row r="587" ht="14.45" customHeight="1" x14ac:dyDescent="0.2"/>
    <row r="588" ht="14.45" customHeight="1" x14ac:dyDescent="0.2"/>
    <row r="589" ht="14.45" customHeight="1" x14ac:dyDescent="0.2"/>
    <row r="590" ht="14.45" customHeight="1" x14ac:dyDescent="0.2"/>
    <row r="591" ht="14.45" customHeight="1" x14ac:dyDescent="0.2"/>
    <row r="592" ht="14.45" customHeight="1" x14ac:dyDescent="0.2"/>
    <row r="593" ht="14.45" customHeight="1" x14ac:dyDescent="0.2"/>
    <row r="594" ht="14.45" customHeight="1" x14ac:dyDescent="0.2"/>
    <row r="595" ht="14.45" customHeight="1" x14ac:dyDescent="0.2"/>
    <row r="596" ht="14.45" customHeight="1" x14ac:dyDescent="0.2"/>
    <row r="597" ht="14.45" customHeight="1" x14ac:dyDescent="0.2"/>
    <row r="598" ht="14.45" customHeight="1" x14ac:dyDescent="0.2"/>
    <row r="599" ht="14.45" customHeight="1" x14ac:dyDescent="0.2"/>
    <row r="600" ht="14.45" customHeight="1" x14ac:dyDescent="0.2"/>
    <row r="601" ht="14.45" customHeight="1" x14ac:dyDescent="0.2"/>
    <row r="602" ht="14.45" customHeight="1" x14ac:dyDescent="0.2"/>
    <row r="603" ht="14.45" customHeight="1" x14ac:dyDescent="0.2"/>
    <row r="604" ht="14.45" customHeight="1" x14ac:dyDescent="0.2"/>
    <row r="605" ht="14.45" customHeight="1" x14ac:dyDescent="0.2"/>
    <row r="606" ht="14.45" customHeight="1" x14ac:dyDescent="0.2"/>
    <row r="607" ht="14.45" customHeight="1" x14ac:dyDescent="0.2"/>
    <row r="608" ht="14.45" customHeight="1" x14ac:dyDescent="0.2"/>
    <row r="609" ht="14.45" customHeight="1" x14ac:dyDescent="0.2"/>
    <row r="610" ht="14.45" customHeight="1" x14ac:dyDescent="0.2"/>
    <row r="611" ht="14.45" customHeight="1" x14ac:dyDescent="0.2"/>
    <row r="612" ht="14.45" customHeight="1" x14ac:dyDescent="0.2"/>
    <row r="613" ht="14.45" customHeight="1" x14ac:dyDescent="0.2"/>
    <row r="614" ht="14.45" customHeight="1" x14ac:dyDescent="0.2"/>
    <row r="615" ht="14.45" customHeight="1" x14ac:dyDescent="0.2"/>
    <row r="616" ht="14.45" customHeight="1" x14ac:dyDescent="0.2"/>
    <row r="617" ht="14.45" customHeight="1" x14ac:dyDescent="0.2"/>
    <row r="618" ht="14.45" customHeight="1" x14ac:dyDescent="0.2"/>
    <row r="619" ht="14.45" customHeight="1" x14ac:dyDescent="0.2"/>
    <row r="620" ht="14.45" customHeight="1" x14ac:dyDescent="0.2"/>
    <row r="621" ht="14.45" customHeight="1" x14ac:dyDescent="0.2"/>
    <row r="622" ht="14.45" customHeight="1" x14ac:dyDescent="0.2"/>
    <row r="623" ht="14.45" customHeight="1" x14ac:dyDescent="0.2"/>
    <row r="624" ht="14.45" customHeight="1" x14ac:dyDescent="0.2"/>
    <row r="625" ht="14.45" customHeight="1" x14ac:dyDescent="0.2"/>
    <row r="626" ht="14.45" customHeight="1" x14ac:dyDescent="0.2"/>
    <row r="627" ht="14.45" customHeight="1" x14ac:dyDescent="0.2"/>
    <row r="628" ht="14.45" customHeight="1" x14ac:dyDescent="0.2"/>
    <row r="629" ht="14.45" customHeight="1" x14ac:dyDescent="0.2"/>
    <row r="630" ht="14.45" customHeight="1" x14ac:dyDescent="0.2"/>
    <row r="631" ht="14.45" customHeight="1" x14ac:dyDescent="0.2"/>
    <row r="632" ht="14.45" customHeight="1" x14ac:dyDescent="0.2"/>
    <row r="633" ht="14.45" customHeight="1" x14ac:dyDescent="0.2"/>
    <row r="634" ht="14.45" customHeight="1" x14ac:dyDescent="0.2"/>
    <row r="635" ht="14.45" customHeight="1" x14ac:dyDescent="0.2"/>
    <row r="636" ht="14.45" customHeight="1" x14ac:dyDescent="0.2"/>
    <row r="637" ht="14.45" customHeight="1" x14ac:dyDescent="0.2"/>
    <row r="638" ht="14.45" customHeight="1" x14ac:dyDescent="0.2"/>
    <row r="639" ht="14.45" customHeight="1" x14ac:dyDescent="0.2"/>
    <row r="640" ht="14.45" customHeight="1" x14ac:dyDescent="0.2"/>
    <row r="641" ht="14.45" customHeight="1" x14ac:dyDescent="0.2"/>
    <row r="642" ht="14.45" customHeight="1" x14ac:dyDescent="0.2"/>
    <row r="643" ht="14.45" customHeight="1" x14ac:dyDescent="0.2"/>
    <row r="644" ht="14.45" customHeight="1" x14ac:dyDescent="0.2"/>
    <row r="645" ht="14.45" customHeight="1" x14ac:dyDescent="0.2"/>
    <row r="646" ht="14.45" customHeight="1" x14ac:dyDescent="0.2"/>
    <row r="647" ht="14.45" customHeight="1" x14ac:dyDescent="0.2"/>
    <row r="648" ht="14.45" customHeight="1" x14ac:dyDescent="0.2"/>
    <row r="649" ht="14.45" customHeight="1" x14ac:dyDescent="0.2"/>
    <row r="650" ht="14.45" customHeight="1" x14ac:dyDescent="0.2"/>
    <row r="651" ht="14.45" customHeight="1" x14ac:dyDescent="0.2"/>
    <row r="652" ht="14.45" customHeight="1" x14ac:dyDescent="0.2"/>
    <row r="653" ht="14.45" customHeight="1" x14ac:dyDescent="0.2"/>
    <row r="654" ht="14.45" customHeight="1" x14ac:dyDescent="0.2"/>
    <row r="655" ht="14.45" customHeight="1" x14ac:dyDescent="0.2"/>
    <row r="656" ht="14.45" customHeight="1" x14ac:dyDescent="0.2"/>
    <row r="657" ht="14.45" customHeight="1" x14ac:dyDescent="0.2"/>
    <row r="658" ht="14.45" customHeight="1" x14ac:dyDescent="0.2"/>
    <row r="659" ht="14.45" customHeight="1" x14ac:dyDescent="0.2"/>
    <row r="660" ht="14.45" customHeight="1" x14ac:dyDescent="0.2"/>
    <row r="661" ht="14.45" customHeight="1" x14ac:dyDescent="0.2"/>
    <row r="662" ht="14.45" customHeight="1" x14ac:dyDescent="0.2"/>
    <row r="663" ht="14.45" customHeight="1" x14ac:dyDescent="0.2"/>
    <row r="664" ht="14.45" customHeight="1" x14ac:dyDescent="0.2"/>
    <row r="665" ht="14.45" customHeight="1" x14ac:dyDescent="0.2"/>
    <row r="666" ht="14.45" customHeight="1" x14ac:dyDescent="0.2"/>
    <row r="667" ht="14.45" customHeight="1" x14ac:dyDescent="0.2"/>
    <row r="668" ht="14.45" customHeight="1" x14ac:dyDescent="0.2"/>
    <row r="669" ht="14.45" customHeight="1" x14ac:dyDescent="0.2"/>
    <row r="670" ht="14.45" customHeight="1" x14ac:dyDescent="0.2"/>
    <row r="671" ht="14.45" customHeight="1" x14ac:dyDescent="0.2"/>
    <row r="672" ht="14.45" customHeight="1" x14ac:dyDescent="0.2"/>
    <row r="673" ht="14.45" customHeight="1" x14ac:dyDescent="0.2"/>
    <row r="674" ht="14.45" customHeight="1" x14ac:dyDescent="0.2"/>
    <row r="675" ht="14.45" customHeight="1" x14ac:dyDescent="0.2"/>
    <row r="676" ht="14.45" customHeight="1" x14ac:dyDescent="0.2"/>
    <row r="677" ht="14.45" customHeight="1" x14ac:dyDescent="0.2"/>
    <row r="678" ht="14.45" customHeight="1" x14ac:dyDescent="0.2"/>
    <row r="679" ht="14.45" customHeight="1" x14ac:dyDescent="0.2"/>
    <row r="680" ht="14.45" customHeight="1" x14ac:dyDescent="0.2"/>
    <row r="681" ht="14.45" customHeight="1" x14ac:dyDescent="0.2"/>
    <row r="682" ht="14.45" customHeight="1" x14ac:dyDescent="0.2"/>
    <row r="683" ht="14.45" customHeight="1" x14ac:dyDescent="0.2"/>
    <row r="684" ht="14.45" customHeight="1" x14ac:dyDescent="0.2"/>
    <row r="685" ht="14.45" customHeight="1" x14ac:dyDescent="0.2"/>
    <row r="686" ht="14.45" customHeight="1" x14ac:dyDescent="0.2"/>
    <row r="687" ht="14.45" customHeight="1" x14ac:dyDescent="0.2"/>
    <row r="688" ht="14.45" customHeight="1" x14ac:dyDescent="0.2"/>
    <row r="689" ht="14.45" customHeight="1" x14ac:dyDescent="0.2"/>
    <row r="690" ht="14.45" customHeight="1" x14ac:dyDescent="0.2"/>
    <row r="691" ht="14.45" customHeight="1" x14ac:dyDescent="0.2"/>
    <row r="692" ht="14.45" customHeight="1" x14ac:dyDescent="0.2"/>
    <row r="693" ht="14.45" customHeight="1" x14ac:dyDescent="0.2"/>
    <row r="694" ht="14.45" customHeight="1" x14ac:dyDescent="0.2"/>
    <row r="695" ht="14.45" customHeight="1" x14ac:dyDescent="0.2"/>
    <row r="696" ht="14.45" customHeight="1" x14ac:dyDescent="0.2"/>
    <row r="697" ht="14.45" customHeight="1" x14ac:dyDescent="0.2"/>
    <row r="698" ht="14.45" customHeight="1" x14ac:dyDescent="0.2"/>
    <row r="699" ht="14.45" customHeight="1" x14ac:dyDescent="0.2"/>
    <row r="700" ht="14.45" customHeight="1" x14ac:dyDescent="0.2"/>
    <row r="701" ht="14.45" customHeight="1" x14ac:dyDescent="0.2"/>
    <row r="702" ht="14.45" customHeight="1" x14ac:dyDescent="0.2"/>
    <row r="703" ht="14.45" customHeight="1" x14ac:dyDescent="0.2"/>
    <row r="704" ht="14.45" customHeight="1" x14ac:dyDescent="0.2"/>
    <row r="705" ht="14.45" customHeight="1" x14ac:dyDescent="0.2"/>
    <row r="706" ht="14.45" customHeight="1" x14ac:dyDescent="0.2"/>
    <row r="707" ht="14.45" customHeight="1" x14ac:dyDescent="0.2"/>
    <row r="708" ht="14.45" customHeight="1" x14ac:dyDescent="0.2"/>
    <row r="709" ht="14.45" customHeight="1" x14ac:dyDescent="0.2"/>
    <row r="710" ht="14.45" customHeight="1" x14ac:dyDescent="0.2"/>
    <row r="711" ht="14.45" customHeight="1" x14ac:dyDescent="0.2"/>
    <row r="712" ht="14.45" customHeight="1" x14ac:dyDescent="0.2"/>
    <row r="713" ht="14.45" customHeight="1" x14ac:dyDescent="0.2"/>
    <row r="714" ht="14.45" customHeight="1" x14ac:dyDescent="0.2"/>
    <row r="715" ht="14.45" customHeight="1" x14ac:dyDescent="0.2"/>
    <row r="716" ht="14.45" customHeight="1" x14ac:dyDescent="0.2"/>
    <row r="717" ht="14.45" customHeight="1" x14ac:dyDescent="0.2"/>
    <row r="718" ht="14.45" customHeight="1" x14ac:dyDescent="0.2"/>
    <row r="719" ht="14.45" customHeight="1" x14ac:dyDescent="0.2"/>
    <row r="720" ht="14.45" customHeight="1" x14ac:dyDescent="0.2"/>
    <row r="721" ht="14.45" customHeight="1" x14ac:dyDescent="0.2"/>
    <row r="722" ht="14.45" customHeight="1" x14ac:dyDescent="0.2"/>
    <row r="723" ht="14.45" customHeight="1" x14ac:dyDescent="0.2"/>
    <row r="724" ht="14.45" customHeight="1" x14ac:dyDescent="0.2"/>
    <row r="725" ht="14.45" customHeight="1" x14ac:dyDescent="0.2"/>
    <row r="726" ht="14.45" customHeight="1" x14ac:dyDescent="0.2"/>
    <row r="727" ht="14.45" customHeight="1" x14ac:dyDescent="0.2"/>
    <row r="728" ht="14.45" customHeight="1" x14ac:dyDescent="0.2"/>
    <row r="729" ht="14.45" customHeight="1" x14ac:dyDescent="0.2"/>
    <row r="730" ht="14.45" customHeight="1" x14ac:dyDescent="0.2"/>
    <row r="731" ht="14.45" customHeight="1" x14ac:dyDescent="0.2"/>
    <row r="732" ht="14.45" customHeight="1" x14ac:dyDescent="0.2"/>
    <row r="733" ht="14.45" customHeight="1" x14ac:dyDescent="0.2"/>
    <row r="734" ht="14.45" customHeight="1" x14ac:dyDescent="0.2"/>
    <row r="735" ht="14.45" customHeight="1" x14ac:dyDescent="0.2"/>
    <row r="736" ht="14.45" customHeight="1" x14ac:dyDescent="0.2"/>
    <row r="737" ht="14.45" customHeight="1" x14ac:dyDescent="0.2"/>
    <row r="738" ht="14.45" customHeight="1" x14ac:dyDescent="0.2"/>
    <row r="739" ht="14.45" customHeight="1" x14ac:dyDescent="0.2"/>
    <row r="740" ht="14.45" customHeight="1" x14ac:dyDescent="0.2"/>
    <row r="741" ht="14.45" customHeight="1" x14ac:dyDescent="0.2"/>
    <row r="742" ht="14.45" customHeight="1" x14ac:dyDescent="0.2"/>
    <row r="743" ht="14.45" customHeight="1" x14ac:dyDescent="0.2"/>
    <row r="744" ht="14.45" customHeight="1" x14ac:dyDescent="0.2"/>
    <row r="745" ht="14.45" customHeight="1" x14ac:dyDescent="0.2"/>
    <row r="746" ht="14.45" customHeight="1" x14ac:dyDescent="0.2"/>
    <row r="747" ht="14.45" customHeight="1" x14ac:dyDescent="0.2"/>
    <row r="748" ht="14.45" customHeight="1" x14ac:dyDescent="0.2"/>
    <row r="749" ht="14.45" customHeight="1" x14ac:dyDescent="0.2"/>
    <row r="750" ht="14.45" customHeight="1" x14ac:dyDescent="0.2"/>
    <row r="751" ht="14.45" customHeight="1" x14ac:dyDescent="0.2"/>
    <row r="752" ht="14.45" customHeight="1" x14ac:dyDescent="0.2"/>
    <row r="753" ht="14.45" customHeight="1" x14ac:dyDescent="0.2"/>
    <row r="754" ht="14.45" customHeight="1" x14ac:dyDescent="0.2"/>
    <row r="755" ht="14.45" customHeight="1" x14ac:dyDescent="0.2"/>
    <row r="756" ht="14.45" customHeight="1" x14ac:dyDescent="0.2"/>
    <row r="757" ht="14.45" customHeight="1" x14ac:dyDescent="0.2"/>
    <row r="758" ht="14.45" customHeight="1" x14ac:dyDescent="0.2"/>
    <row r="759" ht="14.45" customHeight="1" x14ac:dyDescent="0.2"/>
    <row r="760" ht="14.45" customHeight="1" x14ac:dyDescent="0.2"/>
    <row r="761" ht="14.45" customHeight="1" x14ac:dyDescent="0.2"/>
    <row r="762" ht="14.45" customHeight="1" x14ac:dyDescent="0.2"/>
    <row r="763" ht="14.45" customHeight="1" x14ac:dyDescent="0.2"/>
    <row r="764" ht="14.45" customHeight="1" x14ac:dyDescent="0.2"/>
    <row r="765" ht="14.45" customHeight="1" x14ac:dyDescent="0.2"/>
    <row r="766" ht="14.45" customHeight="1" x14ac:dyDescent="0.2"/>
    <row r="767" ht="14.45" customHeight="1" x14ac:dyDescent="0.2"/>
    <row r="768" ht="14.45" customHeight="1" x14ac:dyDescent="0.2"/>
    <row r="769" ht="14.45" customHeight="1" x14ac:dyDescent="0.2"/>
    <row r="770" ht="14.45" customHeight="1" x14ac:dyDescent="0.2"/>
    <row r="771" ht="14.45" customHeight="1" x14ac:dyDescent="0.2"/>
    <row r="772" ht="14.45" customHeight="1" x14ac:dyDescent="0.2"/>
    <row r="773" ht="14.45" customHeight="1" x14ac:dyDescent="0.2"/>
    <row r="774" ht="14.45" customHeight="1" x14ac:dyDescent="0.2"/>
    <row r="775" ht="14.45" customHeight="1" x14ac:dyDescent="0.2"/>
    <row r="776" ht="14.45" customHeight="1" x14ac:dyDescent="0.2"/>
    <row r="777" ht="14.45" customHeight="1" x14ac:dyDescent="0.2"/>
    <row r="778" ht="14.45" customHeight="1" x14ac:dyDescent="0.2"/>
    <row r="779" ht="14.45" customHeight="1" x14ac:dyDescent="0.2"/>
    <row r="780" ht="14.45" customHeight="1" x14ac:dyDescent="0.2"/>
    <row r="781" ht="14.45" customHeight="1" x14ac:dyDescent="0.2"/>
    <row r="782" ht="14.45" customHeight="1" x14ac:dyDescent="0.2"/>
    <row r="783" ht="14.45" customHeight="1" x14ac:dyDescent="0.2"/>
    <row r="784" ht="14.45" customHeight="1" x14ac:dyDescent="0.2"/>
    <row r="785" ht="14.45" customHeight="1" x14ac:dyDescent="0.2"/>
    <row r="786" ht="14.45" customHeight="1" x14ac:dyDescent="0.2"/>
    <row r="787" ht="14.45" customHeight="1" x14ac:dyDescent="0.2"/>
    <row r="788" ht="14.45" customHeight="1" x14ac:dyDescent="0.2"/>
    <row r="789" ht="14.45" customHeight="1" x14ac:dyDescent="0.2"/>
    <row r="790" ht="14.45" customHeight="1" x14ac:dyDescent="0.2"/>
    <row r="791" ht="14.45" customHeight="1" x14ac:dyDescent="0.2"/>
    <row r="792" ht="14.45" customHeight="1" x14ac:dyDescent="0.2"/>
    <row r="793" ht="14.45" customHeight="1" x14ac:dyDescent="0.2"/>
    <row r="794" ht="14.45" customHeight="1" x14ac:dyDescent="0.2"/>
    <row r="795" ht="14.45" customHeight="1" x14ac:dyDescent="0.2"/>
    <row r="796" ht="14.45" customHeight="1" x14ac:dyDescent="0.2"/>
    <row r="797" ht="14.45" customHeight="1" x14ac:dyDescent="0.2"/>
    <row r="798" ht="14.45" customHeight="1" x14ac:dyDescent="0.2"/>
    <row r="799" ht="14.45" customHeight="1" x14ac:dyDescent="0.2"/>
    <row r="800" ht="14.45" customHeight="1" x14ac:dyDescent="0.2"/>
    <row r="801" ht="14.45" customHeight="1" x14ac:dyDescent="0.2"/>
    <row r="802" ht="14.45" customHeight="1" x14ac:dyDescent="0.2"/>
    <row r="803" ht="14.45" customHeight="1" x14ac:dyDescent="0.2"/>
    <row r="804" ht="14.45" customHeight="1" x14ac:dyDescent="0.2"/>
    <row r="805" ht="14.45" customHeight="1" x14ac:dyDescent="0.2"/>
    <row r="806" ht="14.45" customHeight="1" x14ac:dyDescent="0.2"/>
    <row r="807" ht="14.45" customHeight="1" x14ac:dyDescent="0.2"/>
    <row r="808" ht="14.45" customHeight="1" x14ac:dyDescent="0.2"/>
    <row r="809" ht="14.45" customHeight="1" x14ac:dyDescent="0.2"/>
    <row r="810" ht="14.45" customHeight="1" x14ac:dyDescent="0.2"/>
    <row r="811" ht="14.45" customHeight="1" x14ac:dyDescent="0.2"/>
    <row r="812" ht="14.45" customHeight="1" x14ac:dyDescent="0.2"/>
    <row r="813" ht="14.45" customHeight="1" x14ac:dyDescent="0.2"/>
    <row r="814" ht="14.45" customHeight="1" x14ac:dyDescent="0.2"/>
    <row r="815" ht="14.45" customHeight="1" x14ac:dyDescent="0.2"/>
    <row r="816" ht="14.45" customHeight="1" x14ac:dyDescent="0.2"/>
    <row r="817" ht="14.45" customHeight="1" x14ac:dyDescent="0.2"/>
    <row r="818" ht="14.45" customHeight="1" x14ac:dyDescent="0.2"/>
    <row r="819" ht="14.45" customHeight="1" x14ac:dyDescent="0.2"/>
    <row r="820" ht="14.45" customHeight="1" x14ac:dyDescent="0.2"/>
    <row r="821" ht="14.45" customHeight="1" x14ac:dyDescent="0.2"/>
    <row r="822" ht="14.45" customHeight="1" x14ac:dyDescent="0.2"/>
    <row r="823" ht="14.45" customHeight="1" x14ac:dyDescent="0.2"/>
    <row r="824" ht="14.45" customHeight="1" x14ac:dyDescent="0.2"/>
    <row r="825" ht="14.45" customHeight="1" x14ac:dyDescent="0.2"/>
    <row r="826" ht="14.45" customHeight="1" x14ac:dyDescent="0.2"/>
    <row r="827" ht="14.45" customHeight="1" x14ac:dyDescent="0.2"/>
    <row r="828" ht="14.45" customHeight="1" x14ac:dyDescent="0.2"/>
    <row r="829" ht="14.45" customHeight="1" x14ac:dyDescent="0.2"/>
    <row r="830" ht="14.45" customHeight="1" x14ac:dyDescent="0.2"/>
    <row r="831" ht="14.45" customHeight="1" x14ac:dyDescent="0.2"/>
    <row r="832" ht="14.45" customHeight="1" x14ac:dyDescent="0.2"/>
    <row r="833" ht="14.45" customHeight="1" x14ac:dyDescent="0.2"/>
    <row r="834" ht="14.45" customHeight="1" x14ac:dyDescent="0.2"/>
    <row r="835" ht="14.45" customHeight="1" x14ac:dyDescent="0.2"/>
    <row r="836" ht="14.45" customHeight="1" x14ac:dyDescent="0.2"/>
    <row r="837" ht="14.45" customHeight="1" x14ac:dyDescent="0.2"/>
    <row r="838" ht="14.45" customHeight="1" x14ac:dyDescent="0.2"/>
    <row r="839" ht="14.45" customHeight="1" x14ac:dyDescent="0.2"/>
    <row r="840" ht="14.45" customHeight="1" x14ac:dyDescent="0.2"/>
    <row r="841" ht="14.45" customHeight="1" x14ac:dyDescent="0.2"/>
    <row r="842" ht="14.45" customHeight="1" x14ac:dyDescent="0.2"/>
    <row r="843" ht="14.45" customHeight="1" x14ac:dyDescent="0.2"/>
    <row r="844" ht="14.45" customHeight="1" x14ac:dyDescent="0.2"/>
    <row r="845" ht="14.45" customHeight="1" x14ac:dyDescent="0.2"/>
    <row r="846" ht="14.45" customHeight="1" x14ac:dyDescent="0.2"/>
    <row r="847" ht="14.45" customHeight="1" x14ac:dyDescent="0.2"/>
    <row r="848" ht="14.45" customHeight="1" x14ac:dyDescent="0.2"/>
    <row r="849" ht="14.45" customHeight="1" x14ac:dyDescent="0.2"/>
    <row r="850" ht="14.45" customHeight="1" x14ac:dyDescent="0.2"/>
    <row r="851" ht="14.45" customHeight="1" x14ac:dyDescent="0.2"/>
    <row r="852" ht="14.45" customHeight="1" x14ac:dyDescent="0.2"/>
    <row r="853" ht="14.45" customHeight="1" x14ac:dyDescent="0.2"/>
    <row r="854" ht="14.45" customHeight="1" x14ac:dyDescent="0.2"/>
    <row r="855" ht="14.45" customHeight="1" x14ac:dyDescent="0.2"/>
    <row r="856" ht="14.45" customHeight="1" x14ac:dyDescent="0.2"/>
    <row r="857" ht="14.45" customHeight="1" x14ac:dyDescent="0.2"/>
    <row r="858" ht="14.45" customHeight="1" x14ac:dyDescent="0.2"/>
    <row r="859" ht="14.45" customHeight="1" x14ac:dyDescent="0.2"/>
    <row r="860" ht="14.45" customHeight="1" x14ac:dyDescent="0.2"/>
    <row r="861" ht="14.45" customHeight="1" x14ac:dyDescent="0.2"/>
    <row r="862" ht="14.45" customHeight="1" x14ac:dyDescent="0.2"/>
    <row r="863" ht="14.45" customHeight="1" x14ac:dyDescent="0.2"/>
    <row r="864" ht="14.45" customHeight="1" x14ac:dyDescent="0.2"/>
    <row r="865" ht="14.45" customHeight="1" x14ac:dyDescent="0.2"/>
    <row r="866" ht="14.45" customHeight="1" x14ac:dyDescent="0.2"/>
    <row r="867" ht="14.45" customHeight="1" x14ac:dyDescent="0.2"/>
    <row r="868" ht="14.45" customHeight="1" x14ac:dyDescent="0.2"/>
    <row r="869" ht="14.45" customHeight="1" x14ac:dyDescent="0.2"/>
    <row r="870" ht="14.45" customHeight="1" x14ac:dyDescent="0.2"/>
    <row r="871" ht="14.45" customHeight="1" x14ac:dyDescent="0.2"/>
    <row r="872" ht="14.45" customHeight="1" x14ac:dyDescent="0.2"/>
    <row r="873" ht="14.45" customHeight="1" x14ac:dyDescent="0.2"/>
    <row r="874" ht="14.45" customHeight="1" x14ac:dyDescent="0.2"/>
    <row r="875" ht="14.45" customHeight="1" x14ac:dyDescent="0.2"/>
    <row r="876" ht="14.45" customHeight="1" x14ac:dyDescent="0.2"/>
    <row r="877" ht="14.45" customHeight="1" x14ac:dyDescent="0.2"/>
    <row r="878" ht="14.45" customHeight="1" x14ac:dyDescent="0.2"/>
    <row r="879" ht="14.45" customHeight="1" x14ac:dyDescent="0.2"/>
    <row r="880" ht="14.45" customHeight="1" x14ac:dyDescent="0.2"/>
    <row r="881" ht="14.45" customHeight="1" x14ac:dyDescent="0.2"/>
    <row r="882" ht="14.45" customHeight="1" x14ac:dyDescent="0.2"/>
    <row r="883" ht="14.45" customHeight="1" x14ac:dyDescent="0.2"/>
    <row r="884" ht="14.45" customHeight="1" x14ac:dyDescent="0.2"/>
    <row r="885" ht="14.45" customHeight="1" x14ac:dyDescent="0.2"/>
    <row r="886" ht="14.45" customHeight="1" x14ac:dyDescent="0.2"/>
    <row r="887" ht="14.45" customHeight="1" x14ac:dyDescent="0.2"/>
    <row r="888" ht="14.45" customHeight="1" x14ac:dyDescent="0.2"/>
    <row r="889" ht="14.45" customHeight="1" x14ac:dyDescent="0.2"/>
    <row r="890" ht="14.45" customHeight="1" x14ac:dyDescent="0.2"/>
    <row r="891" ht="14.45" customHeight="1" x14ac:dyDescent="0.2"/>
    <row r="892" ht="14.45" customHeight="1" x14ac:dyDescent="0.2"/>
    <row r="893" ht="14.45" customHeight="1" x14ac:dyDescent="0.2"/>
    <row r="894" ht="14.45" customHeight="1" x14ac:dyDescent="0.2"/>
    <row r="895" ht="14.45" customHeight="1" x14ac:dyDescent="0.2"/>
    <row r="896" ht="14.45" customHeight="1" x14ac:dyDescent="0.2"/>
    <row r="897" ht="14.45" customHeight="1" x14ac:dyDescent="0.2"/>
    <row r="898" ht="14.45" customHeight="1" x14ac:dyDescent="0.2"/>
    <row r="899" ht="14.45" customHeight="1" x14ac:dyDescent="0.2"/>
    <row r="900" ht="14.45" customHeight="1" x14ac:dyDescent="0.2"/>
    <row r="901" ht="14.45" customHeight="1" x14ac:dyDescent="0.2"/>
    <row r="902" ht="14.45" customHeight="1" x14ac:dyDescent="0.2"/>
    <row r="903" ht="14.45" customHeight="1" x14ac:dyDescent="0.2"/>
    <row r="904" ht="14.45" customHeight="1" x14ac:dyDescent="0.2"/>
    <row r="905" ht="14.45" customHeight="1" x14ac:dyDescent="0.2"/>
    <row r="906" ht="14.45" customHeight="1" x14ac:dyDescent="0.2"/>
    <row r="907" ht="14.45" customHeight="1" x14ac:dyDescent="0.2"/>
    <row r="908" ht="14.45" customHeight="1" x14ac:dyDescent="0.2"/>
    <row r="909" ht="14.45" customHeight="1" x14ac:dyDescent="0.2"/>
    <row r="910" ht="14.45" customHeight="1" x14ac:dyDescent="0.2"/>
    <row r="911" ht="14.45" customHeight="1" x14ac:dyDescent="0.2"/>
    <row r="912" ht="14.45" customHeight="1" x14ac:dyDescent="0.2"/>
    <row r="913" ht="14.45" customHeight="1" x14ac:dyDescent="0.2"/>
    <row r="914" ht="14.45" customHeight="1" x14ac:dyDescent="0.2"/>
    <row r="915" ht="14.45" customHeight="1" x14ac:dyDescent="0.2"/>
    <row r="916" ht="14.45" customHeight="1" x14ac:dyDescent="0.2"/>
    <row r="917" ht="14.45" customHeight="1" x14ac:dyDescent="0.2"/>
    <row r="918" ht="14.45" customHeight="1" x14ac:dyDescent="0.2"/>
    <row r="919" ht="14.45" customHeight="1" x14ac:dyDescent="0.2"/>
    <row r="920" ht="14.45" customHeight="1" x14ac:dyDescent="0.2"/>
    <row r="921" ht="14.45" customHeight="1" x14ac:dyDescent="0.2"/>
    <row r="922" ht="14.45" customHeight="1" x14ac:dyDescent="0.2"/>
    <row r="923" ht="14.45" customHeight="1" x14ac:dyDescent="0.2"/>
    <row r="924" ht="14.45" customHeight="1" x14ac:dyDescent="0.2"/>
    <row r="925" ht="14.45" customHeight="1" x14ac:dyDescent="0.2"/>
    <row r="926" ht="14.45" customHeight="1" x14ac:dyDescent="0.2"/>
    <row r="927" ht="14.45" customHeight="1" x14ac:dyDescent="0.2"/>
    <row r="928" ht="14.45" customHeight="1" x14ac:dyDescent="0.2"/>
    <row r="929" ht="14.45" customHeight="1" x14ac:dyDescent="0.2"/>
    <row r="930" ht="14.45" customHeight="1" x14ac:dyDescent="0.2"/>
    <row r="931" ht="14.45" customHeight="1" x14ac:dyDescent="0.2"/>
    <row r="932" ht="14.45" customHeight="1" x14ac:dyDescent="0.2"/>
    <row r="933" ht="14.45" customHeight="1" x14ac:dyDescent="0.2"/>
    <row r="934" ht="14.45" customHeight="1" x14ac:dyDescent="0.2"/>
    <row r="935" ht="14.45" customHeight="1" x14ac:dyDescent="0.2"/>
    <row r="936" ht="14.45" customHeight="1" x14ac:dyDescent="0.2"/>
    <row r="937" ht="14.45" customHeight="1" x14ac:dyDescent="0.2"/>
    <row r="938" ht="14.45" customHeight="1" x14ac:dyDescent="0.2"/>
    <row r="939" ht="14.45" customHeight="1" x14ac:dyDescent="0.2"/>
    <row r="940" ht="14.45" customHeight="1" x14ac:dyDescent="0.2"/>
    <row r="941" ht="14.45" customHeight="1" x14ac:dyDescent="0.2"/>
    <row r="942" ht="14.45" customHeight="1" x14ac:dyDescent="0.2"/>
    <row r="943" ht="14.45" customHeight="1" x14ac:dyDescent="0.2"/>
    <row r="944" ht="14.45" customHeight="1" x14ac:dyDescent="0.2"/>
    <row r="945" ht="14.45" customHeight="1" x14ac:dyDescent="0.2"/>
    <row r="946" ht="14.45" customHeight="1" x14ac:dyDescent="0.2"/>
    <row r="947" ht="14.45" customHeight="1" x14ac:dyDescent="0.2"/>
    <row r="948" ht="14.45" customHeight="1" x14ac:dyDescent="0.2"/>
    <row r="949" ht="14.45" customHeight="1" x14ac:dyDescent="0.2"/>
    <row r="950" ht="14.45" customHeight="1" x14ac:dyDescent="0.2"/>
    <row r="951" ht="14.45" customHeight="1" x14ac:dyDescent="0.2"/>
    <row r="952" ht="14.45" customHeight="1" x14ac:dyDescent="0.2"/>
    <row r="953" ht="14.45" customHeight="1" x14ac:dyDescent="0.2"/>
    <row r="954" ht="14.45" customHeight="1" x14ac:dyDescent="0.2"/>
    <row r="955" ht="14.45" customHeight="1" x14ac:dyDescent="0.2"/>
    <row r="956" ht="14.45" customHeight="1" x14ac:dyDescent="0.2"/>
    <row r="957" ht="14.45" customHeight="1" x14ac:dyDescent="0.2"/>
    <row r="958" ht="14.45" customHeight="1" x14ac:dyDescent="0.2"/>
    <row r="959" ht="14.45" customHeight="1" x14ac:dyDescent="0.2"/>
    <row r="960" ht="14.45" customHeight="1" x14ac:dyDescent="0.2"/>
    <row r="961" ht="14.45" customHeight="1" x14ac:dyDescent="0.2"/>
    <row r="962" ht="14.45" customHeight="1" x14ac:dyDescent="0.2"/>
    <row r="963" ht="14.45" customHeight="1" x14ac:dyDescent="0.2"/>
    <row r="964" ht="14.45" customHeight="1" x14ac:dyDescent="0.2"/>
    <row r="965" ht="14.45" customHeight="1" x14ac:dyDescent="0.2"/>
    <row r="966" ht="14.45" customHeight="1" x14ac:dyDescent="0.2"/>
    <row r="967" ht="14.45" customHeight="1" x14ac:dyDescent="0.2"/>
    <row r="968" ht="14.45" customHeight="1" x14ac:dyDescent="0.2"/>
    <row r="969" ht="14.45" customHeight="1" x14ac:dyDescent="0.2"/>
    <row r="970" ht="14.45" customHeight="1" x14ac:dyDescent="0.2"/>
    <row r="971" ht="14.45" customHeight="1" x14ac:dyDescent="0.2"/>
    <row r="972" ht="14.45" customHeight="1" x14ac:dyDescent="0.2"/>
    <row r="973" ht="14.45" customHeight="1" x14ac:dyDescent="0.2"/>
    <row r="974" ht="14.45" customHeight="1" x14ac:dyDescent="0.2"/>
    <row r="975" ht="14.45" customHeight="1" x14ac:dyDescent="0.2"/>
    <row r="976" ht="14.45" customHeight="1" x14ac:dyDescent="0.2"/>
    <row r="977" ht="14.45" customHeight="1" x14ac:dyDescent="0.2"/>
    <row r="978" ht="14.45" customHeight="1" x14ac:dyDescent="0.2"/>
    <row r="979" ht="14.45" customHeight="1" x14ac:dyDescent="0.2"/>
    <row r="980" ht="14.45" customHeight="1" x14ac:dyDescent="0.2"/>
    <row r="981" ht="14.45" customHeight="1" x14ac:dyDescent="0.2"/>
    <row r="982" ht="14.45" customHeight="1" x14ac:dyDescent="0.2"/>
    <row r="983" ht="14.45" customHeight="1" x14ac:dyDescent="0.2"/>
    <row r="984" ht="14.45" customHeight="1" x14ac:dyDescent="0.2"/>
    <row r="985" ht="14.45" customHeight="1" x14ac:dyDescent="0.2"/>
    <row r="986" ht="14.45" customHeight="1" x14ac:dyDescent="0.2"/>
    <row r="987" ht="14.45" customHeight="1" x14ac:dyDescent="0.2"/>
    <row r="988" ht="14.45" customHeight="1" x14ac:dyDescent="0.2"/>
    <row r="989" ht="14.45" customHeight="1" x14ac:dyDescent="0.2"/>
    <row r="990" ht="14.45" customHeight="1" x14ac:dyDescent="0.2"/>
    <row r="991" ht="14.45" customHeight="1" x14ac:dyDescent="0.2"/>
    <row r="992" ht="14.45" customHeight="1" x14ac:dyDescent="0.2"/>
    <row r="993" ht="14.45" customHeight="1" x14ac:dyDescent="0.2"/>
    <row r="994" ht="14.45" customHeight="1" x14ac:dyDescent="0.2"/>
    <row r="995" ht="14.45" customHeight="1" x14ac:dyDescent="0.2"/>
    <row r="996" ht="14.45" customHeight="1" x14ac:dyDescent="0.2"/>
    <row r="997" ht="14.45" customHeight="1" x14ac:dyDescent="0.2"/>
    <row r="998" ht="14.45" customHeight="1" x14ac:dyDescent="0.2"/>
    <row r="999" ht="14.45" customHeight="1" x14ac:dyDescent="0.2"/>
    <row r="1000" ht="14.45" customHeight="1" x14ac:dyDescent="0.2"/>
    <row r="1001" ht="14.45" customHeight="1" x14ac:dyDescent="0.2"/>
    <row r="1002" ht="14.45" customHeight="1" x14ac:dyDescent="0.2"/>
    <row r="1003" ht="14.45" customHeight="1" x14ac:dyDescent="0.2"/>
    <row r="1004" ht="14.45" customHeight="1" x14ac:dyDescent="0.2"/>
    <row r="1005" ht="14.45" customHeight="1" x14ac:dyDescent="0.2"/>
    <row r="1006" ht="14.45" customHeight="1" x14ac:dyDescent="0.2"/>
    <row r="1007" ht="14.45" customHeight="1" x14ac:dyDescent="0.2"/>
    <row r="1008" ht="14.45" customHeight="1" x14ac:dyDescent="0.2"/>
    <row r="1009" ht="14.45" customHeight="1" x14ac:dyDescent="0.2"/>
    <row r="1010" ht="14.45" customHeight="1" x14ac:dyDescent="0.2"/>
    <row r="1011" ht="14.45" customHeight="1" x14ac:dyDescent="0.2"/>
    <row r="1012" ht="14.45" customHeight="1" x14ac:dyDescent="0.2"/>
    <row r="1013" ht="14.45" customHeight="1" x14ac:dyDescent="0.2"/>
    <row r="1014" ht="14.45" customHeight="1" x14ac:dyDescent="0.2"/>
    <row r="1015" ht="14.45" customHeight="1" x14ac:dyDescent="0.2"/>
    <row r="1016" ht="14.45" customHeight="1" x14ac:dyDescent="0.2"/>
    <row r="1017" ht="14.45" customHeight="1" x14ac:dyDescent="0.2"/>
    <row r="1018" ht="14.45" customHeight="1" x14ac:dyDescent="0.2"/>
    <row r="1019" ht="14.45" customHeight="1" x14ac:dyDescent="0.2"/>
    <row r="1020" ht="14.45" customHeight="1" x14ac:dyDescent="0.2"/>
    <row r="1021" ht="14.45" customHeight="1" x14ac:dyDescent="0.2"/>
  </sheetData>
  <sheetProtection algorithmName="SHA-512" hashValue="wh2l++XhC1fE24VIxIUyf9Fw10s47M2d0ZzIipUjz/2DAwRbJkmoP2e/uEIS6wKTZCMxi6+5orxXidLCI0td4g==" saltValue="wydN9KMNzr3F4jVuD9vsfw==" spinCount="100000" sheet="1" objects="1" scenarios="1"/>
  <mergeCells count="20">
    <mergeCell ref="A1:K1"/>
    <mergeCell ref="A2:K2"/>
    <mergeCell ref="A3:K3"/>
    <mergeCell ref="A4:B4"/>
    <mergeCell ref="A7:B7"/>
    <mergeCell ref="A24:B24"/>
    <mergeCell ref="A9:B9"/>
    <mergeCell ref="A10:B10"/>
    <mergeCell ref="A11:B11"/>
    <mergeCell ref="A15:B15"/>
    <mergeCell ref="A16:B16"/>
    <mergeCell ref="A17:B17"/>
    <mergeCell ref="A22:B22"/>
    <mergeCell ref="A23:B23"/>
    <mergeCell ref="AH4:AH6"/>
    <mergeCell ref="A14:B14"/>
    <mergeCell ref="C20:D20"/>
    <mergeCell ref="E20:F20"/>
    <mergeCell ref="A21:B21"/>
    <mergeCell ref="A8:B8"/>
  </mergeCells>
  <printOptions horizontalCentered="1"/>
  <pageMargins left="0.39370078740157483" right="0.39370078740157483" top="0.59055118110236227" bottom="0.78740157480314965" header="0.31496062992125984" footer="0.51181102362204722"/>
  <pageSetup paperSize="8" scale="97" orientation="landscape" r:id="rId1"/>
  <headerFooter alignWithMargins="0">
    <oddFooter>&amp;LDPGF - Marché maintenance SSI et IEFAG - GHT-DRM 2020-&amp;R&amp;8&amp;P/&amp;N</oddFooter>
  </headerFooter>
  <ignoredErrors>
    <ignoredError sqref="AH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60A85-CB93-4591-884D-19738192DFAD}">
  <dimension ref="A1:AH1021"/>
  <sheetViews>
    <sheetView topLeftCell="A4" zoomScale="60" zoomScaleNormal="60" zoomScaleSheetLayoutView="100" zoomScalePageLayoutView="90" workbookViewId="0">
      <selection activeCell="I29" sqref="I29"/>
    </sheetView>
  </sheetViews>
  <sheetFormatPr baseColWidth="10" defaultColWidth="9.7109375" defaultRowHeight="14.25" x14ac:dyDescent="0.2"/>
  <cols>
    <col min="1" max="1" width="33.140625" style="1" customWidth="1"/>
    <col min="2" max="2" width="35.28515625" style="3" customWidth="1"/>
    <col min="3" max="28" width="15.7109375" style="1" customWidth="1"/>
    <col min="29" max="32" width="15.42578125" style="1" customWidth="1"/>
    <col min="33" max="33" width="15.140625" style="1" customWidth="1"/>
    <col min="34" max="34" width="17.140625" style="1" customWidth="1"/>
    <col min="35" max="43" width="2.5703125" style="1" customWidth="1"/>
    <col min="44" max="16384" width="9.7109375" style="1"/>
  </cols>
  <sheetData>
    <row r="1" spans="1:34" ht="39.950000000000003" customHeight="1" x14ac:dyDescent="0.2">
      <c r="A1" s="58" t="s">
        <v>91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34" ht="39.950000000000003" customHeight="1" x14ac:dyDescent="0.2">
      <c r="A2" s="60" t="s">
        <v>7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34" ht="39.950000000000003" customHeight="1" thickBot="1" x14ac:dyDescent="0.25">
      <c r="A3" s="61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34" ht="51.75" customHeight="1" thickBot="1" x14ac:dyDescent="0.25">
      <c r="A4" s="63" t="s">
        <v>8</v>
      </c>
      <c r="B4" s="64"/>
      <c r="C4" s="18" t="s">
        <v>9</v>
      </c>
      <c r="D4" s="18" t="s">
        <v>10</v>
      </c>
      <c r="E4" s="19" t="s">
        <v>11</v>
      </c>
      <c r="F4" s="18" t="s">
        <v>12</v>
      </c>
      <c r="G4" s="20" t="s">
        <v>38</v>
      </c>
      <c r="H4" s="18" t="s">
        <v>13</v>
      </c>
      <c r="I4" s="20" t="s">
        <v>14</v>
      </c>
      <c r="J4" s="18" t="s">
        <v>15</v>
      </c>
      <c r="K4" s="20" t="s">
        <v>16</v>
      </c>
      <c r="L4" s="18" t="s">
        <v>17</v>
      </c>
      <c r="M4" s="20" t="s">
        <v>18</v>
      </c>
      <c r="N4" s="18" t="s">
        <v>19</v>
      </c>
      <c r="O4" s="20" t="s">
        <v>20</v>
      </c>
      <c r="P4" s="18" t="s">
        <v>29</v>
      </c>
      <c r="Q4" s="20" t="s">
        <v>21</v>
      </c>
      <c r="R4" s="18" t="s">
        <v>22</v>
      </c>
      <c r="S4" s="20" t="s">
        <v>23</v>
      </c>
      <c r="T4" s="18" t="s">
        <v>24</v>
      </c>
      <c r="U4" s="20" t="s">
        <v>25</v>
      </c>
      <c r="V4" s="18" t="s">
        <v>26</v>
      </c>
      <c r="W4" s="20" t="s">
        <v>27</v>
      </c>
      <c r="X4" s="18" t="s">
        <v>39</v>
      </c>
      <c r="Y4" s="20" t="s">
        <v>28</v>
      </c>
      <c r="Z4" s="18" t="s">
        <v>40</v>
      </c>
      <c r="AA4" s="20" t="s">
        <v>30</v>
      </c>
      <c r="AB4" s="18" t="s">
        <v>31</v>
      </c>
      <c r="AC4" s="20" t="s">
        <v>32</v>
      </c>
      <c r="AD4" s="18" t="s">
        <v>33</v>
      </c>
      <c r="AE4" s="20" t="s">
        <v>41</v>
      </c>
      <c r="AF4" s="18" t="s">
        <v>42</v>
      </c>
      <c r="AG4" s="21" t="s">
        <v>34</v>
      </c>
      <c r="AH4" s="46" t="s">
        <v>93</v>
      </c>
    </row>
    <row r="5" spans="1:34" ht="72.75" customHeight="1" thickBot="1" x14ac:dyDescent="0.25">
      <c r="A5" s="15"/>
      <c r="B5" s="16"/>
      <c r="C5" s="18" t="s">
        <v>43</v>
      </c>
      <c r="D5" s="18" t="s">
        <v>44</v>
      </c>
      <c r="E5" s="20" t="s">
        <v>45</v>
      </c>
      <c r="F5" s="18" t="s">
        <v>46</v>
      </c>
      <c r="G5" s="20" t="s">
        <v>47</v>
      </c>
      <c r="H5" s="18" t="s">
        <v>48</v>
      </c>
      <c r="I5" s="20" t="s">
        <v>49</v>
      </c>
      <c r="J5" s="18" t="s">
        <v>50</v>
      </c>
      <c r="K5" s="20" t="s">
        <v>51</v>
      </c>
      <c r="L5" s="18" t="s">
        <v>52</v>
      </c>
      <c r="M5" s="20" t="s">
        <v>53</v>
      </c>
      <c r="N5" s="18" t="s">
        <v>54</v>
      </c>
      <c r="O5" s="20" t="s">
        <v>55</v>
      </c>
      <c r="P5" s="18" t="s">
        <v>56</v>
      </c>
      <c r="Q5" s="20" t="s">
        <v>57</v>
      </c>
      <c r="R5" s="18" t="s">
        <v>58</v>
      </c>
      <c r="S5" s="20" t="s">
        <v>59</v>
      </c>
      <c r="T5" s="18" t="s">
        <v>60</v>
      </c>
      <c r="U5" s="20" t="s">
        <v>61</v>
      </c>
      <c r="V5" s="18" t="s">
        <v>62</v>
      </c>
      <c r="W5" s="20" t="s">
        <v>63</v>
      </c>
      <c r="X5" s="18" t="s">
        <v>64</v>
      </c>
      <c r="Y5" s="20" t="s">
        <v>65</v>
      </c>
      <c r="Z5" s="18" t="s">
        <v>66</v>
      </c>
      <c r="AA5" s="20" t="s">
        <v>67</v>
      </c>
      <c r="AB5" s="18" t="s">
        <v>68</v>
      </c>
      <c r="AC5" s="20" t="s">
        <v>69</v>
      </c>
      <c r="AD5" s="18" t="s">
        <v>70</v>
      </c>
      <c r="AE5" s="20" t="s">
        <v>71</v>
      </c>
      <c r="AF5" s="18" t="s">
        <v>72</v>
      </c>
      <c r="AG5" s="21" t="s">
        <v>73</v>
      </c>
      <c r="AH5" s="47"/>
    </row>
    <row r="6" spans="1:34" ht="60" customHeight="1" thickBot="1" x14ac:dyDescent="0.25">
      <c r="A6" s="15"/>
      <c r="B6" s="16"/>
      <c r="C6" s="22" t="s">
        <v>74</v>
      </c>
      <c r="D6" s="23" t="s">
        <v>74</v>
      </c>
      <c r="E6" s="23" t="s">
        <v>74</v>
      </c>
      <c r="F6" s="23" t="s">
        <v>74</v>
      </c>
      <c r="G6" s="23" t="s">
        <v>74</v>
      </c>
      <c r="H6" s="23" t="s">
        <v>74</v>
      </c>
      <c r="I6" s="23" t="s">
        <v>74</v>
      </c>
      <c r="J6" s="23" t="s">
        <v>74</v>
      </c>
      <c r="K6" s="23" t="s">
        <v>74</v>
      </c>
      <c r="L6" s="23" t="s">
        <v>74</v>
      </c>
      <c r="M6" s="23" t="s">
        <v>74</v>
      </c>
      <c r="N6" s="23" t="s">
        <v>74</v>
      </c>
      <c r="O6" s="23" t="s">
        <v>74</v>
      </c>
      <c r="P6" s="23" t="s">
        <v>74</v>
      </c>
      <c r="Q6" s="23" t="s">
        <v>74</v>
      </c>
      <c r="R6" s="23" t="s">
        <v>74</v>
      </c>
      <c r="S6" s="23" t="s">
        <v>74</v>
      </c>
      <c r="T6" s="23" t="s">
        <v>74</v>
      </c>
      <c r="U6" s="23" t="s">
        <v>74</v>
      </c>
      <c r="V6" s="23" t="s">
        <v>74</v>
      </c>
      <c r="W6" s="23" t="s">
        <v>74</v>
      </c>
      <c r="X6" s="23" t="s">
        <v>74</v>
      </c>
      <c r="Y6" s="23" t="s">
        <v>74</v>
      </c>
      <c r="Z6" s="23" t="s">
        <v>74</v>
      </c>
      <c r="AA6" s="23" t="s">
        <v>74</v>
      </c>
      <c r="AB6" s="23" t="s">
        <v>74</v>
      </c>
      <c r="AC6" s="23" t="s">
        <v>74</v>
      </c>
      <c r="AD6" s="23" t="s">
        <v>74</v>
      </c>
      <c r="AE6" s="23" t="s">
        <v>74</v>
      </c>
      <c r="AF6" s="23" t="s">
        <v>74</v>
      </c>
      <c r="AG6" s="24" t="s">
        <v>74</v>
      </c>
      <c r="AH6" s="48"/>
    </row>
    <row r="7" spans="1:34" s="2" customFormat="1" ht="24" customHeight="1" x14ac:dyDescent="0.2">
      <c r="A7" s="54" t="s">
        <v>0</v>
      </c>
      <c r="B7" s="55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40">
        <f>SUM(C7:AG7)</f>
        <v>0</v>
      </c>
    </row>
    <row r="8" spans="1:34" s="2" customFormat="1" ht="24" customHeight="1" x14ac:dyDescent="0.2">
      <c r="A8" s="54" t="s">
        <v>5</v>
      </c>
      <c r="B8" s="55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40">
        <f t="shared" ref="AH8:AH13" si="0">SUM(C8:AG8)</f>
        <v>0</v>
      </c>
    </row>
    <row r="9" spans="1:34" s="2" customFormat="1" ht="24" customHeight="1" x14ac:dyDescent="0.2">
      <c r="A9" s="54" t="s">
        <v>2</v>
      </c>
      <c r="B9" s="5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40">
        <f t="shared" si="0"/>
        <v>0</v>
      </c>
    </row>
    <row r="10" spans="1:34" s="2" customFormat="1" ht="24" customHeight="1" x14ac:dyDescent="0.2">
      <c r="A10" s="54" t="s">
        <v>6</v>
      </c>
      <c r="B10" s="55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40">
        <f t="shared" si="0"/>
        <v>0</v>
      </c>
    </row>
    <row r="11" spans="1:34" s="2" customFormat="1" ht="24" customHeight="1" x14ac:dyDescent="0.2">
      <c r="A11" s="54" t="s">
        <v>1</v>
      </c>
      <c r="B11" s="55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40">
        <f t="shared" si="0"/>
        <v>0</v>
      </c>
    </row>
    <row r="12" spans="1:34" s="2" customFormat="1" ht="24" customHeight="1" x14ac:dyDescent="0.2">
      <c r="A12" s="13" t="s">
        <v>35</v>
      </c>
      <c r="B12" s="1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40">
        <f t="shared" si="0"/>
        <v>0</v>
      </c>
    </row>
    <row r="13" spans="1:34" s="2" customFormat="1" ht="57.75" customHeight="1" x14ac:dyDescent="0.2">
      <c r="A13" s="17" t="s">
        <v>37</v>
      </c>
      <c r="B13" s="17" t="s">
        <v>4</v>
      </c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40">
        <f t="shared" si="0"/>
        <v>0</v>
      </c>
    </row>
    <row r="14" spans="1:34" s="2" customFormat="1" ht="37.5" customHeight="1" x14ac:dyDescent="0.2">
      <c r="A14" s="49" t="s">
        <v>87</v>
      </c>
      <c r="B14" s="49"/>
      <c r="C14" s="32">
        <f>SUM(C7:C13)</f>
        <v>0</v>
      </c>
      <c r="D14" s="32">
        <f>SUM(D7:D13)</f>
        <v>0</v>
      </c>
      <c r="E14" s="32">
        <f t="shared" ref="E14:AH14" si="1">SUM(E7:E13)</f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 t="shared" si="1"/>
        <v>0</v>
      </c>
      <c r="O14" s="32">
        <f t="shared" si="1"/>
        <v>0</v>
      </c>
      <c r="P14" s="32">
        <f t="shared" si="1"/>
        <v>0</v>
      </c>
      <c r="Q14" s="32">
        <f t="shared" si="1"/>
        <v>0</v>
      </c>
      <c r="R14" s="32">
        <f t="shared" si="1"/>
        <v>0</v>
      </c>
      <c r="S14" s="32">
        <f t="shared" si="1"/>
        <v>0</v>
      </c>
      <c r="T14" s="32">
        <f t="shared" si="1"/>
        <v>0</v>
      </c>
      <c r="U14" s="32">
        <f t="shared" si="1"/>
        <v>0</v>
      </c>
      <c r="V14" s="32">
        <f t="shared" si="1"/>
        <v>0</v>
      </c>
      <c r="W14" s="32">
        <f t="shared" si="1"/>
        <v>0</v>
      </c>
      <c r="X14" s="32">
        <f t="shared" si="1"/>
        <v>0</v>
      </c>
      <c r="Y14" s="32">
        <f t="shared" si="1"/>
        <v>0</v>
      </c>
      <c r="Z14" s="32">
        <f t="shared" si="1"/>
        <v>0</v>
      </c>
      <c r="AA14" s="32">
        <f t="shared" si="1"/>
        <v>0</v>
      </c>
      <c r="AB14" s="32">
        <f t="shared" si="1"/>
        <v>0</v>
      </c>
      <c r="AC14" s="32">
        <f t="shared" si="1"/>
        <v>0</v>
      </c>
      <c r="AD14" s="32">
        <f t="shared" si="1"/>
        <v>0</v>
      </c>
      <c r="AE14" s="32">
        <f t="shared" si="1"/>
        <v>0</v>
      </c>
      <c r="AF14" s="32">
        <f t="shared" si="1"/>
        <v>0</v>
      </c>
      <c r="AG14" s="32">
        <f t="shared" si="1"/>
        <v>0</v>
      </c>
      <c r="AH14" s="44">
        <f t="shared" si="1"/>
        <v>0</v>
      </c>
    </row>
    <row r="15" spans="1:34" s="2" customFormat="1" ht="24" customHeight="1" x14ac:dyDescent="0.2">
      <c r="A15" s="56" t="s">
        <v>3</v>
      </c>
      <c r="B15" s="57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42"/>
    </row>
    <row r="16" spans="1:34" s="2" customFormat="1" ht="24" customHeight="1" x14ac:dyDescent="0.2">
      <c r="A16" s="54" t="s">
        <v>85</v>
      </c>
      <c r="B16" s="5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45">
        <f>SUM(C16:AG16)</f>
        <v>0</v>
      </c>
    </row>
    <row r="17" spans="1:34" s="2" customFormat="1" ht="24" customHeight="1" x14ac:dyDescent="0.2">
      <c r="A17" s="54" t="s">
        <v>86</v>
      </c>
      <c r="B17" s="5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45">
        <f>SUM(C17:AG17)</f>
        <v>0</v>
      </c>
    </row>
    <row r="18" spans="1:34" s="12" customFormat="1" ht="24" customHeight="1" x14ac:dyDescent="0.2">
      <c r="A18" s="10"/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1:34" s="12" customFormat="1" ht="24" customHeight="1" x14ac:dyDescent="0.2">
      <c r="A19" s="10"/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4" ht="36.75" customHeight="1" x14ac:dyDescent="0.35">
      <c r="C20" s="50" t="s">
        <v>84</v>
      </c>
      <c r="D20" s="51"/>
      <c r="E20" s="50" t="s">
        <v>79</v>
      </c>
      <c r="F20" s="51"/>
      <c r="I20" s="25" t="s">
        <v>88</v>
      </c>
    </row>
    <row r="21" spans="1:34" ht="30" customHeight="1" thickBot="1" x14ac:dyDescent="0.4">
      <c r="A21" s="52" t="s">
        <v>80</v>
      </c>
      <c r="B21" s="53"/>
      <c r="C21" s="35">
        <f>AH14</f>
        <v>0</v>
      </c>
      <c r="D21" s="36"/>
      <c r="E21" s="35">
        <f>C21*1.2</f>
        <v>0</v>
      </c>
      <c r="F21" s="36"/>
      <c r="I21" s="25" t="s">
        <v>89</v>
      </c>
    </row>
    <row r="22" spans="1:34" ht="30" customHeight="1" thickBot="1" x14ac:dyDescent="0.4">
      <c r="A22" s="52" t="s">
        <v>81</v>
      </c>
      <c r="B22" s="53"/>
      <c r="C22" s="35">
        <f>AH14+AH16</f>
        <v>0</v>
      </c>
      <c r="D22" s="36"/>
      <c r="E22" s="35">
        <f t="shared" ref="E22:E24" si="2">C22*1.2</f>
        <v>0</v>
      </c>
      <c r="F22" s="36"/>
      <c r="I22" s="25" t="s">
        <v>90</v>
      </c>
    </row>
    <row r="23" spans="1:34" ht="30" customHeight="1" thickBot="1" x14ac:dyDescent="0.25">
      <c r="A23" s="52" t="s">
        <v>82</v>
      </c>
      <c r="B23" s="53"/>
      <c r="C23" s="35">
        <f>AH14+AH17</f>
        <v>0</v>
      </c>
      <c r="D23" s="36"/>
      <c r="E23" s="35">
        <f t="shared" si="2"/>
        <v>0</v>
      </c>
      <c r="F23" s="36"/>
    </row>
    <row r="24" spans="1:34" ht="30" customHeight="1" thickBot="1" x14ac:dyDescent="0.25">
      <c r="A24" s="52" t="s">
        <v>83</v>
      </c>
      <c r="B24" s="53"/>
      <c r="C24" s="35">
        <f>AH14+AH16+AH17</f>
        <v>0</v>
      </c>
      <c r="D24" s="36"/>
      <c r="E24" s="35">
        <f t="shared" si="2"/>
        <v>0</v>
      </c>
      <c r="F24" s="36"/>
    </row>
    <row r="25" spans="1:34" ht="14.45" customHeight="1" x14ac:dyDescent="0.2"/>
    <row r="26" spans="1:34" ht="14.45" customHeight="1" x14ac:dyDescent="0.2"/>
    <row r="27" spans="1:34" ht="14.45" customHeight="1" x14ac:dyDescent="0.2"/>
    <row r="28" spans="1:34" ht="14.45" customHeight="1" x14ac:dyDescent="0.2"/>
    <row r="29" spans="1:34" ht="14.45" customHeight="1" x14ac:dyDescent="0.2"/>
    <row r="30" spans="1:34" ht="14.45" customHeight="1" x14ac:dyDescent="0.2"/>
    <row r="31" spans="1:34" ht="14.45" customHeight="1" x14ac:dyDescent="0.2"/>
    <row r="32" spans="1:34" ht="14.45" customHeight="1" x14ac:dyDescent="0.2"/>
    <row r="33" ht="14.45" customHeight="1" x14ac:dyDescent="0.2"/>
    <row r="34" ht="14.45" customHeight="1" x14ac:dyDescent="0.2"/>
    <row r="35" ht="14.45" customHeight="1" x14ac:dyDescent="0.2"/>
    <row r="36" ht="14.45" customHeight="1" x14ac:dyDescent="0.2"/>
    <row r="37" ht="14.45" customHeight="1" x14ac:dyDescent="0.2"/>
    <row r="38" ht="14.45" customHeight="1" x14ac:dyDescent="0.2"/>
    <row r="39" ht="14.45" customHeight="1" x14ac:dyDescent="0.2"/>
    <row r="40" ht="14.45" customHeight="1" x14ac:dyDescent="0.2"/>
    <row r="41" ht="14.45" customHeight="1" x14ac:dyDescent="0.2"/>
    <row r="42" ht="14.45" customHeight="1" x14ac:dyDescent="0.2"/>
    <row r="43" ht="14.45" customHeight="1" x14ac:dyDescent="0.2"/>
    <row r="44" ht="14.45" customHeight="1" x14ac:dyDescent="0.2"/>
    <row r="45" ht="14.45" customHeight="1" x14ac:dyDescent="0.2"/>
    <row r="46" ht="14.45" customHeight="1" x14ac:dyDescent="0.2"/>
    <row r="47" ht="14.45" customHeight="1" x14ac:dyDescent="0.2"/>
    <row r="48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14.45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14.45" customHeight="1" x14ac:dyDescent="0.2"/>
    <row r="179" ht="14.45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  <row r="201" ht="14.45" customHeight="1" x14ac:dyDescent="0.2"/>
    <row r="202" ht="14.45" customHeight="1" x14ac:dyDescent="0.2"/>
    <row r="203" ht="14.45" customHeight="1" x14ac:dyDescent="0.2"/>
    <row r="204" ht="14.45" customHeight="1" x14ac:dyDescent="0.2"/>
    <row r="205" ht="14.45" customHeight="1" x14ac:dyDescent="0.2"/>
    <row r="206" ht="14.45" customHeight="1" x14ac:dyDescent="0.2"/>
    <row r="207" ht="14.45" customHeight="1" x14ac:dyDescent="0.2"/>
    <row r="208" ht="14.45" customHeight="1" x14ac:dyDescent="0.2"/>
    <row r="209" ht="14.45" customHeight="1" x14ac:dyDescent="0.2"/>
    <row r="210" ht="14.45" customHeight="1" x14ac:dyDescent="0.2"/>
    <row r="211" ht="14.45" customHeight="1" x14ac:dyDescent="0.2"/>
    <row r="212" ht="14.45" customHeight="1" x14ac:dyDescent="0.2"/>
    <row r="213" ht="14.45" customHeight="1" x14ac:dyDescent="0.2"/>
    <row r="214" ht="14.45" customHeight="1" x14ac:dyDescent="0.2"/>
    <row r="215" ht="14.45" customHeight="1" x14ac:dyDescent="0.2"/>
    <row r="216" ht="14.45" customHeight="1" x14ac:dyDescent="0.2"/>
    <row r="217" ht="14.45" customHeight="1" x14ac:dyDescent="0.2"/>
    <row r="218" ht="14.45" customHeight="1" x14ac:dyDescent="0.2"/>
    <row r="219" ht="14.45" customHeight="1" x14ac:dyDescent="0.2"/>
    <row r="220" ht="14.45" customHeight="1" x14ac:dyDescent="0.2"/>
    <row r="221" ht="14.45" customHeight="1" x14ac:dyDescent="0.2"/>
    <row r="222" ht="14.45" customHeight="1" x14ac:dyDescent="0.2"/>
    <row r="223" ht="14.45" customHeight="1" x14ac:dyDescent="0.2"/>
    <row r="224" ht="14.45" customHeight="1" x14ac:dyDescent="0.2"/>
    <row r="225" ht="14.45" customHeight="1" x14ac:dyDescent="0.2"/>
    <row r="226" ht="14.45" customHeight="1" x14ac:dyDescent="0.2"/>
    <row r="227" ht="14.45" customHeight="1" x14ac:dyDescent="0.2"/>
    <row r="228" ht="14.45" customHeight="1" x14ac:dyDescent="0.2"/>
    <row r="229" ht="14.45" customHeight="1" x14ac:dyDescent="0.2"/>
    <row r="230" ht="14.45" customHeight="1" x14ac:dyDescent="0.2"/>
    <row r="231" ht="14.45" customHeight="1" x14ac:dyDescent="0.2"/>
    <row r="232" ht="14.45" customHeight="1" x14ac:dyDescent="0.2"/>
    <row r="233" ht="14.45" customHeight="1" x14ac:dyDescent="0.2"/>
    <row r="234" ht="14.45" customHeight="1" x14ac:dyDescent="0.2"/>
    <row r="235" ht="14.45" customHeight="1" x14ac:dyDescent="0.2"/>
    <row r="236" ht="14.45" customHeight="1" x14ac:dyDescent="0.2"/>
    <row r="237" ht="14.45" customHeight="1" x14ac:dyDescent="0.2"/>
    <row r="238" ht="14.45" customHeight="1" x14ac:dyDescent="0.2"/>
    <row r="239" ht="14.45" customHeight="1" x14ac:dyDescent="0.2"/>
    <row r="240" ht="14.45" customHeight="1" x14ac:dyDescent="0.2"/>
    <row r="241" ht="14.45" customHeight="1" x14ac:dyDescent="0.2"/>
    <row r="242" ht="14.45" customHeight="1" x14ac:dyDescent="0.2"/>
    <row r="243" ht="14.45" customHeight="1" x14ac:dyDescent="0.2"/>
    <row r="244" ht="14.45" customHeight="1" x14ac:dyDescent="0.2"/>
    <row r="245" ht="14.45" customHeight="1" x14ac:dyDescent="0.2"/>
    <row r="246" ht="14.45" customHeight="1" x14ac:dyDescent="0.2"/>
    <row r="247" ht="14.45" customHeight="1" x14ac:dyDescent="0.2"/>
    <row r="248" ht="14.45" customHeight="1" x14ac:dyDescent="0.2"/>
    <row r="249" ht="14.45" customHeight="1" x14ac:dyDescent="0.2"/>
    <row r="250" ht="14.45" customHeight="1" x14ac:dyDescent="0.2"/>
    <row r="251" ht="14.45" customHeight="1" x14ac:dyDescent="0.2"/>
    <row r="252" ht="14.45" customHeight="1" x14ac:dyDescent="0.2"/>
    <row r="253" ht="14.45" customHeight="1" x14ac:dyDescent="0.2"/>
    <row r="254" ht="14.45" customHeight="1" x14ac:dyDescent="0.2"/>
    <row r="255" ht="14.45" customHeight="1" x14ac:dyDescent="0.2"/>
    <row r="256" ht="14.45" customHeight="1" x14ac:dyDescent="0.2"/>
    <row r="257" ht="14.45" customHeight="1" x14ac:dyDescent="0.2"/>
    <row r="258" ht="14.45" customHeight="1" x14ac:dyDescent="0.2"/>
    <row r="259" ht="14.45" customHeight="1" x14ac:dyDescent="0.2"/>
    <row r="260" ht="14.45" customHeight="1" x14ac:dyDescent="0.2"/>
    <row r="261" ht="14.45" customHeight="1" x14ac:dyDescent="0.2"/>
    <row r="262" ht="14.45" customHeight="1" x14ac:dyDescent="0.2"/>
    <row r="263" ht="14.45" customHeight="1" x14ac:dyDescent="0.2"/>
    <row r="264" ht="14.45" customHeight="1" x14ac:dyDescent="0.2"/>
    <row r="265" ht="14.45" customHeight="1" x14ac:dyDescent="0.2"/>
    <row r="266" ht="14.45" customHeight="1" x14ac:dyDescent="0.2"/>
    <row r="267" ht="14.45" customHeight="1" x14ac:dyDescent="0.2"/>
    <row r="268" ht="14.45" customHeight="1" x14ac:dyDescent="0.2"/>
    <row r="269" ht="14.45" customHeight="1" x14ac:dyDescent="0.2"/>
    <row r="270" ht="14.45" customHeight="1" x14ac:dyDescent="0.2"/>
    <row r="271" ht="14.45" customHeight="1" x14ac:dyDescent="0.2"/>
    <row r="272" ht="14.45" customHeight="1" x14ac:dyDescent="0.2"/>
    <row r="273" ht="14.45" customHeight="1" x14ac:dyDescent="0.2"/>
    <row r="274" ht="14.45" customHeight="1" x14ac:dyDescent="0.2"/>
    <row r="275" ht="14.45" customHeight="1" x14ac:dyDescent="0.2"/>
    <row r="276" ht="14.45" customHeight="1" x14ac:dyDescent="0.2"/>
    <row r="277" ht="14.45" customHeight="1" x14ac:dyDescent="0.2"/>
    <row r="278" ht="14.45" customHeight="1" x14ac:dyDescent="0.2"/>
    <row r="279" ht="14.45" customHeight="1" x14ac:dyDescent="0.2"/>
    <row r="280" ht="14.45" customHeight="1" x14ac:dyDescent="0.2"/>
    <row r="281" ht="14.45" customHeight="1" x14ac:dyDescent="0.2"/>
    <row r="282" ht="14.45" customHeight="1" x14ac:dyDescent="0.2"/>
    <row r="283" ht="14.45" customHeight="1" x14ac:dyDescent="0.2"/>
    <row r="284" ht="14.45" customHeight="1" x14ac:dyDescent="0.2"/>
    <row r="285" ht="14.45" customHeight="1" x14ac:dyDescent="0.2"/>
    <row r="286" ht="14.45" customHeight="1" x14ac:dyDescent="0.2"/>
    <row r="287" ht="14.45" customHeight="1" x14ac:dyDescent="0.2"/>
    <row r="288" ht="14.45" customHeight="1" x14ac:dyDescent="0.2"/>
    <row r="289" ht="14.45" customHeight="1" x14ac:dyDescent="0.2"/>
    <row r="290" ht="14.45" customHeight="1" x14ac:dyDescent="0.2"/>
    <row r="291" ht="14.45" customHeight="1" x14ac:dyDescent="0.2"/>
    <row r="292" ht="14.45" customHeight="1" x14ac:dyDescent="0.2"/>
    <row r="293" ht="14.45" customHeight="1" x14ac:dyDescent="0.2"/>
    <row r="294" ht="14.45" customHeight="1" x14ac:dyDescent="0.2"/>
    <row r="295" ht="14.45" customHeight="1" x14ac:dyDescent="0.2"/>
    <row r="296" ht="14.45" customHeight="1" x14ac:dyDescent="0.2"/>
    <row r="297" ht="14.45" customHeight="1" x14ac:dyDescent="0.2"/>
    <row r="298" ht="14.45" customHeight="1" x14ac:dyDescent="0.2"/>
    <row r="299" ht="14.45" customHeight="1" x14ac:dyDescent="0.2"/>
    <row r="300" ht="14.45" customHeight="1" x14ac:dyDescent="0.2"/>
    <row r="301" ht="14.45" customHeight="1" x14ac:dyDescent="0.2"/>
    <row r="302" ht="14.45" customHeight="1" x14ac:dyDescent="0.2"/>
    <row r="303" ht="14.45" customHeight="1" x14ac:dyDescent="0.2"/>
    <row r="304" ht="14.45" customHeight="1" x14ac:dyDescent="0.2"/>
    <row r="305" ht="14.45" customHeight="1" x14ac:dyDescent="0.2"/>
    <row r="306" ht="14.45" customHeight="1" x14ac:dyDescent="0.2"/>
    <row r="307" ht="14.45" customHeight="1" x14ac:dyDescent="0.2"/>
    <row r="308" ht="14.45" customHeight="1" x14ac:dyDescent="0.2"/>
    <row r="309" ht="14.45" customHeight="1" x14ac:dyDescent="0.2"/>
    <row r="310" ht="14.45" customHeight="1" x14ac:dyDescent="0.2"/>
    <row r="311" ht="14.45" customHeight="1" x14ac:dyDescent="0.2"/>
    <row r="312" ht="14.45" customHeight="1" x14ac:dyDescent="0.2"/>
    <row r="313" ht="14.45" customHeight="1" x14ac:dyDescent="0.2"/>
    <row r="314" ht="14.45" customHeight="1" x14ac:dyDescent="0.2"/>
    <row r="315" ht="14.45" customHeight="1" x14ac:dyDescent="0.2"/>
    <row r="316" ht="14.45" customHeight="1" x14ac:dyDescent="0.2"/>
    <row r="317" ht="14.45" customHeight="1" x14ac:dyDescent="0.2"/>
    <row r="318" ht="14.45" customHeight="1" x14ac:dyDescent="0.2"/>
    <row r="319" ht="14.45" customHeight="1" x14ac:dyDescent="0.2"/>
    <row r="320" ht="14.45" customHeight="1" x14ac:dyDescent="0.2"/>
    <row r="321" ht="14.45" customHeight="1" x14ac:dyDescent="0.2"/>
    <row r="322" ht="14.45" customHeight="1" x14ac:dyDescent="0.2"/>
    <row r="323" ht="14.45" customHeight="1" x14ac:dyDescent="0.2"/>
    <row r="324" ht="14.45" customHeight="1" x14ac:dyDescent="0.2"/>
    <row r="325" ht="14.45" customHeight="1" x14ac:dyDescent="0.2"/>
    <row r="326" ht="14.45" customHeight="1" x14ac:dyDescent="0.2"/>
    <row r="327" ht="14.45" customHeight="1" x14ac:dyDescent="0.2"/>
    <row r="328" ht="14.45" customHeight="1" x14ac:dyDescent="0.2"/>
    <row r="329" ht="14.45" customHeight="1" x14ac:dyDescent="0.2"/>
    <row r="330" ht="14.45" customHeight="1" x14ac:dyDescent="0.2"/>
    <row r="331" ht="14.45" customHeight="1" x14ac:dyDescent="0.2"/>
    <row r="332" ht="14.45" customHeight="1" x14ac:dyDescent="0.2"/>
    <row r="333" ht="14.45" customHeight="1" x14ac:dyDescent="0.2"/>
    <row r="334" ht="14.45" customHeight="1" x14ac:dyDescent="0.2"/>
    <row r="335" ht="14.45" customHeight="1" x14ac:dyDescent="0.2"/>
    <row r="336" ht="14.45" customHeight="1" x14ac:dyDescent="0.2"/>
    <row r="337" ht="14.45" customHeight="1" x14ac:dyDescent="0.2"/>
    <row r="338" ht="14.45" customHeight="1" x14ac:dyDescent="0.2"/>
    <row r="339" ht="14.45" customHeight="1" x14ac:dyDescent="0.2"/>
    <row r="340" ht="14.45" customHeight="1" x14ac:dyDescent="0.2"/>
    <row r="341" ht="14.45" customHeight="1" x14ac:dyDescent="0.2"/>
    <row r="342" ht="14.45" customHeight="1" x14ac:dyDescent="0.2"/>
    <row r="343" ht="14.45" customHeight="1" x14ac:dyDescent="0.2"/>
    <row r="344" ht="14.45" customHeight="1" x14ac:dyDescent="0.2"/>
    <row r="345" ht="14.45" customHeight="1" x14ac:dyDescent="0.2"/>
    <row r="346" ht="14.45" customHeight="1" x14ac:dyDescent="0.2"/>
    <row r="347" ht="14.45" customHeight="1" x14ac:dyDescent="0.2"/>
    <row r="348" ht="14.45" customHeight="1" x14ac:dyDescent="0.2"/>
    <row r="349" ht="14.45" customHeight="1" x14ac:dyDescent="0.2"/>
    <row r="350" ht="14.45" customHeight="1" x14ac:dyDescent="0.2"/>
    <row r="351" ht="14.45" customHeight="1" x14ac:dyDescent="0.2"/>
    <row r="352" ht="14.45" customHeight="1" x14ac:dyDescent="0.2"/>
    <row r="353" ht="14.45" customHeight="1" x14ac:dyDescent="0.2"/>
    <row r="354" ht="14.45" customHeight="1" x14ac:dyDescent="0.2"/>
    <row r="355" ht="14.45" customHeight="1" x14ac:dyDescent="0.2"/>
    <row r="356" ht="14.45" customHeight="1" x14ac:dyDescent="0.2"/>
    <row r="357" ht="14.45" customHeight="1" x14ac:dyDescent="0.2"/>
    <row r="358" ht="14.45" customHeight="1" x14ac:dyDescent="0.2"/>
    <row r="359" ht="14.45" customHeight="1" x14ac:dyDescent="0.2"/>
    <row r="360" ht="14.45" customHeight="1" x14ac:dyDescent="0.2"/>
    <row r="361" ht="14.45" customHeight="1" x14ac:dyDescent="0.2"/>
    <row r="362" ht="14.45" customHeight="1" x14ac:dyDescent="0.2"/>
    <row r="363" ht="14.45" customHeight="1" x14ac:dyDescent="0.2"/>
    <row r="364" ht="14.45" customHeight="1" x14ac:dyDescent="0.2"/>
    <row r="365" ht="14.45" customHeight="1" x14ac:dyDescent="0.2"/>
    <row r="366" ht="14.45" customHeight="1" x14ac:dyDescent="0.2"/>
    <row r="367" ht="14.45" customHeight="1" x14ac:dyDescent="0.2"/>
    <row r="368" ht="14.45" customHeight="1" x14ac:dyDescent="0.2"/>
    <row r="369" ht="14.45" customHeight="1" x14ac:dyDescent="0.2"/>
    <row r="370" ht="14.45" customHeight="1" x14ac:dyDescent="0.2"/>
    <row r="371" ht="14.45" customHeight="1" x14ac:dyDescent="0.2"/>
    <row r="372" ht="14.45" customHeight="1" x14ac:dyDescent="0.2"/>
    <row r="373" ht="14.45" customHeight="1" x14ac:dyDescent="0.2"/>
    <row r="374" ht="14.45" customHeight="1" x14ac:dyDescent="0.2"/>
    <row r="375" ht="14.45" customHeight="1" x14ac:dyDescent="0.2"/>
    <row r="376" ht="14.45" customHeight="1" x14ac:dyDescent="0.2"/>
    <row r="377" ht="14.45" customHeight="1" x14ac:dyDescent="0.2"/>
    <row r="378" ht="14.45" customHeight="1" x14ac:dyDescent="0.2"/>
    <row r="379" ht="14.45" customHeight="1" x14ac:dyDescent="0.2"/>
    <row r="380" ht="14.45" customHeight="1" x14ac:dyDescent="0.2"/>
    <row r="381" ht="14.45" customHeight="1" x14ac:dyDescent="0.2"/>
    <row r="382" ht="14.45" customHeight="1" x14ac:dyDescent="0.2"/>
    <row r="383" ht="14.45" customHeight="1" x14ac:dyDescent="0.2"/>
    <row r="384" ht="14.45" customHeight="1" x14ac:dyDescent="0.2"/>
    <row r="385" ht="14.45" customHeight="1" x14ac:dyDescent="0.2"/>
    <row r="386" ht="14.45" customHeight="1" x14ac:dyDescent="0.2"/>
    <row r="387" ht="14.45" customHeight="1" x14ac:dyDescent="0.2"/>
    <row r="388" ht="14.45" customHeight="1" x14ac:dyDescent="0.2"/>
    <row r="389" ht="14.45" customHeight="1" x14ac:dyDescent="0.2"/>
    <row r="390" ht="14.45" customHeight="1" x14ac:dyDescent="0.2"/>
    <row r="391" ht="14.45" customHeight="1" x14ac:dyDescent="0.2"/>
    <row r="392" ht="14.45" customHeight="1" x14ac:dyDescent="0.2"/>
    <row r="393" ht="14.45" customHeight="1" x14ac:dyDescent="0.2"/>
    <row r="394" ht="14.45" customHeight="1" x14ac:dyDescent="0.2"/>
    <row r="395" ht="14.45" customHeight="1" x14ac:dyDescent="0.2"/>
    <row r="396" ht="14.45" customHeight="1" x14ac:dyDescent="0.2"/>
    <row r="397" ht="14.45" customHeight="1" x14ac:dyDescent="0.2"/>
    <row r="398" ht="14.45" customHeight="1" x14ac:dyDescent="0.2"/>
    <row r="399" ht="14.45" customHeight="1" x14ac:dyDescent="0.2"/>
    <row r="400" ht="14.45" customHeight="1" x14ac:dyDescent="0.2"/>
    <row r="401" ht="14.45" customHeight="1" x14ac:dyDescent="0.2"/>
    <row r="402" ht="14.45" customHeight="1" x14ac:dyDescent="0.2"/>
    <row r="403" ht="14.45" customHeight="1" x14ac:dyDescent="0.2"/>
    <row r="404" ht="14.45" customHeight="1" x14ac:dyDescent="0.2"/>
    <row r="405" ht="14.45" customHeight="1" x14ac:dyDescent="0.2"/>
    <row r="406" ht="14.45" customHeight="1" x14ac:dyDescent="0.2"/>
    <row r="407" ht="14.45" customHeight="1" x14ac:dyDescent="0.2"/>
    <row r="408" ht="14.45" customHeight="1" x14ac:dyDescent="0.2"/>
    <row r="409" ht="14.45" customHeight="1" x14ac:dyDescent="0.2"/>
    <row r="410" ht="14.45" customHeight="1" x14ac:dyDescent="0.2"/>
    <row r="411" ht="14.45" customHeight="1" x14ac:dyDescent="0.2"/>
    <row r="412" ht="14.45" customHeight="1" x14ac:dyDescent="0.2"/>
    <row r="413" ht="14.45" customHeight="1" x14ac:dyDescent="0.2"/>
    <row r="414" ht="14.45" customHeight="1" x14ac:dyDescent="0.2"/>
    <row r="415" ht="14.45" customHeight="1" x14ac:dyDescent="0.2"/>
    <row r="416" ht="14.45" customHeight="1" x14ac:dyDescent="0.2"/>
    <row r="417" ht="14.45" customHeight="1" x14ac:dyDescent="0.2"/>
    <row r="418" ht="14.45" customHeight="1" x14ac:dyDescent="0.2"/>
    <row r="419" ht="14.45" customHeight="1" x14ac:dyDescent="0.2"/>
    <row r="420" ht="14.45" customHeight="1" x14ac:dyDescent="0.2"/>
    <row r="421" ht="14.45" customHeight="1" x14ac:dyDescent="0.2"/>
    <row r="422" ht="14.45" customHeight="1" x14ac:dyDescent="0.2"/>
    <row r="423" ht="14.45" customHeight="1" x14ac:dyDescent="0.2"/>
    <row r="424" ht="14.45" customHeight="1" x14ac:dyDescent="0.2"/>
    <row r="425" ht="14.45" customHeight="1" x14ac:dyDescent="0.2"/>
    <row r="426" ht="14.45" customHeight="1" x14ac:dyDescent="0.2"/>
    <row r="427" ht="14.45" customHeight="1" x14ac:dyDescent="0.2"/>
    <row r="428" ht="14.45" customHeight="1" x14ac:dyDescent="0.2"/>
    <row r="429" ht="14.45" customHeight="1" x14ac:dyDescent="0.2"/>
    <row r="430" ht="14.45" customHeight="1" x14ac:dyDescent="0.2"/>
    <row r="431" ht="14.45" customHeight="1" x14ac:dyDescent="0.2"/>
    <row r="432" ht="14.45" customHeight="1" x14ac:dyDescent="0.2"/>
    <row r="433" ht="14.45" customHeight="1" x14ac:dyDescent="0.2"/>
    <row r="434" ht="14.45" customHeight="1" x14ac:dyDescent="0.2"/>
    <row r="435" ht="14.45" customHeight="1" x14ac:dyDescent="0.2"/>
    <row r="436" ht="14.45" customHeight="1" x14ac:dyDescent="0.2"/>
    <row r="437" ht="14.45" customHeight="1" x14ac:dyDescent="0.2"/>
    <row r="438" ht="14.45" customHeight="1" x14ac:dyDescent="0.2"/>
    <row r="439" ht="14.45" customHeight="1" x14ac:dyDescent="0.2"/>
    <row r="440" ht="14.45" customHeight="1" x14ac:dyDescent="0.2"/>
    <row r="441" ht="14.45" customHeight="1" x14ac:dyDescent="0.2"/>
    <row r="442" ht="14.45" customHeight="1" x14ac:dyDescent="0.2"/>
    <row r="443" ht="14.45" customHeight="1" x14ac:dyDescent="0.2"/>
    <row r="444" ht="14.45" customHeight="1" x14ac:dyDescent="0.2"/>
    <row r="445" ht="14.45" customHeight="1" x14ac:dyDescent="0.2"/>
    <row r="446" ht="14.45" customHeight="1" x14ac:dyDescent="0.2"/>
    <row r="447" ht="14.45" customHeight="1" x14ac:dyDescent="0.2"/>
    <row r="448" ht="14.45" customHeight="1" x14ac:dyDescent="0.2"/>
    <row r="449" ht="14.45" customHeight="1" x14ac:dyDescent="0.2"/>
    <row r="450" ht="14.45" customHeight="1" x14ac:dyDescent="0.2"/>
    <row r="451" ht="14.45" customHeight="1" x14ac:dyDescent="0.2"/>
    <row r="452" ht="14.45" customHeight="1" x14ac:dyDescent="0.2"/>
    <row r="453" ht="14.45" customHeight="1" x14ac:dyDescent="0.2"/>
    <row r="454" ht="14.45" customHeight="1" x14ac:dyDescent="0.2"/>
    <row r="455" ht="14.45" customHeight="1" x14ac:dyDescent="0.2"/>
    <row r="456" ht="14.45" customHeight="1" x14ac:dyDescent="0.2"/>
    <row r="457" ht="14.45" customHeight="1" x14ac:dyDescent="0.2"/>
    <row r="458" ht="14.45" customHeight="1" x14ac:dyDescent="0.2"/>
    <row r="459" ht="14.45" customHeight="1" x14ac:dyDescent="0.2"/>
    <row r="460" ht="14.45" customHeight="1" x14ac:dyDescent="0.2"/>
    <row r="461" ht="14.45" customHeight="1" x14ac:dyDescent="0.2"/>
    <row r="462" ht="14.45" customHeight="1" x14ac:dyDescent="0.2"/>
    <row r="463" ht="14.45" customHeight="1" x14ac:dyDescent="0.2"/>
    <row r="464" ht="14.45" customHeight="1" x14ac:dyDescent="0.2"/>
    <row r="465" ht="14.45" customHeight="1" x14ac:dyDescent="0.2"/>
    <row r="466" ht="14.45" customHeight="1" x14ac:dyDescent="0.2"/>
    <row r="467" ht="14.45" customHeight="1" x14ac:dyDescent="0.2"/>
    <row r="468" ht="14.45" customHeight="1" x14ac:dyDescent="0.2"/>
    <row r="469" ht="14.45" customHeight="1" x14ac:dyDescent="0.2"/>
    <row r="470" ht="14.45" customHeight="1" x14ac:dyDescent="0.2"/>
    <row r="471" ht="14.45" customHeight="1" x14ac:dyDescent="0.2"/>
    <row r="472" ht="14.45" customHeight="1" x14ac:dyDescent="0.2"/>
    <row r="473" ht="14.45" customHeight="1" x14ac:dyDescent="0.2"/>
    <row r="474" ht="14.45" customHeight="1" x14ac:dyDescent="0.2"/>
    <row r="475" ht="14.45" customHeight="1" x14ac:dyDescent="0.2"/>
    <row r="476" ht="14.45" customHeight="1" x14ac:dyDescent="0.2"/>
    <row r="477" ht="14.45" customHeight="1" x14ac:dyDescent="0.2"/>
    <row r="478" ht="14.45" customHeight="1" x14ac:dyDescent="0.2"/>
    <row r="479" ht="14.45" customHeight="1" x14ac:dyDescent="0.2"/>
    <row r="480" ht="14.45" customHeight="1" x14ac:dyDescent="0.2"/>
    <row r="481" ht="14.45" customHeight="1" x14ac:dyDescent="0.2"/>
    <row r="482" ht="14.45" customHeight="1" x14ac:dyDescent="0.2"/>
    <row r="483" ht="14.45" customHeight="1" x14ac:dyDescent="0.2"/>
    <row r="484" ht="14.45" customHeight="1" x14ac:dyDescent="0.2"/>
    <row r="485" ht="14.45" customHeight="1" x14ac:dyDescent="0.2"/>
    <row r="486" ht="14.45" customHeight="1" x14ac:dyDescent="0.2"/>
    <row r="487" ht="14.45" customHeight="1" x14ac:dyDescent="0.2"/>
    <row r="488" ht="14.45" customHeight="1" x14ac:dyDescent="0.2"/>
    <row r="489" ht="14.45" customHeight="1" x14ac:dyDescent="0.2"/>
    <row r="490" ht="14.45" customHeight="1" x14ac:dyDescent="0.2"/>
    <row r="491" ht="14.45" customHeight="1" x14ac:dyDescent="0.2"/>
    <row r="492" ht="14.45" customHeight="1" x14ac:dyDescent="0.2"/>
    <row r="493" ht="14.45" customHeight="1" x14ac:dyDescent="0.2"/>
    <row r="494" ht="14.45" customHeight="1" x14ac:dyDescent="0.2"/>
    <row r="495" ht="14.45" customHeight="1" x14ac:dyDescent="0.2"/>
    <row r="496" ht="14.45" customHeight="1" x14ac:dyDescent="0.2"/>
    <row r="497" ht="14.45" customHeight="1" x14ac:dyDescent="0.2"/>
    <row r="498" ht="14.45" customHeight="1" x14ac:dyDescent="0.2"/>
    <row r="499" ht="14.45" customHeight="1" x14ac:dyDescent="0.2"/>
    <row r="500" ht="14.45" customHeight="1" x14ac:dyDescent="0.2"/>
    <row r="501" ht="14.45" customHeight="1" x14ac:dyDescent="0.2"/>
    <row r="502" ht="14.45" customHeight="1" x14ac:dyDescent="0.2"/>
    <row r="503" ht="14.45" customHeight="1" x14ac:dyDescent="0.2"/>
    <row r="504" ht="14.45" customHeight="1" x14ac:dyDescent="0.2"/>
    <row r="505" ht="14.45" customHeight="1" x14ac:dyDescent="0.2"/>
    <row r="506" ht="14.45" customHeight="1" x14ac:dyDescent="0.2"/>
    <row r="507" ht="14.45" customHeight="1" x14ac:dyDescent="0.2"/>
    <row r="508" ht="14.45" customHeight="1" x14ac:dyDescent="0.2"/>
    <row r="509" ht="14.45" customHeight="1" x14ac:dyDescent="0.2"/>
    <row r="510" ht="14.45" customHeight="1" x14ac:dyDescent="0.2"/>
    <row r="511" ht="14.45" customHeight="1" x14ac:dyDescent="0.2"/>
    <row r="512" ht="14.45" customHeight="1" x14ac:dyDescent="0.2"/>
    <row r="513" ht="14.45" customHeight="1" x14ac:dyDescent="0.2"/>
    <row r="514" ht="14.45" customHeight="1" x14ac:dyDescent="0.2"/>
    <row r="515" ht="14.45" customHeight="1" x14ac:dyDescent="0.2"/>
    <row r="516" ht="14.45" customHeight="1" x14ac:dyDescent="0.2"/>
    <row r="517" ht="14.45" customHeight="1" x14ac:dyDescent="0.2"/>
    <row r="518" ht="14.45" customHeight="1" x14ac:dyDescent="0.2"/>
    <row r="519" ht="14.45" customHeight="1" x14ac:dyDescent="0.2"/>
    <row r="520" ht="14.45" customHeight="1" x14ac:dyDescent="0.2"/>
    <row r="521" ht="14.45" customHeight="1" x14ac:dyDescent="0.2"/>
    <row r="522" ht="14.45" customHeight="1" x14ac:dyDescent="0.2"/>
    <row r="523" ht="14.45" customHeight="1" x14ac:dyDescent="0.2"/>
    <row r="524" ht="14.45" customHeight="1" x14ac:dyDescent="0.2"/>
    <row r="525" ht="14.45" customHeight="1" x14ac:dyDescent="0.2"/>
    <row r="526" ht="14.45" customHeight="1" x14ac:dyDescent="0.2"/>
    <row r="527" ht="14.45" customHeight="1" x14ac:dyDescent="0.2"/>
    <row r="528" ht="14.45" customHeight="1" x14ac:dyDescent="0.2"/>
    <row r="529" ht="14.45" customHeight="1" x14ac:dyDescent="0.2"/>
    <row r="530" ht="14.45" customHeight="1" x14ac:dyDescent="0.2"/>
    <row r="531" ht="14.45" customHeight="1" x14ac:dyDescent="0.2"/>
    <row r="532" ht="14.45" customHeight="1" x14ac:dyDescent="0.2"/>
    <row r="533" ht="14.45" customHeight="1" x14ac:dyDescent="0.2"/>
    <row r="534" ht="14.45" customHeight="1" x14ac:dyDescent="0.2"/>
    <row r="535" ht="14.45" customHeight="1" x14ac:dyDescent="0.2"/>
    <row r="536" ht="14.45" customHeight="1" x14ac:dyDescent="0.2"/>
    <row r="537" ht="14.45" customHeight="1" x14ac:dyDescent="0.2"/>
    <row r="538" ht="14.45" customHeight="1" x14ac:dyDescent="0.2"/>
    <row r="539" ht="14.45" customHeight="1" x14ac:dyDescent="0.2"/>
    <row r="540" ht="14.45" customHeight="1" x14ac:dyDescent="0.2"/>
    <row r="541" ht="14.45" customHeight="1" x14ac:dyDescent="0.2"/>
    <row r="542" ht="14.45" customHeight="1" x14ac:dyDescent="0.2"/>
    <row r="543" ht="14.45" customHeight="1" x14ac:dyDescent="0.2"/>
    <row r="544" ht="14.45" customHeight="1" x14ac:dyDescent="0.2"/>
    <row r="545" ht="14.45" customHeight="1" x14ac:dyDescent="0.2"/>
    <row r="546" ht="14.45" customHeight="1" x14ac:dyDescent="0.2"/>
    <row r="547" ht="14.45" customHeight="1" x14ac:dyDescent="0.2"/>
    <row r="548" ht="14.45" customHeight="1" x14ac:dyDescent="0.2"/>
    <row r="549" ht="14.45" customHeight="1" x14ac:dyDescent="0.2"/>
    <row r="550" ht="14.45" customHeight="1" x14ac:dyDescent="0.2"/>
    <row r="551" ht="14.45" customHeight="1" x14ac:dyDescent="0.2"/>
    <row r="552" ht="14.45" customHeight="1" x14ac:dyDescent="0.2"/>
    <row r="553" ht="14.45" customHeight="1" x14ac:dyDescent="0.2"/>
    <row r="554" ht="14.45" customHeight="1" x14ac:dyDescent="0.2"/>
    <row r="555" ht="14.45" customHeight="1" x14ac:dyDescent="0.2"/>
    <row r="556" ht="14.45" customHeight="1" x14ac:dyDescent="0.2"/>
    <row r="557" ht="14.45" customHeight="1" x14ac:dyDescent="0.2"/>
    <row r="558" ht="14.45" customHeight="1" x14ac:dyDescent="0.2"/>
    <row r="559" ht="14.45" customHeight="1" x14ac:dyDescent="0.2"/>
    <row r="560" ht="14.45" customHeight="1" x14ac:dyDescent="0.2"/>
    <row r="561" ht="14.45" customHeight="1" x14ac:dyDescent="0.2"/>
    <row r="562" ht="14.45" customHeight="1" x14ac:dyDescent="0.2"/>
    <row r="563" ht="14.45" customHeight="1" x14ac:dyDescent="0.2"/>
    <row r="564" ht="14.45" customHeight="1" x14ac:dyDescent="0.2"/>
    <row r="565" ht="14.45" customHeight="1" x14ac:dyDescent="0.2"/>
    <row r="566" ht="14.45" customHeight="1" x14ac:dyDescent="0.2"/>
    <row r="567" ht="14.45" customHeight="1" x14ac:dyDescent="0.2"/>
    <row r="568" ht="14.45" customHeight="1" x14ac:dyDescent="0.2"/>
    <row r="569" ht="14.45" customHeight="1" x14ac:dyDescent="0.2"/>
    <row r="570" ht="14.45" customHeight="1" x14ac:dyDescent="0.2"/>
    <row r="571" ht="14.45" customHeight="1" x14ac:dyDescent="0.2"/>
    <row r="572" ht="14.45" customHeight="1" x14ac:dyDescent="0.2"/>
    <row r="573" ht="14.45" customHeight="1" x14ac:dyDescent="0.2"/>
    <row r="574" ht="14.45" customHeight="1" x14ac:dyDescent="0.2"/>
    <row r="575" ht="14.45" customHeight="1" x14ac:dyDescent="0.2"/>
    <row r="576" ht="14.45" customHeight="1" x14ac:dyDescent="0.2"/>
    <row r="577" ht="14.45" customHeight="1" x14ac:dyDescent="0.2"/>
    <row r="578" ht="14.45" customHeight="1" x14ac:dyDescent="0.2"/>
    <row r="579" ht="14.45" customHeight="1" x14ac:dyDescent="0.2"/>
    <row r="580" ht="14.45" customHeight="1" x14ac:dyDescent="0.2"/>
    <row r="581" ht="14.45" customHeight="1" x14ac:dyDescent="0.2"/>
    <row r="582" ht="14.45" customHeight="1" x14ac:dyDescent="0.2"/>
    <row r="583" ht="14.45" customHeight="1" x14ac:dyDescent="0.2"/>
    <row r="584" ht="14.45" customHeight="1" x14ac:dyDescent="0.2"/>
    <row r="585" ht="14.45" customHeight="1" x14ac:dyDescent="0.2"/>
    <row r="586" ht="14.45" customHeight="1" x14ac:dyDescent="0.2"/>
    <row r="587" ht="14.45" customHeight="1" x14ac:dyDescent="0.2"/>
    <row r="588" ht="14.45" customHeight="1" x14ac:dyDescent="0.2"/>
    <row r="589" ht="14.45" customHeight="1" x14ac:dyDescent="0.2"/>
    <row r="590" ht="14.45" customHeight="1" x14ac:dyDescent="0.2"/>
    <row r="591" ht="14.45" customHeight="1" x14ac:dyDescent="0.2"/>
    <row r="592" ht="14.45" customHeight="1" x14ac:dyDescent="0.2"/>
    <row r="593" ht="14.45" customHeight="1" x14ac:dyDescent="0.2"/>
    <row r="594" ht="14.45" customHeight="1" x14ac:dyDescent="0.2"/>
    <row r="595" ht="14.45" customHeight="1" x14ac:dyDescent="0.2"/>
    <row r="596" ht="14.45" customHeight="1" x14ac:dyDescent="0.2"/>
    <row r="597" ht="14.45" customHeight="1" x14ac:dyDescent="0.2"/>
    <row r="598" ht="14.45" customHeight="1" x14ac:dyDescent="0.2"/>
    <row r="599" ht="14.45" customHeight="1" x14ac:dyDescent="0.2"/>
    <row r="600" ht="14.45" customHeight="1" x14ac:dyDescent="0.2"/>
    <row r="601" ht="14.45" customHeight="1" x14ac:dyDescent="0.2"/>
    <row r="602" ht="14.45" customHeight="1" x14ac:dyDescent="0.2"/>
    <row r="603" ht="14.45" customHeight="1" x14ac:dyDescent="0.2"/>
    <row r="604" ht="14.45" customHeight="1" x14ac:dyDescent="0.2"/>
    <row r="605" ht="14.45" customHeight="1" x14ac:dyDescent="0.2"/>
    <row r="606" ht="14.45" customHeight="1" x14ac:dyDescent="0.2"/>
    <row r="607" ht="14.45" customHeight="1" x14ac:dyDescent="0.2"/>
    <row r="608" ht="14.45" customHeight="1" x14ac:dyDescent="0.2"/>
    <row r="609" ht="14.45" customHeight="1" x14ac:dyDescent="0.2"/>
    <row r="610" ht="14.45" customHeight="1" x14ac:dyDescent="0.2"/>
    <row r="611" ht="14.45" customHeight="1" x14ac:dyDescent="0.2"/>
    <row r="612" ht="14.45" customHeight="1" x14ac:dyDescent="0.2"/>
    <row r="613" ht="14.45" customHeight="1" x14ac:dyDescent="0.2"/>
    <row r="614" ht="14.45" customHeight="1" x14ac:dyDescent="0.2"/>
    <row r="615" ht="14.45" customHeight="1" x14ac:dyDescent="0.2"/>
    <row r="616" ht="14.45" customHeight="1" x14ac:dyDescent="0.2"/>
    <row r="617" ht="14.45" customHeight="1" x14ac:dyDescent="0.2"/>
    <row r="618" ht="14.45" customHeight="1" x14ac:dyDescent="0.2"/>
    <row r="619" ht="14.45" customHeight="1" x14ac:dyDescent="0.2"/>
    <row r="620" ht="14.45" customHeight="1" x14ac:dyDescent="0.2"/>
    <row r="621" ht="14.45" customHeight="1" x14ac:dyDescent="0.2"/>
    <row r="622" ht="14.45" customHeight="1" x14ac:dyDescent="0.2"/>
    <row r="623" ht="14.45" customHeight="1" x14ac:dyDescent="0.2"/>
    <row r="624" ht="14.45" customHeight="1" x14ac:dyDescent="0.2"/>
    <row r="625" ht="14.45" customHeight="1" x14ac:dyDescent="0.2"/>
    <row r="626" ht="14.45" customHeight="1" x14ac:dyDescent="0.2"/>
    <row r="627" ht="14.45" customHeight="1" x14ac:dyDescent="0.2"/>
    <row r="628" ht="14.45" customHeight="1" x14ac:dyDescent="0.2"/>
    <row r="629" ht="14.45" customHeight="1" x14ac:dyDescent="0.2"/>
    <row r="630" ht="14.45" customHeight="1" x14ac:dyDescent="0.2"/>
    <row r="631" ht="14.45" customHeight="1" x14ac:dyDescent="0.2"/>
    <row r="632" ht="14.45" customHeight="1" x14ac:dyDescent="0.2"/>
    <row r="633" ht="14.45" customHeight="1" x14ac:dyDescent="0.2"/>
    <row r="634" ht="14.45" customHeight="1" x14ac:dyDescent="0.2"/>
    <row r="635" ht="14.45" customHeight="1" x14ac:dyDescent="0.2"/>
    <row r="636" ht="14.45" customHeight="1" x14ac:dyDescent="0.2"/>
    <row r="637" ht="14.45" customHeight="1" x14ac:dyDescent="0.2"/>
    <row r="638" ht="14.45" customHeight="1" x14ac:dyDescent="0.2"/>
    <row r="639" ht="14.45" customHeight="1" x14ac:dyDescent="0.2"/>
    <row r="640" ht="14.45" customHeight="1" x14ac:dyDescent="0.2"/>
    <row r="641" ht="14.45" customHeight="1" x14ac:dyDescent="0.2"/>
    <row r="642" ht="14.45" customHeight="1" x14ac:dyDescent="0.2"/>
    <row r="643" ht="14.45" customHeight="1" x14ac:dyDescent="0.2"/>
    <row r="644" ht="14.45" customHeight="1" x14ac:dyDescent="0.2"/>
    <row r="645" ht="14.45" customHeight="1" x14ac:dyDescent="0.2"/>
    <row r="646" ht="14.45" customHeight="1" x14ac:dyDescent="0.2"/>
    <row r="647" ht="14.45" customHeight="1" x14ac:dyDescent="0.2"/>
    <row r="648" ht="14.45" customHeight="1" x14ac:dyDescent="0.2"/>
    <row r="649" ht="14.45" customHeight="1" x14ac:dyDescent="0.2"/>
    <row r="650" ht="14.45" customHeight="1" x14ac:dyDescent="0.2"/>
    <row r="651" ht="14.45" customHeight="1" x14ac:dyDescent="0.2"/>
    <row r="652" ht="14.45" customHeight="1" x14ac:dyDescent="0.2"/>
    <row r="653" ht="14.45" customHeight="1" x14ac:dyDescent="0.2"/>
    <row r="654" ht="14.45" customHeight="1" x14ac:dyDescent="0.2"/>
    <row r="655" ht="14.45" customHeight="1" x14ac:dyDescent="0.2"/>
    <row r="656" ht="14.45" customHeight="1" x14ac:dyDescent="0.2"/>
    <row r="657" ht="14.45" customHeight="1" x14ac:dyDescent="0.2"/>
    <row r="658" ht="14.45" customHeight="1" x14ac:dyDescent="0.2"/>
    <row r="659" ht="14.45" customHeight="1" x14ac:dyDescent="0.2"/>
    <row r="660" ht="14.45" customHeight="1" x14ac:dyDescent="0.2"/>
    <row r="661" ht="14.45" customHeight="1" x14ac:dyDescent="0.2"/>
    <row r="662" ht="14.45" customHeight="1" x14ac:dyDescent="0.2"/>
    <row r="663" ht="14.45" customHeight="1" x14ac:dyDescent="0.2"/>
    <row r="664" ht="14.45" customHeight="1" x14ac:dyDescent="0.2"/>
    <row r="665" ht="14.45" customHeight="1" x14ac:dyDescent="0.2"/>
    <row r="666" ht="14.45" customHeight="1" x14ac:dyDescent="0.2"/>
    <row r="667" ht="14.45" customHeight="1" x14ac:dyDescent="0.2"/>
    <row r="668" ht="14.45" customHeight="1" x14ac:dyDescent="0.2"/>
    <row r="669" ht="14.45" customHeight="1" x14ac:dyDescent="0.2"/>
    <row r="670" ht="14.45" customHeight="1" x14ac:dyDescent="0.2"/>
    <row r="671" ht="14.45" customHeight="1" x14ac:dyDescent="0.2"/>
    <row r="672" ht="14.45" customHeight="1" x14ac:dyDescent="0.2"/>
    <row r="673" ht="14.45" customHeight="1" x14ac:dyDescent="0.2"/>
    <row r="674" ht="14.45" customHeight="1" x14ac:dyDescent="0.2"/>
    <row r="675" ht="14.45" customHeight="1" x14ac:dyDescent="0.2"/>
    <row r="676" ht="14.45" customHeight="1" x14ac:dyDescent="0.2"/>
    <row r="677" ht="14.45" customHeight="1" x14ac:dyDescent="0.2"/>
    <row r="678" ht="14.45" customHeight="1" x14ac:dyDescent="0.2"/>
    <row r="679" ht="14.45" customHeight="1" x14ac:dyDescent="0.2"/>
    <row r="680" ht="14.45" customHeight="1" x14ac:dyDescent="0.2"/>
    <row r="681" ht="14.45" customHeight="1" x14ac:dyDescent="0.2"/>
    <row r="682" ht="14.45" customHeight="1" x14ac:dyDescent="0.2"/>
    <row r="683" ht="14.45" customHeight="1" x14ac:dyDescent="0.2"/>
    <row r="684" ht="14.45" customHeight="1" x14ac:dyDescent="0.2"/>
    <row r="685" ht="14.45" customHeight="1" x14ac:dyDescent="0.2"/>
    <row r="686" ht="14.45" customHeight="1" x14ac:dyDescent="0.2"/>
    <row r="687" ht="14.45" customHeight="1" x14ac:dyDescent="0.2"/>
    <row r="688" ht="14.45" customHeight="1" x14ac:dyDescent="0.2"/>
    <row r="689" ht="14.45" customHeight="1" x14ac:dyDescent="0.2"/>
    <row r="690" ht="14.45" customHeight="1" x14ac:dyDescent="0.2"/>
    <row r="691" ht="14.45" customHeight="1" x14ac:dyDescent="0.2"/>
    <row r="692" ht="14.45" customHeight="1" x14ac:dyDescent="0.2"/>
    <row r="693" ht="14.45" customHeight="1" x14ac:dyDescent="0.2"/>
    <row r="694" ht="14.45" customHeight="1" x14ac:dyDescent="0.2"/>
    <row r="695" ht="14.45" customHeight="1" x14ac:dyDescent="0.2"/>
    <row r="696" ht="14.45" customHeight="1" x14ac:dyDescent="0.2"/>
    <row r="697" ht="14.45" customHeight="1" x14ac:dyDescent="0.2"/>
    <row r="698" ht="14.45" customHeight="1" x14ac:dyDescent="0.2"/>
    <row r="699" ht="14.45" customHeight="1" x14ac:dyDescent="0.2"/>
    <row r="700" ht="14.45" customHeight="1" x14ac:dyDescent="0.2"/>
    <row r="701" ht="14.45" customHeight="1" x14ac:dyDescent="0.2"/>
    <row r="702" ht="14.45" customHeight="1" x14ac:dyDescent="0.2"/>
    <row r="703" ht="14.45" customHeight="1" x14ac:dyDescent="0.2"/>
    <row r="704" ht="14.45" customHeight="1" x14ac:dyDescent="0.2"/>
    <row r="705" ht="14.45" customHeight="1" x14ac:dyDescent="0.2"/>
    <row r="706" ht="14.45" customHeight="1" x14ac:dyDescent="0.2"/>
    <row r="707" ht="14.45" customHeight="1" x14ac:dyDescent="0.2"/>
    <row r="708" ht="14.45" customHeight="1" x14ac:dyDescent="0.2"/>
    <row r="709" ht="14.45" customHeight="1" x14ac:dyDescent="0.2"/>
    <row r="710" ht="14.45" customHeight="1" x14ac:dyDescent="0.2"/>
    <row r="711" ht="14.45" customHeight="1" x14ac:dyDescent="0.2"/>
    <row r="712" ht="14.45" customHeight="1" x14ac:dyDescent="0.2"/>
    <row r="713" ht="14.45" customHeight="1" x14ac:dyDescent="0.2"/>
    <row r="714" ht="14.45" customHeight="1" x14ac:dyDescent="0.2"/>
    <row r="715" ht="14.45" customHeight="1" x14ac:dyDescent="0.2"/>
    <row r="716" ht="14.45" customHeight="1" x14ac:dyDescent="0.2"/>
    <row r="717" ht="14.45" customHeight="1" x14ac:dyDescent="0.2"/>
    <row r="718" ht="14.45" customHeight="1" x14ac:dyDescent="0.2"/>
    <row r="719" ht="14.45" customHeight="1" x14ac:dyDescent="0.2"/>
    <row r="720" ht="14.45" customHeight="1" x14ac:dyDescent="0.2"/>
    <row r="721" ht="14.45" customHeight="1" x14ac:dyDescent="0.2"/>
    <row r="722" ht="14.45" customHeight="1" x14ac:dyDescent="0.2"/>
    <row r="723" ht="14.45" customHeight="1" x14ac:dyDescent="0.2"/>
    <row r="724" ht="14.45" customHeight="1" x14ac:dyDescent="0.2"/>
    <row r="725" ht="14.45" customHeight="1" x14ac:dyDescent="0.2"/>
    <row r="726" ht="14.45" customHeight="1" x14ac:dyDescent="0.2"/>
    <row r="727" ht="14.45" customHeight="1" x14ac:dyDescent="0.2"/>
    <row r="728" ht="14.45" customHeight="1" x14ac:dyDescent="0.2"/>
    <row r="729" ht="14.45" customHeight="1" x14ac:dyDescent="0.2"/>
    <row r="730" ht="14.45" customHeight="1" x14ac:dyDescent="0.2"/>
    <row r="731" ht="14.45" customHeight="1" x14ac:dyDescent="0.2"/>
    <row r="732" ht="14.45" customHeight="1" x14ac:dyDescent="0.2"/>
    <row r="733" ht="14.45" customHeight="1" x14ac:dyDescent="0.2"/>
    <row r="734" ht="14.45" customHeight="1" x14ac:dyDescent="0.2"/>
    <row r="735" ht="14.45" customHeight="1" x14ac:dyDescent="0.2"/>
    <row r="736" ht="14.45" customHeight="1" x14ac:dyDescent="0.2"/>
    <row r="737" ht="14.45" customHeight="1" x14ac:dyDescent="0.2"/>
    <row r="738" ht="14.45" customHeight="1" x14ac:dyDescent="0.2"/>
    <row r="739" ht="14.45" customHeight="1" x14ac:dyDescent="0.2"/>
    <row r="740" ht="14.45" customHeight="1" x14ac:dyDescent="0.2"/>
    <row r="741" ht="14.45" customHeight="1" x14ac:dyDescent="0.2"/>
    <row r="742" ht="14.45" customHeight="1" x14ac:dyDescent="0.2"/>
    <row r="743" ht="14.45" customHeight="1" x14ac:dyDescent="0.2"/>
    <row r="744" ht="14.45" customHeight="1" x14ac:dyDescent="0.2"/>
    <row r="745" ht="14.45" customHeight="1" x14ac:dyDescent="0.2"/>
    <row r="746" ht="14.45" customHeight="1" x14ac:dyDescent="0.2"/>
    <row r="747" ht="14.45" customHeight="1" x14ac:dyDescent="0.2"/>
    <row r="748" ht="14.45" customHeight="1" x14ac:dyDescent="0.2"/>
    <row r="749" ht="14.45" customHeight="1" x14ac:dyDescent="0.2"/>
    <row r="750" ht="14.45" customHeight="1" x14ac:dyDescent="0.2"/>
    <row r="751" ht="14.45" customHeight="1" x14ac:dyDescent="0.2"/>
    <row r="752" ht="14.45" customHeight="1" x14ac:dyDescent="0.2"/>
    <row r="753" ht="14.45" customHeight="1" x14ac:dyDescent="0.2"/>
    <row r="754" ht="14.45" customHeight="1" x14ac:dyDescent="0.2"/>
    <row r="755" ht="14.45" customHeight="1" x14ac:dyDescent="0.2"/>
    <row r="756" ht="14.45" customHeight="1" x14ac:dyDescent="0.2"/>
    <row r="757" ht="14.45" customHeight="1" x14ac:dyDescent="0.2"/>
    <row r="758" ht="14.45" customHeight="1" x14ac:dyDescent="0.2"/>
    <row r="759" ht="14.45" customHeight="1" x14ac:dyDescent="0.2"/>
    <row r="760" ht="14.45" customHeight="1" x14ac:dyDescent="0.2"/>
    <row r="761" ht="14.45" customHeight="1" x14ac:dyDescent="0.2"/>
    <row r="762" ht="14.45" customHeight="1" x14ac:dyDescent="0.2"/>
    <row r="763" ht="14.45" customHeight="1" x14ac:dyDescent="0.2"/>
    <row r="764" ht="14.45" customHeight="1" x14ac:dyDescent="0.2"/>
    <row r="765" ht="14.45" customHeight="1" x14ac:dyDescent="0.2"/>
    <row r="766" ht="14.45" customHeight="1" x14ac:dyDescent="0.2"/>
    <row r="767" ht="14.45" customHeight="1" x14ac:dyDescent="0.2"/>
    <row r="768" ht="14.45" customHeight="1" x14ac:dyDescent="0.2"/>
    <row r="769" ht="14.45" customHeight="1" x14ac:dyDescent="0.2"/>
    <row r="770" ht="14.45" customHeight="1" x14ac:dyDescent="0.2"/>
    <row r="771" ht="14.45" customHeight="1" x14ac:dyDescent="0.2"/>
    <row r="772" ht="14.45" customHeight="1" x14ac:dyDescent="0.2"/>
    <row r="773" ht="14.45" customHeight="1" x14ac:dyDescent="0.2"/>
    <row r="774" ht="14.45" customHeight="1" x14ac:dyDescent="0.2"/>
    <row r="775" ht="14.45" customHeight="1" x14ac:dyDescent="0.2"/>
    <row r="776" ht="14.45" customHeight="1" x14ac:dyDescent="0.2"/>
    <row r="777" ht="14.45" customHeight="1" x14ac:dyDescent="0.2"/>
    <row r="778" ht="14.45" customHeight="1" x14ac:dyDescent="0.2"/>
    <row r="779" ht="14.45" customHeight="1" x14ac:dyDescent="0.2"/>
    <row r="780" ht="14.45" customHeight="1" x14ac:dyDescent="0.2"/>
    <row r="781" ht="14.45" customHeight="1" x14ac:dyDescent="0.2"/>
    <row r="782" ht="14.45" customHeight="1" x14ac:dyDescent="0.2"/>
    <row r="783" ht="14.45" customHeight="1" x14ac:dyDescent="0.2"/>
    <row r="784" ht="14.45" customHeight="1" x14ac:dyDescent="0.2"/>
    <row r="785" ht="14.45" customHeight="1" x14ac:dyDescent="0.2"/>
    <row r="786" ht="14.45" customHeight="1" x14ac:dyDescent="0.2"/>
    <row r="787" ht="14.45" customHeight="1" x14ac:dyDescent="0.2"/>
    <row r="788" ht="14.45" customHeight="1" x14ac:dyDescent="0.2"/>
    <row r="789" ht="14.45" customHeight="1" x14ac:dyDescent="0.2"/>
    <row r="790" ht="14.45" customHeight="1" x14ac:dyDescent="0.2"/>
    <row r="791" ht="14.45" customHeight="1" x14ac:dyDescent="0.2"/>
    <row r="792" ht="14.45" customHeight="1" x14ac:dyDescent="0.2"/>
    <row r="793" ht="14.45" customHeight="1" x14ac:dyDescent="0.2"/>
    <row r="794" ht="14.45" customHeight="1" x14ac:dyDescent="0.2"/>
    <row r="795" ht="14.45" customHeight="1" x14ac:dyDescent="0.2"/>
    <row r="796" ht="14.45" customHeight="1" x14ac:dyDescent="0.2"/>
    <row r="797" ht="14.45" customHeight="1" x14ac:dyDescent="0.2"/>
    <row r="798" ht="14.45" customHeight="1" x14ac:dyDescent="0.2"/>
    <row r="799" ht="14.45" customHeight="1" x14ac:dyDescent="0.2"/>
    <row r="800" ht="14.45" customHeight="1" x14ac:dyDescent="0.2"/>
    <row r="801" ht="14.45" customHeight="1" x14ac:dyDescent="0.2"/>
    <row r="802" ht="14.45" customHeight="1" x14ac:dyDescent="0.2"/>
    <row r="803" ht="14.45" customHeight="1" x14ac:dyDescent="0.2"/>
    <row r="804" ht="14.45" customHeight="1" x14ac:dyDescent="0.2"/>
    <row r="805" ht="14.45" customHeight="1" x14ac:dyDescent="0.2"/>
    <row r="806" ht="14.45" customHeight="1" x14ac:dyDescent="0.2"/>
    <row r="807" ht="14.45" customHeight="1" x14ac:dyDescent="0.2"/>
    <row r="808" ht="14.45" customHeight="1" x14ac:dyDescent="0.2"/>
    <row r="809" ht="14.45" customHeight="1" x14ac:dyDescent="0.2"/>
    <row r="810" ht="14.45" customHeight="1" x14ac:dyDescent="0.2"/>
    <row r="811" ht="14.45" customHeight="1" x14ac:dyDescent="0.2"/>
    <row r="812" ht="14.45" customHeight="1" x14ac:dyDescent="0.2"/>
    <row r="813" ht="14.45" customHeight="1" x14ac:dyDescent="0.2"/>
    <row r="814" ht="14.45" customHeight="1" x14ac:dyDescent="0.2"/>
    <row r="815" ht="14.45" customHeight="1" x14ac:dyDescent="0.2"/>
    <row r="816" ht="14.45" customHeight="1" x14ac:dyDescent="0.2"/>
    <row r="817" ht="14.45" customHeight="1" x14ac:dyDescent="0.2"/>
    <row r="818" ht="14.45" customHeight="1" x14ac:dyDescent="0.2"/>
    <row r="819" ht="14.45" customHeight="1" x14ac:dyDescent="0.2"/>
    <row r="820" ht="14.45" customHeight="1" x14ac:dyDescent="0.2"/>
    <row r="821" ht="14.45" customHeight="1" x14ac:dyDescent="0.2"/>
    <row r="822" ht="14.45" customHeight="1" x14ac:dyDescent="0.2"/>
    <row r="823" ht="14.45" customHeight="1" x14ac:dyDescent="0.2"/>
    <row r="824" ht="14.45" customHeight="1" x14ac:dyDescent="0.2"/>
    <row r="825" ht="14.45" customHeight="1" x14ac:dyDescent="0.2"/>
    <row r="826" ht="14.45" customHeight="1" x14ac:dyDescent="0.2"/>
    <row r="827" ht="14.45" customHeight="1" x14ac:dyDescent="0.2"/>
    <row r="828" ht="14.45" customHeight="1" x14ac:dyDescent="0.2"/>
    <row r="829" ht="14.45" customHeight="1" x14ac:dyDescent="0.2"/>
    <row r="830" ht="14.45" customHeight="1" x14ac:dyDescent="0.2"/>
    <row r="831" ht="14.45" customHeight="1" x14ac:dyDescent="0.2"/>
    <row r="832" ht="14.45" customHeight="1" x14ac:dyDescent="0.2"/>
    <row r="833" ht="14.45" customHeight="1" x14ac:dyDescent="0.2"/>
    <row r="834" ht="14.45" customHeight="1" x14ac:dyDescent="0.2"/>
    <row r="835" ht="14.45" customHeight="1" x14ac:dyDescent="0.2"/>
    <row r="836" ht="14.45" customHeight="1" x14ac:dyDescent="0.2"/>
    <row r="837" ht="14.45" customHeight="1" x14ac:dyDescent="0.2"/>
    <row r="838" ht="14.45" customHeight="1" x14ac:dyDescent="0.2"/>
    <row r="839" ht="14.45" customHeight="1" x14ac:dyDescent="0.2"/>
    <row r="840" ht="14.45" customHeight="1" x14ac:dyDescent="0.2"/>
    <row r="841" ht="14.45" customHeight="1" x14ac:dyDescent="0.2"/>
    <row r="842" ht="14.45" customHeight="1" x14ac:dyDescent="0.2"/>
    <row r="843" ht="14.45" customHeight="1" x14ac:dyDescent="0.2"/>
    <row r="844" ht="14.45" customHeight="1" x14ac:dyDescent="0.2"/>
    <row r="845" ht="14.45" customHeight="1" x14ac:dyDescent="0.2"/>
    <row r="846" ht="14.45" customHeight="1" x14ac:dyDescent="0.2"/>
    <row r="847" ht="14.45" customHeight="1" x14ac:dyDescent="0.2"/>
    <row r="848" ht="14.45" customHeight="1" x14ac:dyDescent="0.2"/>
    <row r="849" ht="14.45" customHeight="1" x14ac:dyDescent="0.2"/>
    <row r="850" ht="14.45" customHeight="1" x14ac:dyDescent="0.2"/>
    <row r="851" ht="14.45" customHeight="1" x14ac:dyDescent="0.2"/>
    <row r="852" ht="14.45" customHeight="1" x14ac:dyDescent="0.2"/>
    <row r="853" ht="14.45" customHeight="1" x14ac:dyDescent="0.2"/>
    <row r="854" ht="14.45" customHeight="1" x14ac:dyDescent="0.2"/>
    <row r="855" ht="14.45" customHeight="1" x14ac:dyDescent="0.2"/>
    <row r="856" ht="14.45" customHeight="1" x14ac:dyDescent="0.2"/>
    <row r="857" ht="14.45" customHeight="1" x14ac:dyDescent="0.2"/>
    <row r="858" ht="14.45" customHeight="1" x14ac:dyDescent="0.2"/>
    <row r="859" ht="14.45" customHeight="1" x14ac:dyDescent="0.2"/>
    <row r="860" ht="14.45" customHeight="1" x14ac:dyDescent="0.2"/>
    <row r="861" ht="14.45" customHeight="1" x14ac:dyDescent="0.2"/>
    <row r="862" ht="14.45" customHeight="1" x14ac:dyDescent="0.2"/>
    <row r="863" ht="14.45" customHeight="1" x14ac:dyDescent="0.2"/>
    <row r="864" ht="14.45" customHeight="1" x14ac:dyDescent="0.2"/>
    <row r="865" ht="14.45" customHeight="1" x14ac:dyDescent="0.2"/>
    <row r="866" ht="14.45" customHeight="1" x14ac:dyDescent="0.2"/>
    <row r="867" ht="14.45" customHeight="1" x14ac:dyDescent="0.2"/>
    <row r="868" ht="14.45" customHeight="1" x14ac:dyDescent="0.2"/>
    <row r="869" ht="14.45" customHeight="1" x14ac:dyDescent="0.2"/>
    <row r="870" ht="14.45" customHeight="1" x14ac:dyDescent="0.2"/>
    <row r="871" ht="14.45" customHeight="1" x14ac:dyDescent="0.2"/>
    <row r="872" ht="14.45" customHeight="1" x14ac:dyDescent="0.2"/>
    <row r="873" ht="14.45" customHeight="1" x14ac:dyDescent="0.2"/>
    <row r="874" ht="14.45" customHeight="1" x14ac:dyDescent="0.2"/>
    <row r="875" ht="14.45" customHeight="1" x14ac:dyDescent="0.2"/>
    <row r="876" ht="14.45" customHeight="1" x14ac:dyDescent="0.2"/>
    <row r="877" ht="14.45" customHeight="1" x14ac:dyDescent="0.2"/>
    <row r="878" ht="14.45" customHeight="1" x14ac:dyDescent="0.2"/>
    <row r="879" ht="14.45" customHeight="1" x14ac:dyDescent="0.2"/>
    <row r="880" ht="14.45" customHeight="1" x14ac:dyDescent="0.2"/>
    <row r="881" ht="14.45" customHeight="1" x14ac:dyDescent="0.2"/>
    <row r="882" ht="14.45" customHeight="1" x14ac:dyDescent="0.2"/>
    <row r="883" ht="14.45" customHeight="1" x14ac:dyDescent="0.2"/>
    <row r="884" ht="14.45" customHeight="1" x14ac:dyDescent="0.2"/>
    <row r="885" ht="14.45" customHeight="1" x14ac:dyDescent="0.2"/>
    <row r="886" ht="14.45" customHeight="1" x14ac:dyDescent="0.2"/>
    <row r="887" ht="14.45" customHeight="1" x14ac:dyDescent="0.2"/>
    <row r="888" ht="14.45" customHeight="1" x14ac:dyDescent="0.2"/>
    <row r="889" ht="14.45" customHeight="1" x14ac:dyDescent="0.2"/>
    <row r="890" ht="14.45" customHeight="1" x14ac:dyDescent="0.2"/>
    <row r="891" ht="14.45" customHeight="1" x14ac:dyDescent="0.2"/>
    <row r="892" ht="14.45" customHeight="1" x14ac:dyDescent="0.2"/>
    <row r="893" ht="14.45" customHeight="1" x14ac:dyDescent="0.2"/>
    <row r="894" ht="14.45" customHeight="1" x14ac:dyDescent="0.2"/>
    <row r="895" ht="14.45" customHeight="1" x14ac:dyDescent="0.2"/>
    <row r="896" ht="14.45" customHeight="1" x14ac:dyDescent="0.2"/>
    <row r="897" ht="14.45" customHeight="1" x14ac:dyDescent="0.2"/>
    <row r="898" ht="14.45" customHeight="1" x14ac:dyDescent="0.2"/>
    <row r="899" ht="14.45" customHeight="1" x14ac:dyDescent="0.2"/>
    <row r="900" ht="14.45" customHeight="1" x14ac:dyDescent="0.2"/>
    <row r="901" ht="14.45" customHeight="1" x14ac:dyDescent="0.2"/>
    <row r="902" ht="14.45" customHeight="1" x14ac:dyDescent="0.2"/>
    <row r="903" ht="14.45" customHeight="1" x14ac:dyDescent="0.2"/>
    <row r="904" ht="14.45" customHeight="1" x14ac:dyDescent="0.2"/>
    <row r="905" ht="14.45" customHeight="1" x14ac:dyDescent="0.2"/>
    <row r="906" ht="14.45" customHeight="1" x14ac:dyDescent="0.2"/>
    <row r="907" ht="14.45" customHeight="1" x14ac:dyDescent="0.2"/>
    <row r="908" ht="14.45" customHeight="1" x14ac:dyDescent="0.2"/>
    <row r="909" ht="14.45" customHeight="1" x14ac:dyDescent="0.2"/>
    <row r="910" ht="14.45" customHeight="1" x14ac:dyDescent="0.2"/>
    <row r="911" ht="14.45" customHeight="1" x14ac:dyDescent="0.2"/>
    <row r="912" ht="14.45" customHeight="1" x14ac:dyDescent="0.2"/>
    <row r="913" ht="14.45" customHeight="1" x14ac:dyDescent="0.2"/>
    <row r="914" ht="14.45" customHeight="1" x14ac:dyDescent="0.2"/>
    <row r="915" ht="14.45" customHeight="1" x14ac:dyDescent="0.2"/>
    <row r="916" ht="14.45" customHeight="1" x14ac:dyDescent="0.2"/>
    <row r="917" ht="14.45" customHeight="1" x14ac:dyDescent="0.2"/>
    <row r="918" ht="14.45" customHeight="1" x14ac:dyDescent="0.2"/>
    <row r="919" ht="14.45" customHeight="1" x14ac:dyDescent="0.2"/>
    <row r="920" ht="14.45" customHeight="1" x14ac:dyDescent="0.2"/>
    <row r="921" ht="14.45" customHeight="1" x14ac:dyDescent="0.2"/>
    <row r="922" ht="14.45" customHeight="1" x14ac:dyDescent="0.2"/>
    <row r="923" ht="14.45" customHeight="1" x14ac:dyDescent="0.2"/>
    <row r="924" ht="14.45" customHeight="1" x14ac:dyDescent="0.2"/>
    <row r="925" ht="14.45" customHeight="1" x14ac:dyDescent="0.2"/>
    <row r="926" ht="14.45" customHeight="1" x14ac:dyDescent="0.2"/>
    <row r="927" ht="14.45" customHeight="1" x14ac:dyDescent="0.2"/>
    <row r="928" ht="14.45" customHeight="1" x14ac:dyDescent="0.2"/>
    <row r="929" ht="14.45" customHeight="1" x14ac:dyDescent="0.2"/>
    <row r="930" ht="14.45" customHeight="1" x14ac:dyDescent="0.2"/>
    <row r="931" ht="14.45" customHeight="1" x14ac:dyDescent="0.2"/>
    <row r="932" ht="14.45" customHeight="1" x14ac:dyDescent="0.2"/>
    <row r="933" ht="14.45" customHeight="1" x14ac:dyDescent="0.2"/>
    <row r="934" ht="14.45" customHeight="1" x14ac:dyDescent="0.2"/>
    <row r="935" ht="14.45" customHeight="1" x14ac:dyDescent="0.2"/>
    <row r="936" ht="14.45" customHeight="1" x14ac:dyDescent="0.2"/>
    <row r="937" ht="14.45" customHeight="1" x14ac:dyDescent="0.2"/>
    <row r="938" ht="14.45" customHeight="1" x14ac:dyDescent="0.2"/>
    <row r="939" ht="14.45" customHeight="1" x14ac:dyDescent="0.2"/>
    <row r="940" ht="14.45" customHeight="1" x14ac:dyDescent="0.2"/>
    <row r="941" ht="14.45" customHeight="1" x14ac:dyDescent="0.2"/>
    <row r="942" ht="14.45" customHeight="1" x14ac:dyDescent="0.2"/>
    <row r="943" ht="14.45" customHeight="1" x14ac:dyDescent="0.2"/>
    <row r="944" ht="14.45" customHeight="1" x14ac:dyDescent="0.2"/>
    <row r="945" ht="14.45" customHeight="1" x14ac:dyDescent="0.2"/>
    <row r="946" ht="14.45" customHeight="1" x14ac:dyDescent="0.2"/>
    <row r="947" ht="14.45" customHeight="1" x14ac:dyDescent="0.2"/>
    <row r="948" ht="14.45" customHeight="1" x14ac:dyDescent="0.2"/>
    <row r="949" ht="14.45" customHeight="1" x14ac:dyDescent="0.2"/>
    <row r="950" ht="14.45" customHeight="1" x14ac:dyDescent="0.2"/>
    <row r="951" ht="14.45" customHeight="1" x14ac:dyDescent="0.2"/>
    <row r="952" ht="14.45" customHeight="1" x14ac:dyDescent="0.2"/>
    <row r="953" ht="14.45" customHeight="1" x14ac:dyDescent="0.2"/>
    <row r="954" ht="14.45" customHeight="1" x14ac:dyDescent="0.2"/>
    <row r="955" ht="14.45" customHeight="1" x14ac:dyDescent="0.2"/>
    <row r="956" ht="14.45" customHeight="1" x14ac:dyDescent="0.2"/>
    <row r="957" ht="14.45" customHeight="1" x14ac:dyDescent="0.2"/>
    <row r="958" ht="14.45" customHeight="1" x14ac:dyDescent="0.2"/>
    <row r="959" ht="14.45" customHeight="1" x14ac:dyDescent="0.2"/>
    <row r="960" ht="14.45" customHeight="1" x14ac:dyDescent="0.2"/>
    <row r="961" ht="14.45" customHeight="1" x14ac:dyDescent="0.2"/>
    <row r="962" ht="14.45" customHeight="1" x14ac:dyDescent="0.2"/>
    <row r="963" ht="14.45" customHeight="1" x14ac:dyDescent="0.2"/>
    <row r="964" ht="14.45" customHeight="1" x14ac:dyDescent="0.2"/>
    <row r="965" ht="14.45" customHeight="1" x14ac:dyDescent="0.2"/>
    <row r="966" ht="14.45" customHeight="1" x14ac:dyDescent="0.2"/>
    <row r="967" ht="14.45" customHeight="1" x14ac:dyDescent="0.2"/>
    <row r="968" ht="14.45" customHeight="1" x14ac:dyDescent="0.2"/>
    <row r="969" ht="14.45" customHeight="1" x14ac:dyDescent="0.2"/>
    <row r="970" ht="14.45" customHeight="1" x14ac:dyDescent="0.2"/>
    <row r="971" ht="14.45" customHeight="1" x14ac:dyDescent="0.2"/>
    <row r="972" ht="14.45" customHeight="1" x14ac:dyDescent="0.2"/>
    <row r="973" ht="14.45" customHeight="1" x14ac:dyDescent="0.2"/>
    <row r="974" ht="14.45" customHeight="1" x14ac:dyDescent="0.2"/>
    <row r="975" ht="14.45" customHeight="1" x14ac:dyDescent="0.2"/>
    <row r="976" ht="14.45" customHeight="1" x14ac:dyDescent="0.2"/>
    <row r="977" ht="14.45" customHeight="1" x14ac:dyDescent="0.2"/>
    <row r="978" ht="14.45" customHeight="1" x14ac:dyDescent="0.2"/>
    <row r="979" ht="14.45" customHeight="1" x14ac:dyDescent="0.2"/>
    <row r="980" ht="14.45" customHeight="1" x14ac:dyDescent="0.2"/>
    <row r="981" ht="14.45" customHeight="1" x14ac:dyDescent="0.2"/>
    <row r="982" ht="14.45" customHeight="1" x14ac:dyDescent="0.2"/>
    <row r="983" ht="14.45" customHeight="1" x14ac:dyDescent="0.2"/>
    <row r="984" ht="14.45" customHeight="1" x14ac:dyDescent="0.2"/>
    <row r="985" ht="14.45" customHeight="1" x14ac:dyDescent="0.2"/>
    <row r="986" ht="14.45" customHeight="1" x14ac:dyDescent="0.2"/>
    <row r="987" ht="14.45" customHeight="1" x14ac:dyDescent="0.2"/>
    <row r="988" ht="14.45" customHeight="1" x14ac:dyDescent="0.2"/>
    <row r="989" ht="14.45" customHeight="1" x14ac:dyDescent="0.2"/>
    <row r="990" ht="14.45" customHeight="1" x14ac:dyDescent="0.2"/>
    <row r="991" ht="14.45" customHeight="1" x14ac:dyDescent="0.2"/>
    <row r="992" ht="14.45" customHeight="1" x14ac:dyDescent="0.2"/>
    <row r="993" ht="14.45" customHeight="1" x14ac:dyDescent="0.2"/>
    <row r="994" ht="14.45" customHeight="1" x14ac:dyDescent="0.2"/>
    <row r="995" ht="14.45" customHeight="1" x14ac:dyDescent="0.2"/>
    <row r="996" ht="14.45" customHeight="1" x14ac:dyDescent="0.2"/>
    <row r="997" ht="14.45" customHeight="1" x14ac:dyDescent="0.2"/>
    <row r="998" ht="14.45" customHeight="1" x14ac:dyDescent="0.2"/>
    <row r="999" ht="14.45" customHeight="1" x14ac:dyDescent="0.2"/>
    <row r="1000" ht="14.45" customHeight="1" x14ac:dyDescent="0.2"/>
    <row r="1001" ht="14.45" customHeight="1" x14ac:dyDescent="0.2"/>
    <row r="1002" ht="14.45" customHeight="1" x14ac:dyDescent="0.2"/>
    <row r="1003" ht="14.45" customHeight="1" x14ac:dyDescent="0.2"/>
    <row r="1004" ht="14.45" customHeight="1" x14ac:dyDescent="0.2"/>
    <row r="1005" ht="14.45" customHeight="1" x14ac:dyDescent="0.2"/>
    <row r="1006" ht="14.45" customHeight="1" x14ac:dyDescent="0.2"/>
    <row r="1007" ht="14.45" customHeight="1" x14ac:dyDescent="0.2"/>
    <row r="1008" ht="14.45" customHeight="1" x14ac:dyDescent="0.2"/>
    <row r="1009" ht="14.45" customHeight="1" x14ac:dyDescent="0.2"/>
    <row r="1010" ht="14.45" customHeight="1" x14ac:dyDescent="0.2"/>
    <row r="1011" ht="14.45" customHeight="1" x14ac:dyDescent="0.2"/>
    <row r="1012" ht="14.45" customHeight="1" x14ac:dyDescent="0.2"/>
    <row r="1013" ht="14.45" customHeight="1" x14ac:dyDescent="0.2"/>
    <row r="1014" ht="14.45" customHeight="1" x14ac:dyDescent="0.2"/>
    <row r="1015" ht="14.45" customHeight="1" x14ac:dyDescent="0.2"/>
    <row r="1016" ht="14.45" customHeight="1" x14ac:dyDescent="0.2"/>
    <row r="1017" ht="14.45" customHeight="1" x14ac:dyDescent="0.2"/>
    <row r="1018" ht="14.45" customHeight="1" x14ac:dyDescent="0.2"/>
    <row r="1019" ht="14.45" customHeight="1" x14ac:dyDescent="0.2"/>
    <row r="1020" ht="14.45" customHeight="1" x14ac:dyDescent="0.2"/>
    <row r="1021" ht="14.45" customHeight="1" x14ac:dyDescent="0.2"/>
  </sheetData>
  <sheetProtection algorithmName="SHA-512" hashValue="aGoV35v8OOylpoXryw0/oA0FQsheq3w4A1MSeJIwV6A5miPIhAbTCEg0oMgdhz6ns6VT1yxXvjbZV1EUK6gyoA==" saltValue="B6gkiYplsOFjJDmQ8yQbOQ==" spinCount="100000" sheet="1" objects="1" scenarios="1"/>
  <mergeCells count="20">
    <mergeCell ref="A1:K1"/>
    <mergeCell ref="A2:K2"/>
    <mergeCell ref="A3:K3"/>
    <mergeCell ref="A4:B4"/>
    <mergeCell ref="AH4:AH6"/>
    <mergeCell ref="C20:D20"/>
    <mergeCell ref="E20:F20"/>
    <mergeCell ref="A21:B21"/>
    <mergeCell ref="A8:B8"/>
    <mergeCell ref="A9:B9"/>
    <mergeCell ref="A10:B10"/>
    <mergeCell ref="A11:B11"/>
    <mergeCell ref="A14:B14"/>
    <mergeCell ref="A15:B15"/>
    <mergeCell ref="A7:B7"/>
    <mergeCell ref="A24:B24"/>
    <mergeCell ref="A22:B22"/>
    <mergeCell ref="A23:B23"/>
    <mergeCell ref="A16:B16"/>
    <mergeCell ref="A17:B17"/>
  </mergeCells>
  <printOptions horizontalCentered="1"/>
  <pageMargins left="0.39370078740157483" right="0.39370078740157483" top="0.59055118110236227" bottom="0.78740157480314965" header="0.31496062992125984" footer="0.51181102362204722"/>
  <pageSetup paperSize="8" scale="97" orientation="landscape" r:id="rId1"/>
  <headerFooter alignWithMargins="0">
    <oddFooter>&amp;LDPGF - Marché maintenance SSI et IEFAG - GHT-DRM 2020-&amp;R&amp;8&amp;P/&amp;N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1C012-C07D-4388-AF20-F44078E83B09}">
  <dimension ref="A2:K31"/>
  <sheetViews>
    <sheetView workbookViewId="0">
      <selection activeCell="B10" sqref="B10"/>
    </sheetView>
  </sheetViews>
  <sheetFormatPr baseColWidth="10" defaultRowHeight="12.75" x14ac:dyDescent="0.2"/>
  <cols>
    <col min="1" max="1" width="57.140625" customWidth="1"/>
    <col min="2" max="2" width="30.85546875" customWidth="1"/>
    <col min="3" max="3" width="31.140625" customWidth="1"/>
  </cols>
  <sheetData>
    <row r="2" spans="1:11" ht="39" customHeight="1" x14ac:dyDescent="0.2">
      <c r="A2" s="65" t="s">
        <v>78</v>
      </c>
      <c r="B2" s="66"/>
      <c r="C2" s="66"/>
      <c r="D2" s="7"/>
      <c r="E2" s="7"/>
      <c r="F2" s="7"/>
      <c r="G2" s="7"/>
      <c r="H2" s="7"/>
      <c r="I2" s="4"/>
      <c r="J2" s="4"/>
      <c r="K2" s="4"/>
    </row>
    <row r="3" spans="1:11" ht="22.5" customHeight="1" x14ac:dyDescent="0.2">
      <c r="A3" s="67" t="s">
        <v>7</v>
      </c>
      <c r="B3" s="67"/>
      <c r="C3" s="67"/>
      <c r="D3" s="8"/>
      <c r="E3" s="8"/>
      <c r="F3" s="8"/>
      <c r="G3" s="8"/>
      <c r="H3" s="8"/>
      <c r="I3" s="5"/>
      <c r="J3" s="5"/>
      <c r="K3" s="5"/>
    </row>
    <row r="4" spans="1:11" ht="20.25" thickBot="1" x14ac:dyDescent="0.25">
      <c r="A4" s="68" t="s">
        <v>36</v>
      </c>
      <c r="B4" s="69"/>
      <c r="C4" s="69"/>
      <c r="D4" s="6"/>
      <c r="E4" s="6"/>
      <c r="F4" s="6"/>
      <c r="G4" s="6"/>
      <c r="H4" s="6"/>
      <c r="I4" s="6"/>
      <c r="J4" s="6"/>
      <c r="K4" s="6"/>
    </row>
    <row r="5" spans="1:11" ht="19.5" x14ac:dyDescent="0.2">
      <c r="A5" s="26"/>
      <c r="B5" s="26"/>
      <c r="C5" s="26"/>
      <c r="D5" s="27"/>
      <c r="E5" s="27"/>
      <c r="F5" s="27"/>
      <c r="G5" s="27"/>
      <c r="H5" s="27"/>
      <c r="I5" s="27"/>
      <c r="J5" s="27"/>
      <c r="K5" s="27"/>
    </row>
    <row r="6" spans="1:11" ht="19.5" x14ac:dyDescent="0.2">
      <c r="A6" s="26" t="s">
        <v>92</v>
      </c>
      <c r="B6" s="26"/>
      <c r="C6" s="26"/>
      <c r="D6" s="27"/>
      <c r="E6" s="27"/>
      <c r="F6" s="27"/>
      <c r="G6" s="27"/>
      <c r="H6" s="27"/>
      <c r="I6" s="27"/>
      <c r="J6" s="27"/>
      <c r="K6" s="27"/>
    </row>
    <row r="7" spans="1:11" ht="18" x14ac:dyDescent="0.25">
      <c r="A7" s="9"/>
      <c r="B7" s="9" t="s">
        <v>84</v>
      </c>
      <c r="C7" s="9" t="s">
        <v>97</v>
      </c>
    </row>
    <row r="8" spans="1:11" ht="18" x14ac:dyDescent="0.25">
      <c r="A8" s="9" t="s">
        <v>76</v>
      </c>
      <c r="B8" s="39">
        <f>'CHGM Offre de base 2025'!C21</f>
        <v>0</v>
      </c>
      <c r="C8" s="39">
        <f>'CHGM Offre de base 2025'!E21</f>
        <v>0</v>
      </c>
    </row>
    <row r="9" spans="1:11" ht="18" x14ac:dyDescent="0.25">
      <c r="A9" s="9" t="s">
        <v>77</v>
      </c>
      <c r="B9" s="39">
        <f>'CHGM Offre de base ANNUEL'!C21*3</f>
        <v>0</v>
      </c>
      <c r="C9" s="39">
        <f>'CHGM Offre de base ANNUEL'!E21*3</f>
        <v>0</v>
      </c>
    </row>
    <row r="10" spans="1:11" ht="36" x14ac:dyDescent="0.25">
      <c r="A10" s="37" t="s">
        <v>94</v>
      </c>
      <c r="B10" s="39">
        <f>SUM(B8:B9)</f>
        <v>0</v>
      </c>
      <c r="C10" s="39">
        <f>SUM(C8:C9)</f>
        <v>0</v>
      </c>
    </row>
    <row r="13" spans="1:11" ht="18" x14ac:dyDescent="0.2">
      <c r="A13" s="26" t="s">
        <v>95</v>
      </c>
      <c r="B13" s="26"/>
      <c r="C13" s="26"/>
    </row>
    <row r="14" spans="1:11" ht="18" x14ac:dyDescent="0.25">
      <c r="A14" s="9"/>
      <c r="B14" s="9" t="s">
        <v>84</v>
      </c>
      <c r="C14" s="9" t="s">
        <v>97</v>
      </c>
    </row>
    <row r="15" spans="1:11" ht="18" x14ac:dyDescent="0.25">
      <c r="A15" s="9" t="s">
        <v>76</v>
      </c>
      <c r="B15" s="39">
        <f>'CHGM Offre de base 2025'!C22</f>
        <v>0</v>
      </c>
      <c r="C15" s="39">
        <f>'CHGM Offre de base 2025'!E22</f>
        <v>0</v>
      </c>
    </row>
    <row r="16" spans="1:11" ht="18" x14ac:dyDescent="0.25">
      <c r="A16" s="9" t="s">
        <v>77</v>
      </c>
      <c r="B16" s="39">
        <f>'CHGM Offre de base ANNUEL'!C22*3</f>
        <v>0</v>
      </c>
      <c r="C16" s="39">
        <f>'CHGM Offre de base ANNUEL'!E22*3</f>
        <v>0</v>
      </c>
    </row>
    <row r="17" spans="1:3" ht="36" x14ac:dyDescent="0.25">
      <c r="A17" s="37" t="s">
        <v>94</v>
      </c>
      <c r="B17" s="39">
        <f>SUM(B15:B16)</f>
        <v>0</v>
      </c>
      <c r="C17" s="39">
        <f>SUM(C15:C16)</f>
        <v>0</v>
      </c>
    </row>
    <row r="20" spans="1:3" ht="18" x14ac:dyDescent="0.2">
      <c r="A20" s="38" t="s">
        <v>96</v>
      </c>
      <c r="B20" s="38"/>
      <c r="C20" s="26"/>
    </row>
    <row r="21" spans="1:3" ht="18" x14ac:dyDescent="0.25">
      <c r="A21" s="9"/>
      <c r="B21" s="9" t="s">
        <v>84</v>
      </c>
      <c r="C21" s="9" t="s">
        <v>97</v>
      </c>
    </row>
    <row r="22" spans="1:3" ht="18" x14ac:dyDescent="0.25">
      <c r="A22" s="9" t="s">
        <v>76</v>
      </c>
      <c r="B22" s="39">
        <f>'CHGM Offre de base 2025'!C23</f>
        <v>0</v>
      </c>
      <c r="C22" s="39">
        <f>'CHGM Offre de base 2025'!E23</f>
        <v>0</v>
      </c>
    </row>
    <row r="23" spans="1:3" ht="18" x14ac:dyDescent="0.25">
      <c r="A23" s="9" t="s">
        <v>77</v>
      </c>
      <c r="B23" s="39">
        <f>'CHGM Offre de base ANNUEL'!C23*3</f>
        <v>0</v>
      </c>
      <c r="C23" s="39">
        <f>'CHGM Offre de base ANNUEL'!E23*3</f>
        <v>0</v>
      </c>
    </row>
    <row r="24" spans="1:3" ht="36" x14ac:dyDescent="0.25">
      <c r="A24" s="37" t="s">
        <v>94</v>
      </c>
      <c r="B24" s="39">
        <f>SUM(B22:B23)</f>
        <v>0</v>
      </c>
      <c r="C24" s="39">
        <f>SUM(C22:C23)</f>
        <v>0</v>
      </c>
    </row>
    <row r="27" spans="1:3" ht="18" x14ac:dyDescent="0.2">
      <c r="A27" s="38" t="s">
        <v>98</v>
      </c>
      <c r="B27" s="38"/>
      <c r="C27" s="26"/>
    </row>
    <row r="28" spans="1:3" ht="18" x14ac:dyDescent="0.25">
      <c r="A28" s="9"/>
      <c r="B28" s="9" t="s">
        <v>84</v>
      </c>
      <c r="C28" s="9" t="s">
        <v>97</v>
      </c>
    </row>
    <row r="29" spans="1:3" ht="18" x14ac:dyDescent="0.25">
      <c r="A29" s="9" t="s">
        <v>76</v>
      </c>
      <c r="B29" s="39">
        <f>'CHGM Offre de base 2025'!C24</f>
        <v>0</v>
      </c>
      <c r="C29" s="39">
        <f>'CHGM Offre de base 2025'!E24</f>
        <v>0</v>
      </c>
    </row>
    <row r="30" spans="1:3" ht="18" x14ac:dyDescent="0.25">
      <c r="A30" s="9" t="s">
        <v>77</v>
      </c>
      <c r="B30" s="39">
        <f>'CHGM Offre de base ANNUEL'!C24*3</f>
        <v>0</v>
      </c>
      <c r="C30" s="39">
        <f>'CHGM Offre de base ANNUEL'!E24*3</f>
        <v>0</v>
      </c>
    </row>
    <row r="31" spans="1:3" ht="36" x14ac:dyDescent="0.25">
      <c r="A31" s="37" t="s">
        <v>94</v>
      </c>
      <c r="B31" s="39">
        <f>SUM(B29:B30)</f>
        <v>0</v>
      </c>
      <c r="C31" s="39">
        <f>SUM(C29:C30)</f>
        <v>0</v>
      </c>
    </row>
  </sheetData>
  <sheetProtection algorithmName="SHA-512" hashValue="jRRRmLg4r38VQY0iN6cH1ZOMpXww3EysJkRr5PJfIvEtby8ZrkOkHhx/qCdX6Wg4ubHVEqL41sGUKQVE1gfXJg==" saltValue="GIrEcWHLwg2Cyp1fMsrb7w==" spinCount="100000" sheet="1" objects="1" scenarios="1"/>
  <mergeCells count="3">
    <mergeCell ref="A2:C2"/>
    <mergeCell ref="A3:C3"/>
    <mergeCell ref="A4:C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CHGM Offre de base 2025</vt:lpstr>
      <vt:lpstr>CHGM Offre de base ANNUEL</vt:lpstr>
      <vt:lpstr>NE PAS REMPLIR </vt:lpstr>
      <vt:lpstr>'CHGM Offre de base 2025'!Zone_d_impression</vt:lpstr>
      <vt:lpstr>'CHGM Offre de base ANNUEL'!Zone_d_impression</vt:lpstr>
    </vt:vector>
  </TitlesOfParts>
  <Company>La Roche sur 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JOGRIVET</dc:creator>
  <cp:lastModifiedBy>POTIER Nathalie</cp:lastModifiedBy>
  <cp:lastPrinted>2020-03-11T15:29:38Z</cp:lastPrinted>
  <dcterms:created xsi:type="dcterms:W3CDTF">2003-03-26T08:23:10Z</dcterms:created>
  <dcterms:modified xsi:type="dcterms:W3CDTF">2025-01-24T08:16:11Z</dcterms:modified>
</cp:coreProperties>
</file>