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#-Partage\Marche-CCINCA\1 - PROCEDURES MARCHES\1- DIRECTIONS OP\DIRECTION DVPT\01- COLLECTE TRANSPORT ET TRAITEMENT DES DECHETS\4-DCE\"/>
    </mc:Choice>
  </mc:AlternateContent>
  <xr:revisionPtr revIDLastSave="0" documentId="13_ncr:1_{2E9D6BE1-EF66-4A53-9ECF-107EFB126AF7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BPU lot 5" sheetId="6" r:id="rId1"/>
    <sheet name="DQE lot 5" sheetId="5" r:id="rId2"/>
  </sheets>
  <definedNames>
    <definedName name="_xlnm.Print_Area" localSheetId="0">'BPU lot 5'!$A$1:$E$40</definedName>
    <definedName name="_xlnm.Print_Area" localSheetId="1">'DQE lot 5'!$A$1:$I$46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5" l="1"/>
  <c r="G34" i="5"/>
  <c r="G35" i="5"/>
  <c r="G36" i="5"/>
  <c r="G37" i="5"/>
  <c r="G38" i="5"/>
  <c r="H38" i="5" s="1"/>
  <c r="G39" i="5"/>
  <c r="G33" i="5"/>
  <c r="H33" i="5" s="1"/>
  <c r="D34" i="5"/>
  <c r="E34" i="5" s="1"/>
  <c r="D35" i="5"/>
  <c r="D36" i="5"/>
  <c r="D37" i="5"/>
  <c r="D38" i="5"/>
  <c r="D39" i="5"/>
  <c r="E39" i="5" s="1"/>
  <c r="D33" i="5"/>
  <c r="E33" i="5" s="1"/>
  <c r="E25" i="5"/>
  <c r="E26" i="5"/>
  <c r="E27" i="5"/>
  <c r="E24" i="5"/>
  <c r="E21" i="5"/>
  <c r="E22" i="5"/>
  <c r="E20" i="5"/>
  <c r="E17" i="5"/>
  <c r="E18" i="5"/>
  <c r="E16" i="5"/>
  <c r="E13" i="5"/>
  <c r="E14" i="5"/>
  <c r="E12" i="5"/>
  <c r="E35" i="5"/>
  <c r="E36" i="5"/>
  <c r="E37" i="5"/>
  <c r="E38" i="5"/>
  <c r="I38" i="5" l="1"/>
  <c r="I33" i="5"/>
  <c r="F27" i="5"/>
  <c r="F24" i="5"/>
  <c r="F16" i="5"/>
  <c r="F12" i="5"/>
  <c r="H34" i="5"/>
  <c r="I34" i="5" s="1"/>
  <c r="H35" i="5"/>
  <c r="I35" i="5" s="1"/>
  <c r="H36" i="5"/>
  <c r="I36" i="5" s="1"/>
  <c r="H37" i="5"/>
  <c r="I37" i="5" s="1"/>
  <c r="H39" i="5"/>
  <c r="I39" i="5" s="1"/>
  <c r="F20" i="5" l="1"/>
  <c r="F13" i="5" l="1"/>
  <c r="F14" i="5"/>
  <c r="F22" i="5" l="1"/>
  <c r="F25" i="5" l="1"/>
  <c r="F26" i="5"/>
  <c r="F18" i="5"/>
  <c r="F17" i="5"/>
  <c r="F21" i="5"/>
  <c r="F28" i="5" l="1"/>
  <c r="I40" i="5"/>
</calcChain>
</file>

<file path=xl/sharedStrings.xml><?xml version="1.0" encoding="utf-8"?>
<sst xmlns="http://schemas.openxmlformats.org/spreadsheetml/2006/main" count="142" uniqueCount="84">
  <si>
    <t>TYPE DE DECHETS</t>
  </si>
  <si>
    <t>- Gravats sales</t>
  </si>
  <si>
    <t>- Gravats propres</t>
  </si>
  <si>
    <t>- Plastiques</t>
  </si>
  <si>
    <t xml:space="preserve">- Bois </t>
  </si>
  <si>
    <t>Coût de la mise à disposition de matériels (avec apport + retrait)</t>
  </si>
  <si>
    <r>
      <t xml:space="preserve"> - Benne modèle moyen &gt; 8m</t>
    </r>
    <r>
      <rPr>
        <vertAlign val="superscript"/>
        <sz val="10"/>
        <color rgb="FF000000"/>
        <rFont val="Calibri"/>
        <family val="2"/>
      </rPr>
      <t>3</t>
    </r>
    <r>
      <rPr>
        <sz val="10"/>
        <color rgb="FF000000"/>
        <rFont val="Calibri"/>
        <family val="2"/>
      </rPr>
      <t xml:space="preserve"> &lt; 25m</t>
    </r>
    <r>
      <rPr>
        <vertAlign val="superscript"/>
        <sz val="10"/>
        <color rgb="FF000000"/>
        <rFont val="Calibri"/>
        <family val="2"/>
      </rPr>
      <t>3</t>
    </r>
  </si>
  <si>
    <t>Quantité</t>
  </si>
  <si>
    <t>Unité</t>
  </si>
  <si>
    <t>par jour</t>
  </si>
  <si>
    <t>par mois</t>
  </si>
  <si>
    <t>par rotation</t>
  </si>
  <si>
    <t>Total mise à diposition en euros HT</t>
  </si>
  <si>
    <t>TYPE DE BENNES</t>
  </si>
  <si>
    <t>Coût euros HT *</t>
  </si>
  <si>
    <t>- Souches</t>
  </si>
  <si>
    <t xml:space="preserve"> - Cage/bac 1m3</t>
  </si>
  <si>
    <t>par an</t>
  </si>
  <si>
    <t>TOTAL EUROS HT COLLECTE ET TRAITEMENT</t>
  </si>
  <si>
    <t>TOTAL EUROS HT MISE A DISPOSITION DE CONTENANTS</t>
  </si>
  <si>
    <r>
      <t xml:space="preserve">Coût de mise à disposition </t>
    </r>
    <r>
      <rPr>
        <b/>
        <u/>
        <sz val="10"/>
        <color rgb="FF1F497D"/>
        <rFont val="Calibri"/>
        <family val="2"/>
      </rPr>
      <t>annuel</t>
    </r>
  </si>
  <si>
    <r>
      <t xml:space="preserve">Coût de mise à disposition </t>
    </r>
    <r>
      <rPr>
        <b/>
        <u/>
        <sz val="10"/>
        <color rgb="FF1F497D"/>
        <rFont val="Calibri"/>
        <family val="2"/>
      </rPr>
      <t>mensuel</t>
    </r>
  </si>
  <si>
    <r>
      <t xml:space="preserve">Coût </t>
    </r>
    <r>
      <rPr>
        <b/>
        <u/>
        <sz val="10"/>
        <color rgb="FF1F497D"/>
        <rFont val="Calibri"/>
        <family val="2"/>
      </rPr>
      <t xml:space="preserve">journalier </t>
    </r>
    <r>
      <rPr>
        <b/>
        <sz val="10"/>
        <color rgb="FF1F497D"/>
        <rFont val="Calibri"/>
        <family val="2"/>
      </rPr>
      <t>de mise à disposition ponctuelle  (&lt; 1mois)</t>
    </r>
  </si>
  <si>
    <t>Coût de la rotation à vide (forfait)</t>
  </si>
  <si>
    <r>
      <t xml:space="preserve"> - Benne petit modèle &lt; 8m</t>
    </r>
    <r>
      <rPr>
        <vertAlign val="superscript"/>
        <sz val="10"/>
        <color rgb="FF000000"/>
        <rFont val="Calibri"/>
        <family val="2"/>
      </rPr>
      <t>3</t>
    </r>
  </si>
  <si>
    <r>
      <t xml:space="preserve">Coût de collecte annuel euros HT
</t>
    </r>
    <r>
      <rPr>
        <b/>
        <sz val="10"/>
        <color rgb="FFFF0000"/>
        <rFont val="Calibri"/>
        <family val="2"/>
      </rPr>
      <t>[3] = [1] * [2]</t>
    </r>
  </si>
  <si>
    <r>
      <t xml:space="preserve">Coût annuel du traitement
</t>
    </r>
    <r>
      <rPr>
        <b/>
        <sz val="10"/>
        <color rgb="FFFF0000"/>
        <rFont val="Calibri"/>
        <family val="2"/>
      </rPr>
      <t xml:space="preserve"> [6] = [4] * [5]</t>
    </r>
  </si>
  <si>
    <r>
      <t xml:space="preserve">Coût total collecte et traitement
</t>
    </r>
    <r>
      <rPr>
        <b/>
        <sz val="10"/>
        <color rgb="FFFF0000"/>
        <rFont val="Calibri"/>
        <family val="2"/>
        <scheme val="minor"/>
      </rPr>
      <t>[3] + [6]</t>
    </r>
  </si>
  <si>
    <r>
      <t xml:space="preserve">Quantité annuelle de contenant à collecter
</t>
    </r>
    <r>
      <rPr>
        <b/>
        <sz val="10"/>
        <color rgb="FFFF0000"/>
        <rFont val="Calibri"/>
        <family val="2"/>
      </rPr>
      <t>[1]</t>
    </r>
  </si>
  <si>
    <r>
      <t xml:space="preserve">Détail Quantitatif Estimatif
</t>
    </r>
    <r>
      <rPr>
        <sz val="14"/>
        <color theme="0"/>
        <rFont val="Calibri"/>
        <family val="2"/>
        <scheme val="minor"/>
      </rPr>
      <t>Lot 5 : Déchets non dangereux valorisables</t>
    </r>
  </si>
  <si>
    <t>Numéro de poste</t>
  </si>
  <si>
    <t>Frais de caractérisation</t>
  </si>
  <si>
    <t>Forfait</t>
  </si>
  <si>
    <t xml:space="preserve"> 5-1-C</t>
  </si>
  <si>
    <t xml:space="preserve"> 5-1-T</t>
  </si>
  <si>
    <t xml:space="preserve"> 5-2-C</t>
  </si>
  <si>
    <t>5-1-LA</t>
  </si>
  <si>
    <t>5-2-LA</t>
  </si>
  <si>
    <t>5-3-LA</t>
  </si>
  <si>
    <t>5-1-LM</t>
  </si>
  <si>
    <t>5-2-LM</t>
  </si>
  <si>
    <t>5-3-LM</t>
  </si>
  <si>
    <t>5-1-LJ</t>
  </si>
  <si>
    <t>5-2-LJ</t>
  </si>
  <si>
    <t>5-3-LJ</t>
  </si>
  <si>
    <t xml:space="preserve"> 5-3-C</t>
  </si>
  <si>
    <t xml:space="preserve"> 5-4-C</t>
  </si>
  <si>
    <t xml:space="preserve"> 5-5-C</t>
  </si>
  <si>
    <t xml:space="preserve"> 5-6-C</t>
  </si>
  <si>
    <t xml:space="preserve"> 5-2-T</t>
  </si>
  <si>
    <t xml:space="preserve"> 5-3-T</t>
  </si>
  <si>
    <t xml:space="preserve"> 5-4-T</t>
  </si>
  <si>
    <t xml:space="preserve"> 5-5-T</t>
  </si>
  <si>
    <t xml:space="preserve"> 5-6-T</t>
  </si>
  <si>
    <t>Coût de la collecte et du traitement</t>
  </si>
  <si>
    <r>
      <t xml:space="preserve">Bordreau des Prix Unitaires
</t>
    </r>
    <r>
      <rPr>
        <sz val="14"/>
        <color theme="0"/>
        <rFont val="Calibri"/>
        <family val="2"/>
        <scheme val="minor"/>
      </rPr>
      <t xml:space="preserve">Lot 5 : Collecte, transport, et traitement des déchets non dangereux valorisables de la CCINCA et ses filiales </t>
    </r>
  </si>
  <si>
    <t>5-1-RV</t>
  </si>
  <si>
    <t>5-2-RV</t>
  </si>
  <si>
    <t>5-3-RV</t>
  </si>
  <si>
    <r>
      <rPr>
        <b/>
        <sz val="14"/>
        <color theme="3" tint="-0.249977111117893"/>
        <rFont val="Calibri"/>
        <family val="2"/>
        <scheme val="minor"/>
      </rPr>
      <t>AOO Collecte, transport et traitement des déchets pour la CCINCA et ses filiales.</t>
    </r>
    <r>
      <rPr>
        <b/>
        <sz val="18"/>
        <color theme="3" tint="-0.249977111117893"/>
        <rFont val="Calibri"/>
        <family val="2"/>
        <scheme val="minor"/>
      </rPr>
      <t xml:space="preserve">
</t>
    </r>
    <r>
      <rPr>
        <b/>
        <sz val="18"/>
        <color theme="3" tint="0.39997558519241921"/>
        <rFont val="Calibri"/>
        <family val="2"/>
        <scheme val="minor"/>
      </rPr>
      <t xml:space="preserve">Lot n°5 : Collecte, transport, et traitement des déchets non dangereux valorisables de la CCINCA et ses filiales </t>
    </r>
  </si>
  <si>
    <t>Bordereau des Prix Unitaires (BPU)</t>
  </si>
  <si>
    <t>Détail Quantitatif Estimatif (DQE)</t>
  </si>
  <si>
    <t xml:space="preserve"> - Déchets industriels valorisables (4/5 flux) en mélange</t>
  </si>
  <si>
    <t>5-CAR</t>
  </si>
  <si>
    <t xml:space="preserve"> - Bois </t>
  </si>
  <si>
    <t xml:space="preserve"> - Gravats propres</t>
  </si>
  <si>
    <t xml:space="preserve"> - Gravats sales</t>
  </si>
  <si>
    <t xml:space="preserve"> - Plastiques</t>
  </si>
  <si>
    <t xml:space="preserve"> - Souches</t>
  </si>
  <si>
    <t xml:space="preserve"> - Pneus</t>
  </si>
  <si>
    <t>Coût collecte d'un contenant ou coût de rotation *</t>
  </si>
  <si>
    <t xml:space="preserve">Coût euros HT </t>
  </si>
  <si>
    <t>Coût du traitement à la tonne</t>
  </si>
  <si>
    <t>Les prix sont contractuels</t>
  </si>
  <si>
    <t>Les montants du DQE doivent être identiques à ceux du BPU.</t>
  </si>
  <si>
    <t>Les volumes sont estimatifs</t>
  </si>
  <si>
    <t>* Ce montant sert de base de comparaison</t>
  </si>
  <si>
    <t>Total euros HT du lot n°5 *</t>
  </si>
  <si>
    <r>
      <t xml:space="preserve">Tonnage annuel moyen 
(en Tonnes) 
</t>
    </r>
    <r>
      <rPr>
        <b/>
        <sz val="10"/>
        <color rgb="FFFF0000"/>
        <rFont val="Calibri"/>
        <family val="2"/>
      </rPr>
      <t>[4]</t>
    </r>
  </si>
  <si>
    <r>
      <t xml:space="preserve">Coût collecte d'un contenant
</t>
    </r>
    <r>
      <rPr>
        <b/>
        <sz val="10"/>
        <color rgb="FFFF0000"/>
        <rFont val="Calibri"/>
        <family val="2"/>
      </rPr>
      <t>[2]</t>
    </r>
  </si>
  <si>
    <r>
      <t xml:space="preserve">Coût du traitement à la tonne 
</t>
    </r>
    <r>
      <rPr>
        <b/>
        <sz val="10"/>
        <color rgb="FFFF0000"/>
        <rFont val="Calibri"/>
        <family val="2"/>
      </rPr>
      <t>[5]</t>
    </r>
  </si>
  <si>
    <t>* il s'agit du coût de contenant lorsqu'un contenant est collecté et remplacé par un autre vide ou bien du coût de la collecte lorsqu'aucun contenant n'est collecté</t>
  </si>
  <si>
    <t>Nom de l'entreprise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</si>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</sst>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"/>
  </numFmts>
  <fonts count="22" x14ac:knownFonts="1">
    <font>
      <sz val="10"/>
      <color indexed="8"/>
      <name val="MS Sans Serif"/>
    </font>
    <font>
      <b/>
      <sz val="18"/>
      <color theme="0"/>
      <name val="Calibri"/>
      <family val="2"/>
      <scheme val="minor"/>
    </font>
    <font>
      <b/>
      <sz val="13.5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1F497D"/>
      <name val="Calibri"/>
      <family val="2"/>
    </font>
    <font>
      <b/>
      <sz val="11"/>
      <color theme="3"/>
      <name val="Calibri"/>
      <family val="2"/>
      <scheme val="minor"/>
    </font>
    <font>
      <b/>
      <sz val="10"/>
      <color rgb="FFFF0000"/>
      <name val="Calibri"/>
      <family val="2"/>
    </font>
    <font>
      <sz val="10"/>
      <color rgb="FF000000"/>
      <name val="Calibri"/>
      <family val="2"/>
    </font>
    <font>
      <b/>
      <sz val="13.5"/>
      <color rgb="FF1F497D"/>
      <name val="Calibri"/>
      <family val="2"/>
    </font>
    <font>
      <sz val="10"/>
      <color indexed="8"/>
      <name val="Times New Roman"/>
      <family val="1"/>
    </font>
    <font>
      <vertAlign val="superscript"/>
      <sz val="10"/>
      <color rgb="FF000000"/>
      <name val="Calibri"/>
      <family val="2"/>
    </font>
    <font>
      <b/>
      <sz val="11"/>
      <color rgb="FF000000"/>
      <name val="Calibri"/>
      <family val="2"/>
    </font>
    <font>
      <sz val="14"/>
      <color theme="0"/>
      <name val="Calibri"/>
      <family val="2"/>
      <scheme val="minor"/>
    </font>
    <font>
      <b/>
      <u/>
      <sz val="10"/>
      <color rgb="FF1F497D"/>
      <name val="Calibri"/>
      <family val="2"/>
    </font>
    <font>
      <sz val="10"/>
      <color indexed="8"/>
      <name val="Calibri"/>
      <family val="2"/>
      <scheme val="minor"/>
    </font>
    <font>
      <sz val="10"/>
      <name val="Calibri"/>
      <family val="2"/>
    </font>
    <font>
      <b/>
      <sz val="18"/>
      <color theme="3" tint="-0.249977111117893"/>
      <name val="Calibri"/>
      <family val="2"/>
      <scheme val="minor"/>
    </font>
    <font>
      <b/>
      <sz val="14"/>
      <color theme="3" tint="-0.249977111117893"/>
      <name val="Calibri"/>
      <family val="2"/>
      <scheme val="minor"/>
    </font>
    <font>
      <b/>
      <sz val="18"/>
      <color theme="3" tint="0.39997558519241921"/>
      <name val="Calibri"/>
      <family val="2"/>
      <scheme val="minor"/>
    </font>
    <font>
      <b/>
      <sz val="18"/>
      <color theme="4" tint="-0.249977111117893"/>
      <name val="Calibri"/>
      <family val="2"/>
      <scheme val="minor"/>
    </font>
    <font>
      <b/>
      <sz val="12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19">
    <border>
      <left/>
      <right/>
      <top/>
      <bottom/>
      <diagonal/>
    </border>
    <border>
      <left style="double">
        <color rgb="FF808080"/>
      </left>
      <right style="double">
        <color rgb="FF808080"/>
      </right>
      <top style="double">
        <color rgb="FF808080"/>
      </top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double">
        <color rgb="FF808080"/>
      </left>
      <right style="double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/>
      <diagonal/>
    </border>
    <border>
      <left/>
      <right style="medium">
        <color rgb="FF808080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6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5" xfId="0" quotePrefix="1" applyFont="1" applyBorder="1" applyAlignment="1">
      <alignment vertical="center"/>
    </xf>
    <xf numFmtId="0" fontId="8" fillId="0" borderId="8" xfId="0" quotePrefix="1" applyFont="1" applyBorder="1" applyAlignment="1">
      <alignment vertical="center"/>
    </xf>
    <xf numFmtId="0" fontId="10" fillId="0" borderId="0" xfId="0" applyFont="1"/>
    <xf numFmtId="0" fontId="5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5" fillId="0" borderId="16" xfId="0" applyFont="1" applyBorder="1" applyAlignment="1">
      <alignment horizontal="center" vertical="center" wrapText="1"/>
    </xf>
    <xf numFmtId="16" fontId="0" fillId="0" borderId="0" xfId="0" applyNumberFormat="1"/>
    <xf numFmtId="17" fontId="6" fillId="0" borderId="0" xfId="0" applyNumberFormat="1" applyFont="1"/>
    <xf numFmtId="2" fontId="0" fillId="0" borderId="0" xfId="0" applyNumberFormat="1"/>
    <xf numFmtId="0" fontId="8" fillId="0" borderId="6" xfId="0" quotePrefix="1" applyFont="1" applyBorder="1" applyAlignment="1">
      <alignment horizontal="center" vertical="center"/>
    </xf>
    <xf numFmtId="0" fontId="8" fillId="0" borderId="9" xfId="0" quotePrefix="1" applyFont="1" applyBorder="1" applyAlignment="1">
      <alignment horizontal="center" vertical="center"/>
    </xf>
    <xf numFmtId="0" fontId="8" fillId="0" borderId="9" xfId="0" applyFont="1" applyBorder="1" applyAlignment="1">
      <alignment vertical="center"/>
    </xf>
    <xf numFmtId="0" fontId="8" fillId="0" borderId="9" xfId="0" quotePrefix="1" applyFont="1" applyBorder="1" applyAlignment="1">
      <alignment vertical="center"/>
    </xf>
    <xf numFmtId="164" fontId="8" fillId="0" borderId="6" xfId="0" applyNumberFormat="1" applyFont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  <xf numFmtId="164" fontId="8" fillId="0" borderId="8" xfId="0" quotePrefix="1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0" fontId="5" fillId="0" borderId="18" xfId="0" applyFont="1" applyBorder="1" applyAlignment="1">
      <alignment horizontal="center" vertical="center" wrapText="1"/>
    </xf>
    <xf numFmtId="164" fontId="0" fillId="2" borderId="12" xfId="0" applyNumberFormat="1" applyFill="1" applyBorder="1"/>
    <xf numFmtId="164" fontId="12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164" fontId="15" fillId="0" borderId="12" xfId="0" applyNumberFormat="1" applyFont="1" applyBorder="1"/>
    <xf numFmtId="164" fontId="15" fillId="2" borderId="12" xfId="0" applyNumberFormat="1" applyFont="1" applyFill="1" applyBorder="1"/>
    <xf numFmtId="0" fontId="15" fillId="2" borderId="12" xfId="0" applyFont="1" applyFill="1" applyBorder="1"/>
    <xf numFmtId="0" fontId="8" fillId="0" borderId="12" xfId="0" quotePrefix="1" applyFont="1" applyBorder="1" applyAlignment="1">
      <alignment vertical="center"/>
    </xf>
    <xf numFmtId="164" fontId="16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2" borderId="1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0" fillId="0" borderId="12" xfId="0" quotePrefix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0" borderId="18" xfId="0" applyFont="1" applyBorder="1" applyAlignment="1">
      <alignment horizontal="left" vertical="center" wrapText="1"/>
    </xf>
    <xf numFmtId="0" fontId="8" fillId="0" borderId="18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164" fontId="8" fillId="3" borderId="6" xfId="0" applyNumberFormat="1" applyFont="1" applyFill="1" applyBorder="1" applyAlignment="1">
      <alignment horizontal="center" vertical="center"/>
    </xf>
    <xf numFmtId="165" fontId="8" fillId="0" borderId="6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164" fontId="8" fillId="0" borderId="12" xfId="0" applyNumberFormat="1" applyFont="1" applyBorder="1" applyAlignment="1">
      <alignment horizontal="center" vertical="center"/>
    </xf>
    <xf numFmtId="164" fontId="8" fillId="2" borderId="12" xfId="0" applyNumberFormat="1" applyFont="1" applyFill="1" applyBorder="1" applyAlignment="1">
      <alignment horizontal="center" vertical="center"/>
    </xf>
    <xf numFmtId="164" fontId="5" fillId="2" borderId="12" xfId="0" applyNumberFormat="1" applyFont="1" applyFill="1" applyBorder="1" applyAlignment="1">
      <alignment horizontal="center" vertical="center" wrapText="1"/>
    </xf>
    <xf numFmtId="164" fontId="0" fillId="0" borderId="12" xfId="0" applyNumberFormat="1" applyBorder="1"/>
    <xf numFmtId="0" fontId="9" fillId="3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0" fontId="17" fillId="0" borderId="0" xfId="0" applyFont="1" applyAlignment="1">
      <alignment horizontal="center"/>
    </xf>
    <xf numFmtId="0" fontId="12" fillId="0" borderId="1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0" borderId="0" xfId="0" applyFont="1"/>
    <xf numFmtId="0" fontId="15" fillId="0" borderId="12" xfId="0" applyFont="1" applyBorder="1"/>
    <xf numFmtId="0" fontId="10" fillId="0" borderId="12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4" fillId="0" borderId="0" xfId="0" quotePrefix="1" applyFont="1" applyAlignment="1">
      <alignment horizontal="center" vertical="center"/>
    </xf>
    <xf numFmtId="0" fontId="4" fillId="0" borderId="10" xfId="0" quotePrefix="1" applyFont="1" applyBorder="1" applyAlignment="1">
      <alignment horizontal="center" vertical="center"/>
    </xf>
    <xf numFmtId="164" fontId="15" fillId="0" borderId="0" xfId="0" applyNumberFormat="1" applyFont="1"/>
    <xf numFmtId="0" fontId="21" fillId="0" borderId="13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164" fontId="21" fillId="0" borderId="15" xfId="0" applyNumberFormat="1" applyFont="1" applyBorder="1"/>
    <xf numFmtId="0" fontId="21" fillId="0" borderId="17" xfId="0" applyFont="1" applyBorder="1"/>
    <xf numFmtId="0" fontId="21" fillId="0" borderId="0" xfId="0" applyFont="1"/>
    <xf numFmtId="0" fontId="15" fillId="0" borderId="12" xfId="0" applyFont="1" applyBorder="1" applyProtection="1">
      <protection locked="0"/>
    </xf>
    <xf numFmtId="0" fontId="15" fillId="0" borderId="12" xfId="0" applyFont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2.png@01D56199.56131780" TargetMode="External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2.png@01D56199.56131780" TargetMode="External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669925</xdr:colOff>
      <xdr:row>0</xdr:row>
      <xdr:rowOff>19050</xdr:rowOff>
    </xdr:from>
    <xdr:to>
      <xdr:col>2</xdr:col>
      <xdr:colOff>990600</xdr:colOff>
      <xdr:row>0</xdr:row>
      <xdr:rowOff>295084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0A06326-7643-45F0-87F3-81D82EA736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19050"/>
          <a:ext cx="1425575" cy="27603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2327275</xdr:colOff>
      <xdr:row>0</xdr:row>
      <xdr:rowOff>50799</xdr:rowOff>
    </xdr:from>
    <xdr:to>
      <xdr:col>1</xdr:col>
      <xdr:colOff>400050</xdr:colOff>
      <xdr:row>0</xdr:row>
      <xdr:rowOff>292100</xdr:rowOff>
    </xdr:to>
    <xdr:pic>
      <xdr:nvPicPr>
        <xdr:cNvPr id="4" name="Image 3" descr="Une image contenant texte, capture d’écran, Police, logo&#10;&#10;Description générée automatiquement">
          <a:extLst>
            <a:ext uri="{FF2B5EF4-FFF2-40B4-BE49-F238E27FC236}">
              <a16:creationId xmlns:a16="http://schemas.microsoft.com/office/drawing/2014/main" id="{2E0231AD-8F04-4C14-8306-1CEC2E98CA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7275" y="50799"/>
          <a:ext cx="1279525" cy="241301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177801</xdr:colOff>
      <xdr:row>0</xdr:row>
      <xdr:rowOff>31750</xdr:rowOff>
    </xdr:from>
    <xdr:to>
      <xdr:col>4</xdr:col>
      <xdr:colOff>419100</xdr:colOff>
      <xdr:row>0</xdr:row>
      <xdr:rowOff>253651</xdr:rowOff>
    </xdr:to>
    <xdr:pic>
      <xdr:nvPicPr>
        <xdr:cNvPr id="5" name="Image 4" descr="Une image contenant texte, logiciel, capture d’écran, Logiciel multimédia&#10;&#10;Description générée automatiquement">
          <a:extLst>
            <a:ext uri="{FF2B5EF4-FFF2-40B4-BE49-F238E27FC236}">
              <a16:creationId xmlns:a16="http://schemas.microsoft.com/office/drawing/2014/main" id="{1B755974-87CD-464F-97F8-860D67966B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40" t="39381" r="59972" b="38867"/>
        <a:stretch>
          <a:fillRect/>
        </a:stretch>
      </xdr:blipFill>
      <xdr:spPr bwMode="auto">
        <a:xfrm>
          <a:off x="5594351" y="31750"/>
          <a:ext cx="1346199" cy="22190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711200</xdr:colOff>
      <xdr:row>0</xdr:row>
      <xdr:rowOff>82549</xdr:rowOff>
    </xdr:from>
    <xdr:to>
      <xdr:col>0</xdr:col>
      <xdr:colOff>2095500</xdr:colOff>
      <xdr:row>0</xdr:row>
      <xdr:rowOff>263388</xdr:rowOff>
    </xdr:to>
    <xdr:pic>
      <xdr:nvPicPr>
        <xdr:cNvPr id="6" name="Image 5" descr="Une image contenant capture d’écran, Graphique, Police, graphisme&#10;&#10;Description générée automatiquement">
          <a:extLst>
            <a:ext uri="{FF2B5EF4-FFF2-40B4-BE49-F238E27FC236}">
              <a16:creationId xmlns:a16="http://schemas.microsoft.com/office/drawing/2014/main" id="{BF12FDB6-2539-4220-B835-CED3E16551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1200" y="82549"/>
          <a:ext cx="1384300" cy="1808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</xdr:colOff>
      <xdr:row>0</xdr:row>
      <xdr:rowOff>146050</xdr:rowOff>
    </xdr:from>
    <xdr:to>
      <xdr:col>5</xdr:col>
      <xdr:colOff>488950</xdr:colOff>
      <xdr:row>0</xdr:row>
      <xdr:rowOff>422084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B2BCF22-587D-41E3-AE36-FE6C7E971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8175" y="146050"/>
          <a:ext cx="1425575" cy="27603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974725</xdr:colOff>
      <xdr:row>0</xdr:row>
      <xdr:rowOff>196849</xdr:rowOff>
    </xdr:from>
    <xdr:to>
      <xdr:col>3</xdr:col>
      <xdr:colOff>736600</xdr:colOff>
      <xdr:row>0</xdr:row>
      <xdr:rowOff>438150</xdr:rowOff>
    </xdr:to>
    <xdr:pic>
      <xdr:nvPicPr>
        <xdr:cNvPr id="4" name="Image 3" descr="Une image contenant texte, capture d’écran, Police, logo&#10;&#10;Description générée automatiquement">
          <a:extLst>
            <a:ext uri="{FF2B5EF4-FFF2-40B4-BE49-F238E27FC236}">
              <a16:creationId xmlns:a16="http://schemas.microsoft.com/office/drawing/2014/main" id="{22B17098-DF7C-4DE0-A877-53FFDA2706B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4975" y="196849"/>
          <a:ext cx="1279525" cy="241301"/>
        </a:xfrm>
        <a:prstGeom prst="rect">
          <a:avLst/>
        </a:prstGeom>
      </xdr:spPr>
    </xdr:pic>
    <xdr:clientData/>
  </xdr:twoCellAnchor>
  <xdr:twoCellAnchor editAs="oneCell">
    <xdr:from>
      <xdr:col>5</xdr:col>
      <xdr:colOff>1066801</xdr:colOff>
      <xdr:row>0</xdr:row>
      <xdr:rowOff>165100</xdr:rowOff>
    </xdr:from>
    <xdr:to>
      <xdr:col>7</xdr:col>
      <xdr:colOff>431800</xdr:colOff>
      <xdr:row>0</xdr:row>
      <xdr:rowOff>387001</xdr:rowOff>
    </xdr:to>
    <xdr:pic>
      <xdr:nvPicPr>
        <xdr:cNvPr id="5" name="Image 4" descr="Une image contenant texte, logiciel, capture d’écran, Logiciel multimédia&#10;&#10;Description générée automatiquement">
          <a:extLst>
            <a:ext uri="{FF2B5EF4-FFF2-40B4-BE49-F238E27FC236}">
              <a16:creationId xmlns:a16="http://schemas.microsoft.com/office/drawing/2014/main" id="{BB796109-29E1-4496-BD45-179AD57812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40" t="39381" r="59972" b="38867"/>
        <a:stretch>
          <a:fillRect/>
        </a:stretch>
      </xdr:blipFill>
      <xdr:spPr bwMode="auto">
        <a:xfrm>
          <a:off x="7721601" y="165100"/>
          <a:ext cx="1346199" cy="22190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2355850</xdr:colOff>
      <xdr:row>0</xdr:row>
      <xdr:rowOff>171449</xdr:rowOff>
    </xdr:from>
    <xdr:to>
      <xdr:col>1</xdr:col>
      <xdr:colOff>469900</xdr:colOff>
      <xdr:row>0</xdr:row>
      <xdr:rowOff>352288</xdr:rowOff>
    </xdr:to>
    <xdr:pic>
      <xdr:nvPicPr>
        <xdr:cNvPr id="6" name="Image 5" descr="Une image contenant capture d’écran, Graphique, Police, graphisme&#10;&#10;Description générée automatiquement">
          <a:extLst>
            <a:ext uri="{FF2B5EF4-FFF2-40B4-BE49-F238E27FC236}">
              <a16:creationId xmlns:a16="http://schemas.microsoft.com/office/drawing/2014/main" id="{08E16269-6CB1-4E16-8117-F298170930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55850" y="171449"/>
          <a:ext cx="1384300" cy="1808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showGridLines="0" topLeftCell="A28" zoomScaleNormal="100" workbookViewId="0">
      <selection activeCell="G41" sqref="G41"/>
    </sheetView>
  </sheetViews>
  <sheetFormatPr baseColWidth="10" defaultRowHeight="13" x14ac:dyDescent="0.3"/>
  <cols>
    <col min="1" max="1" width="45.81640625" customWidth="1"/>
    <col min="2" max="5" width="15.81640625" customWidth="1"/>
    <col min="6" max="6" width="17.26953125" customWidth="1"/>
  </cols>
  <sheetData>
    <row r="1" spans="1:11" ht="48" customHeight="1" x14ac:dyDescent="0.3">
      <c r="A1" s="43"/>
      <c r="B1" s="43"/>
      <c r="C1" s="44" t="s">
        <v>55</v>
      </c>
      <c r="D1" s="44"/>
      <c r="E1" s="44"/>
    </row>
    <row r="2" spans="1:11" ht="60.65" customHeight="1" x14ac:dyDescent="0.3">
      <c r="A2" s="57" t="s">
        <v>59</v>
      </c>
      <c r="B2" s="57"/>
      <c r="C2" s="57"/>
      <c r="D2" s="57"/>
      <c r="E2" s="57"/>
    </row>
    <row r="3" spans="1:11" ht="11.15" customHeight="1" x14ac:dyDescent="0.3">
      <c r="A3" s="43"/>
      <c r="B3" s="43"/>
      <c r="C3" s="44"/>
      <c r="D3" s="44"/>
      <c r="E3" s="44"/>
    </row>
    <row r="4" spans="1:11" ht="23.5" x14ac:dyDescent="0.3">
      <c r="A4" s="58" t="s">
        <v>60</v>
      </c>
      <c r="B4" s="58"/>
      <c r="C4" s="58"/>
      <c r="D4" s="58"/>
      <c r="E4" s="58"/>
    </row>
    <row r="5" spans="1:11" s="1" customFormat="1" ht="14.5" x14ac:dyDescent="0.35"/>
    <row r="6" spans="1:11" s="1" customFormat="1" ht="14.5" x14ac:dyDescent="0.35">
      <c r="A6" s="1" t="s">
        <v>73</v>
      </c>
    </row>
    <row r="7" spans="1:11" ht="18" customHeight="1" thickBot="1" x14ac:dyDescent="0.35">
      <c r="A7" s="56" t="s">
        <v>5</v>
      </c>
      <c r="B7" s="56"/>
      <c r="C7" s="56"/>
      <c r="D7" s="56"/>
    </row>
    <row r="8" spans="1:11" x14ac:dyDescent="0.3">
      <c r="A8" s="11" t="s">
        <v>13</v>
      </c>
      <c r="B8" s="2" t="s">
        <v>30</v>
      </c>
      <c r="C8" s="11" t="s">
        <v>8</v>
      </c>
      <c r="D8" s="11" t="s">
        <v>71</v>
      </c>
      <c r="E8" s="33"/>
      <c r="F8" s="33"/>
      <c r="K8" s="18"/>
    </row>
    <row r="9" spans="1:11" x14ac:dyDescent="0.3">
      <c r="A9" s="12" t="s">
        <v>20</v>
      </c>
      <c r="B9" s="40"/>
      <c r="C9" s="16"/>
      <c r="D9" s="16"/>
      <c r="E9" s="41"/>
      <c r="F9" s="41"/>
      <c r="K9" s="33"/>
    </row>
    <row r="10" spans="1:11" x14ac:dyDescent="0.3">
      <c r="A10" s="14" t="s">
        <v>16</v>
      </c>
      <c r="B10" s="37" t="s">
        <v>36</v>
      </c>
      <c r="C10" s="15" t="s">
        <v>17</v>
      </c>
      <c r="D10" s="52"/>
      <c r="E10" s="41"/>
      <c r="F10" s="41"/>
      <c r="K10" s="33"/>
    </row>
    <row r="11" spans="1:11" ht="14.5" x14ac:dyDescent="0.3">
      <c r="A11" s="37" t="s">
        <v>24</v>
      </c>
      <c r="B11" s="37" t="s">
        <v>37</v>
      </c>
      <c r="C11" s="15" t="s">
        <v>17</v>
      </c>
      <c r="D11" s="52"/>
      <c r="E11" s="41"/>
      <c r="F11" s="41"/>
    </row>
    <row r="12" spans="1:11" ht="14.5" x14ac:dyDescent="0.3">
      <c r="A12" s="14" t="s">
        <v>6</v>
      </c>
      <c r="B12" s="37" t="s">
        <v>38</v>
      </c>
      <c r="C12" s="15" t="s">
        <v>17</v>
      </c>
      <c r="D12" s="52"/>
      <c r="E12" s="41"/>
      <c r="F12" s="41"/>
    </row>
    <row r="13" spans="1:11" x14ac:dyDescent="0.3">
      <c r="A13" s="12" t="s">
        <v>21</v>
      </c>
      <c r="B13" s="40"/>
      <c r="C13" s="16"/>
      <c r="D13" s="53"/>
      <c r="E13" s="41"/>
      <c r="F13" s="41"/>
    </row>
    <row r="14" spans="1:11" x14ac:dyDescent="0.3">
      <c r="A14" s="14" t="s">
        <v>16</v>
      </c>
      <c r="B14" s="37" t="s">
        <v>39</v>
      </c>
      <c r="C14" s="15" t="s">
        <v>10</v>
      </c>
      <c r="D14" s="52"/>
      <c r="E14" s="41"/>
      <c r="F14" s="41"/>
      <c r="K14" s="33"/>
    </row>
    <row r="15" spans="1:11" ht="14.5" customHeight="1" x14ac:dyDescent="0.3">
      <c r="A15" s="14" t="s">
        <v>6</v>
      </c>
      <c r="B15" s="37" t="s">
        <v>40</v>
      </c>
      <c r="C15" s="15" t="s">
        <v>10</v>
      </c>
      <c r="D15" s="52"/>
      <c r="E15" s="41"/>
      <c r="F15" s="41"/>
    </row>
    <row r="16" spans="1:11" ht="14.5" customHeight="1" x14ac:dyDescent="0.3">
      <c r="A16" s="37" t="s">
        <v>24</v>
      </c>
      <c r="B16" s="37" t="s">
        <v>41</v>
      </c>
      <c r="C16" s="15" t="s">
        <v>10</v>
      </c>
      <c r="D16" s="52"/>
      <c r="E16" s="41"/>
      <c r="F16" s="41"/>
    </row>
    <row r="17" spans="1:11" ht="17.5" customHeight="1" x14ac:dyDescent="0.3">
      <c r="A17" s="12" t="s">
        <v>22</v>
      </c>
      <c r="B17" s="40"/>
      <c r="C17" s="13"/>
      <c r="D17" s="54"/>
      <c r="E17" s="33"/>
      <c r="F17" s="33"/>
    </row>
    <row r="18" spans="1:11" x14ac:dyDescent="0.3">
      <c r="A18" s="14" t="s">
        <v>16</v>
      </c>
      <c r="B18" s="37" t="s">
        <v>42</v>
      </c>
      <c r="C18" s="15" t="s">
        <v>9</v>
      </c>
      <c r="D18" s="52"/>
      <c r="E18" s="41"/>
      <c r="F18" s="41"/>
      <c r="K18" s="33"/>
    </row>
    <row r="19" spans="1:11" ht="14.5" x14ac:dyDescent="0.3">
      <c r="A19" s="37" t="s">
        <v>24</v>
      </c>
      <c r="B19" s="37" t="s">
        <v>43</v>
      </c>
      <c r="C19" s="15" t="s">
        <v>9</v>
      </c>
      <c r="D19" s="52"/>
      <c r="E19" s="41"/>
      <c r="F19" s="41"/>
    </row>
    <row r="20" spans="1:11" ht="14.5" x14ac:dyDescent="0.3">
      <c r="A20" s="14" t="s">
        <v>6</v>
      </c>
      <c r="B20" s="37" t="s">
        <v>44</v>
      </c>
      <c r="C20" s="15" t="s">
        <v>9</v>
      </c>
      <c r="D20" s="52"/>
      <c r="E20" s="41"/>
      <c r="F20" s="41"/>
    </row>
    <row r="21" spans="1:11" x14ac:dyDescent="0.3">
      <c r="A21" s="12" t="s">
        <v>23</v>
      </c>
      <c r="B21" s="40"/>
      <c r="C21" s="16"/>
      <c r="D21" s="53"/>
      <c r="E21" s="41"/>
      <c r="F21" s="41"/>
    </row>
    <row r="22" spans="1:11" x14ac:dyDescent="0.3">
      <c r="A22" s="37" t="s">
        <v>16</v>
      </c>
      <c r="B22" s="37" t="s">
        <v>56</v>
      </c>
      <c r="C22" s="15" t="s">
        <v>11</v>
      </c>
      <c r="D22" s="52"/>
      <c r="E22" s="41"/>
      <c r="F22" s="41"/>
      <c r="K22" s="33"/>
    </row>
    <row r="23" spans="1:11" ht="14.5" customHeight="1" x14ac:dyDescent="0.3">
      <c r="A23" s="37" t="s">
        <v>24</v>
      </c>
      <c r="B23" s="37" t="s">
        <v>57</v>
      </c>
      <c r="C23" s="15" t="s">
        <v>11</v>
      </c>
      <c r="D23" s="52"/>
      <c r="E23" s="41"/>
      <c r="F23" s="41"/>
    </row>
    <row r="24" spans="1:11" ht="14.5" customHeight="1" x14ac:dyDescent="0.3">
      <c r="A24" s="14" t="s">
        <v>6</v>
      </c>
      <c r="B24" s="37" t="s">
        <v>58</v>
      </c>
      <c r="C24" s="15" t="s">
        <v>11</v>
      </c>
      <c r="D24" s="52"/>
      <c r="E24" s="41"/>
      <c r="F24" s="41"/>
    </row>
    <row r="25" spans="1:11" x14ac:dyDescent="0.3">
      <c r="A25" s="12" t="s">
        <v>31</v>
      </c>
      <c r="B25" s="37" t="s">
        <v>63</v>
      </c>
      <c r="C25" s="15" t="s">
        <v>32</v>
      </c>
      <c r="D25" s="52"/>
      <c r="E25" s="41"/>
      <c r="F25" s="41"/>
      <c r="K25" s="33"/>
    </row>
    <row r="26" spans="1:11" ht="18" customHeight="1" x14ac:dyDescent="0.3">
      <c r="A26" s="39"/>
      <c r="B26" s="39"/>
      <c r="C26" s="39"/>
      <c r="D26" s="39"/>
    </row>
    <row r="27" spans="1:11" ht="18" customHeight="1" x14ac:dyDescent="0.4">
      <c r="A27" s="59" t="s">
        <v>54</v>
      </c>
      <c r="B27" s="59"/>
      <c r="C27" s="59"/>
      <c r="D27" s="59"/>
      <c r="E27" s="59"/>
    </row>
    <row r="29" spans="1:11" ht="57.75" customHeight="1" x14ac:dyDescent="0.3">
      <c r="A29" s="11" t="s">
        <v>0</v>
      </c>
      <c r="B29" s="11" t="s">
        <v>30</v>
      </c>
      <c r="C29" s="11" t="s">
        <v>70</v>
      </c>
      <c r="D29" s="11" t="s">
        <v>30</v>
      </c>
      <c r="E29" s="11" t="s">
        <v>72</v>
      </c>
    </row>
    <row r="30" spans="1:11" x14ac:dyDescent="0.3">
      <c r="A30" s="37" t="s">
        <v>4</v>
      </c>
      <c r="B30" s="42" t="s">
        <v>33</v>
      </c>
      <c r="C30" s="52"/>
      <c r="D30" s="42" t="s">
        <v>34</v>
      </c>
      <c r="E30" s="55"/>
    </row>
    <row r="31" spans="1:11" ht="13.5" thickBot="1" x14ac:dyDescent="0.35">
      <c r="A31" s="7" t="s">
        <v>62</v>
      </c>
      <c r="B31" s="42" t="s">
        <v>35</v>
      </c>
      <c r="C31" s="52"/>
      <c r="D31" s="42" t="s">
        <v>49</v>
      </c>
      <c r="E31" s="55"/>
    </row>
    <row r="32" spans="1:11" x14ac:dyDescent="0.3">
      <c r="A32" s="14" t="s">
        <v>2</v>
      </c>
      <c r="B32" s="42" t="s">
        <v>45</v>
      </c>
      <c r="C32" s="52"/>
      <c r="D32" s="42" t="s">
        <v>50</v>
      </c>
      <c r="E32" s="55"/>
    </row>
    <row r="33" spans="1:5" x14ac:dyDescent="0.3">
      <c r="A33" s="14" t="s">
        <v>1</v>
      </c>
      <c r="B33" s="42" t="s">
        <v>46</v>
      </c>
      <c r="C33" s="52"/>
      <c r="D33" s="42" t="s">
        <v>51</v>
      </c>
      <c r="E33" s="55"/>
    </row>
    <row r="34" spans="1:5" x14ac:dyDescent="0.3">
      <c r="A34" s="14" t="s">
        <v>3</v>
      </c>
      <c r="B34" s="42" t="s">
        <v>47</v>
      </c>
      <c r="C34" s="52"/>
      <c r="D34" s="42" t="s">
        <v>52</v>
      </c>
      <c r="E34" s="55"/>
    </row>
    <row r="35" spans="1:5" x14ac:dyDescent="0.3">
      <c r="A35" s="37" t="s">
        <v>15</v>
      </c>
      <c r="B35" s="42" t="s">
        <v>48</v>
      </c>
      <c r="C35" s="52"/>
      <c r="D35" s="42" t="s">
        <v>53</v>
      </c>
      <c r="E35" s="55"/>
    </row>
    <row r="37" spans="1:5" ht="39" x14ac:dyDescent="0.3">
      <c r="A37" s="51" t="s">
        <v>81</v>
      </c>
    </row>
    <row r="38" spans="1:5" ht="13.5" customHeight="1" x14ac:dyDescent="0.3">
      <c r="A38" s="63"/>
    </row>
    <row r="39" spans="1:5" ht="13.9" customHeight="1" x14ac:dyDescent="0.3">
      <c r="A39" s="64" t="s">
        <v>82</v>
      </c>
      <c r="B39" s="65"/>
      <c r="C39" s="65"/>
      <c r="D39" s="65"/>
      <c r="E39" s="8"/>
    </row>
    <row r="40" spans="1:5" x14ac:dyDescent="0.3">
      <c r="A40" s="64" t="s">
        <v>83</v>
      </c>
      <c r="B40" s="66"/>
      <c r="C40" s="66"/>
      <c r="D40" s="66"/>
    </row>
    <row r="41" spans="1:5" x14ac:dyDescent="0.3">
      <c r="A41" s="63"/>
    </row>
  </sheetData>
  <mergeCells count="6">
    <mergeCell ref="B40:D40"/>
    <mergeCell ref="A7:D7"/>
    <mergeCell ref="A2:E2"/>
    <mergeCell ref="A4:E4"/>
    <mergeCell ref="A27:E27"/>
    <mergeCell ref="B39:D39"/>
  </mergeCells>
  <printOptions horizontalCentered="1" verticalCentered="1"/>
  <pageMargins left="0.15748031496062992" right="0.15748031496062992" top="0.78740157480314965" bottom="0.39370078740157483" header="0.27559055118110237" footer="0.51181102362204722"/>
  <pageSetup paperSize="9" scale="74" orientation="landscape" r:id="rId1"/>
  <headerFooter alignWithMargins="0">
    <oddHeader>&amp;C&amp;"MS Sans Serif,Gras"&amp;16AOO Enlèvement et traitement des déchets portuaires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7"/>
  <sheetViews>
    <sheetView showGridLines="0" tabSelected="1" zoomScale="70" zoomScaleNormal="70" workbookViewId="0">
      <selection activeCell="H1" sqref="H1"/>
    </sheetView>
  </sheetViews>
  <sheetFormatPr baseColWidth="10" defaultRowHeight="13" x14ac:dyDescent="0.3"/>
  <cols>
    <col min="1" max="1" width="46.81640625" customWidth="1"/>
    <col min="2" max="2" width="17.54296875" customWidth="1"/>
    <col min="3" max="3" width="4.26953125" customWidth="1"/>
    <col min="4" max="4" width="14.81640625" customWidth="1"/>
    <col min="5" max="5" width="13.54296875" customWidth="1"/>
    <col min="6" max="6" width="15.81640625" customWidth="1"/>
    <col min="7" max="7" width="12.54296875" customWidth="1"/>
    <col min="8" max="8" width="15.81640625" customWidth="1"/>
    <col min="9" max="9" width="19.54296875" bestFit="1" customWidth="1"/>
  </cols>
  <sheetData>
    <row r="1" spans="1:10" ht="48" customHeight="1" x14ac:dyDescent="0.3">
      <c r="A1" s="43"/>
      <c r="B1" s="43"/>
      <c r="C1" s="44" t="s">
        <v>29</v>
      </c>
      <c r="D1" s="44"/>
      <c r="E1" s="44"/>
      <c r="F1" s="44"/>
      <c r="G1" s="44"/>
      <c r="H1" s="44"/>
      <c r="I1" s="44"/>
    </row>
    <row r="2" spans="1:10" ht="45" customHeight="1" x14ac:dyDescent="0.3">
      <c r="A2" s="57" t="s">
        <v>59</v>
      </c>
      <c r="B2" s="57"/>
      <c r="C2" s="57"/>
      <c r="D2" s="57"/>
      <c r="E2" s="57"/>
      <c r="F2" s="57"/>
      <c r="G2" s="57"/>
      <c r="H2" s="57"/>
      <c r="I2" s="57"/>
    </row>
    <row r="3" spans="1:10" ht="23.5" x14ac:dyDescent="0.55000000000000004">
      <c r="A3" s="60" t="s">
        <v>61</v>
      </c>
      <c r="B3" s="60"/>
      <c r="C3" s="60"/>
      <c r="D3" s="60"/>
      <c r="E3" s="60"/>
      <c r="F3" s="60"/>
      <c r="G3" s="60"/>
      <c r="H3" s="60"/>
      <c r="I3" s="60"/>
    </row>
    <row r="4" spans="1:10" s="1" customFormat="1" ht="14.5" x14ac:dyDescent="0.35">
      <c r="A4" s="1" t="s">
        <v>74</v>
      </c>
    </row>
    <row r="5" spans="1:10" s="1" customFormat="1" ht="14.5" x14ac:dyDescent="0.35">
      <c r="A5" s="1" t="s">
        <v>75</v>
      </c>
    </row>
    <row r="6" spans="1:10" s="1" customFormat="1" ht="14.5" x14ac:dyDescent="0.35">
      <c r="A6" s="1" t="s">
        <v>76</v>
      </c>
    </row>
    <row r="7" spans="1:10" s="1" customFormat="1" ht="14.5" x14ac:dyDescent="0.35">
      <c r="J7" s="20"/>
    </row>
    <row r="8" spans="1:10" ht="18" customHeight="1" x14ac:dyDescent="0.3">
      <c r="A8" s="56" t="s">
        <v>5</v>
      </c>
      <c r="B8" s="56"/>
      <c r="C8" s="56"/>
      <c r="D8" s="56"/>
      <c r="E8" s="56"/>
      <c r="F8" s="56"/>
      <c r="G8" s="29"/>
      <c r="H8" s="29"/>
      <c r="I8" s="29"/>
    </row>
    <row r="9" spans="1:10" ht="13.9" customHeight="1" x14ac:dyDescent="0.3">
      <c r="A9" s="8"/>
      <c r="B9" s="8"/>
      <c r="C9" s="8"/>
      <c r="D9" s="8"/>
      <c r="E9" s="8"/>
      <c r="F9" s="8"/>
      <c r="G9" s="8"/>
      <c r="H9" s="8"/>
    </row>
    <row r="10" spans="1:10" ht="39" x14ac:dyDescent="0.3">
      <c r="A10" s="11" t="s">
        <v>13</v>
      </c>
      <c r="B10" s="11" t="s">
        <v>8</v>
      </c>
      <c r="C10" s="30"/>
      <c r="D10" s="11" t="s">
        <v>7</v>
      </c>
      <c r="E10" s="11" t="s">
        <v>14</v>
      </c>
      <c r="F10" s="11" t="s">
        <v>12</v>
      </c>
    </row>
    <row r="11" spans="1:10" x14ac:dyDescent="0.3">
      <c r="A11" s="12" t="s">
        <v>20</v>
      </c>
      <c r="B11" s="16"/>
      <c r="C11" s="45"/>
      <c r="D11" s="16"/>
      <c r="E11" s="16"/>
      <c r="F11" s="31"/>
    </row>
    <row r="12" spans="1:10" x14ac:dyDescent="0.3">
      <c r="A12" s="14" t="s">
        <v>16</v>
      </c>
      <c r="B12" s="15" t="s">
        <v>17</v>
      </c>
      <c r="C12" s="30"/>
      <c r="D12" s="15">
        <v>3</v>
      </c>
      <c r="E12" s="52">
        <f>'BPU lot 5'!D10</f>
        <v>0</v>
      </c>
      <c r="F12" s="34">
        <f>D12*E12</f>
        <v>0</v>
      </c>
    </row>
    <row r="13" spans="1:10" ht="14.5" x14ac:dyDescent="0.3">
      <c r="A13" s="37" t="s">
        <v>24</v>
      </c>
      <c r="B13" s="15" t="s">
        <v>17</v>
      </c>
      <c r="C13" s="46"/>
      <c r="D13" s="15">
        <v>1</v>
      </c>
      <c r="E13" s="52">
        <f>'BPU lot 5'!D11</f>
        <v>0</v>
      </c>
      <c r="F13" s="34">
        <f>D13*E13</f>
        <v>0</v>
      </c>
    </row>
    <row r="14" spans="1:10" ht="14.5" x14ac:dyDescent="0.3">
      <c r="A14" s="14" t="s">
        <v>6</v>
      </c>
      <c r="B14" s="15" t="s">
        <v>17</v>
      </c>
      <c r="C14" s="46"/>
      <c r="D14" s="15">
        <v>5</v>
      </c>
      <c r="E14" s="52">
        <f>'BPU lot 5'!D12</f>
        <v>0</v>
      </c>
      <c r="F14" s="34">
        <f>D14*E14</f>
        <v>0</v>
      </c>
    </row>
    <row r="15" spans="1:10" x14ac:dyDescent="0.3">
      <c r="A15" s="12" t="s">
        <v>21</v>
      </c>
      <c r="B15" s="16"/>
      <c r="C15" s="45"/>
      <c r="D15" s="16"/>
      <c r="E15" s="53"/>
      <c r="F15" s="35"/>
    </row>
    <row r="16" spans="1:10" x14ac:dyDescent="0.3">
      <c r="A16" s="14" t="s">
        <v>16</v>
      </c>
      <c r="B16" s="15" t="s">
        <v>10</v>
      </c>
      <c r="C16" s="30"/>
      <c r="D16" s="15">
        <v>2</v>
      </c>
      <c r="E16" s="52">
        <f>'BPU lot 5'!D14</f>
        <v>0</v>
      </c>
      <c r="F16" s="34">
        <f>D16*E16</f>
        <v>0</v>
      </c>
    </row>
    <row r="17" spans="1:10" ht="14.5" customHeight="1" x14ac:dyDescent="0.3">
      <c r="A17" s="14" t="s">
        <v>6</v>
      </c>
      <c r="B17" s="15" t="s">
        <v>10</v>
      </c>
      <c r="C17" s="46"/>
      <c r="D17" s="15">
        <v>1</v>
      </c>
      <c r="E17" s="52">
        <f>'BPU lot 5'!D15</f>
        <v>0</v>
      </c>
      <c r="F17" s="34">
        <f>D17*E17</f>
        <v>0</v>
      </c>
    </row>
    <row r="18" spans="1:10" ht="14.5" customHeight="1" x14ac:dyDescent="0.3">
      <c r="A18" s="37" t="s">
        <v>24</v>
      </c>
      <c r="B18" s="15" t="s">
        <v>10</v>
      </c>
      <c r="C18" s="46"/>
      <c r="D18" s="15">
        <v>1</v>
      </c>
      <c r="E18" s="52">
        <f>'BPU lot 5'!D16</f>
        <v>0</v>
      </c>
      <c r="F18" s="34">
        <f>D18*E18</f>
        <v>0</v>
      </c>
    </row>
    <row r="19" spans="1:10" ht="21.65" customHeight="1" x14ac:dyDescent="0.3">
      <c r="A19" s="12" t="s">
        <v>22</v>
      </c>
      <c r="B19" s="13"/>
      <c r="C19" s="45"/>
      <c r="D19" s="13"/>
      <c r="E19" s="54"/>
      <c r="F19" s="36"/>
    </row>
    <row r="20" spans="1:10" x14ac:dyDescent="0.3">
      <c r="A20" s="14" t="s">
        <v>16</v>
      </c>
      <c r="B20" s="15" t="s">
        <v>9</v>
      </c>
      <c r="C20" s="30"/>
      <c r="D20" s="15">
        <v>5</v>
      </c>
      <c r="E20" s="52">
        <f>'BPU lot 5'!D18</f>
        <v>0</v>
      </c>
      <c r="F20" s="34">
        <f>D20*E20</f>
        <v>0</v>
      </c>
    </row>
    <row r="21" spans="1:10" ht="14.5" x14ac:dyDescent="0.3">
      <c r="A21" s="37" t="s">
        <v>24</v>
      </c>
      <c r="B21" s="15" t="s">
        <v>9</v>
      </c>
      <c r="C21" s="46"/>
      <c r="D21" s="15">
        <v>6</v>
      </c>
      <c r="E21" s="52">
        <f>'BPU lot 5'!D19</f>
        <v>0</v>
      </c>
      <c r="F21" s="34">
        <f>D21*E21</f>
        <v>0</v>
      </c>
    </row>
    <row r="22" spans="1:10" ht="14.5" x14ac:dyDescent="0.3">
      <c r="A22" s="14" t="s">
        <v>6</v>
      </c>
      <c r="B22" s="15" t="s">
        <v>9</v>
      </c>
      <c r="C22" s="46"/>
      <c r="D22" s="15">
        <v>2</v>
      </c>
      <c r="E22" s="52">
        <f>'BPU lot 5'!D20</f>
        <v>0</v>
      </c>
      <c r="F22" s="34">
        <f>D22*E22</f>
        <v>0</v>
      </c>
    </row>
    <row r="23" spans="1:10" x14ac:dyDescent="0.3">
      <c r="A23" s="12" t="s">
        <v>23</v>
      </c>
      <c r="B23" s="16"/>
      <c r="C23" s="45"/>
      <c r="D23" s="16"/>
      <c r="E23" s="53"/>
      <c r="F23" s="35"/>
    </row>
    <row r="24" spans="1:10" x14ac:dyDescent="0.3">
      <c r="A24" s="37" t="s">
        <v>16</v>
      </c>
      <c r="B24" s="15" t="s">
        <v>11</v>
      </c>
      <c r="C24" s="30"/>
      <c r="D24" s="15">
        <v>10</v>
      </c>
      <c r="E24" s="52">
        <f>'BPU lot 5'!D22</f>
        <v>0</v>
      </c>
      <c r="F24" s="34">
        <f>D24*E24</f>
        <v>0</v>
      </c>
    </row>
    <row r="25" spans="1:10" ht="14.5" customHeight="1" x14ac:dyDescent="0.3">
      <c r="A25" s="37" t="s">
        <v>24</v>
      </c>
      <c r="B25" s="15" t="s">
        <v>11</v>
      </c>
      <c r="C25" s="46"/>
      <c r="D25" s="15">
        <v>7</v>
      </c>
      <c r="E25" s="52">
        <f>'BPU lot 5'!D23</f>
        <v>0</v>
      </c>
      <c r="F25" s="34">
        <f>D25*E25</f>
        <v>0</v>
      </c>
    </row>
    <row r="26" spans="1:10" ht="14.5" customHeight="1" x14ac:dyDescent="0.3">
      <c r="A26" s="14" t="s">
        <v>6</v>
      </c>
      <c r="B26" s="15" t="s">
        <v>11</v>
      </c>
      <c r="C26" s="46"/>
      <c r="D26" s="15">
        <v>8</v>
      </c>
      <c r="E26" s="52">
        <f>'BPU lot 5'!D24</f>
        <v>0</v>
      </c>
      <c r="F26" s="34">
        <f>D26*E26</f>
        <v>0</v>
      </c>
    </row>
    <row r="27" spans="1:10" ht="14.5" customHeight="1" x14ac:dyDescent="0.3">
      <c r="A27" s="12" t="s">
        <v>31</v>
      </c>
      <c r="B27" s="15" t="s">
        <v>32</v>
      </c>
      <c r="C27" s="47"/>
      <c r="D27" s="15">
        <v>2</v>
      </c>
      <c r="E27" s="52">
        <f>'BPU lot 5'!D25</f>
        <v>0</v>
      </c>
      <c r="F27" s="34">
        <f t="shared" ref="F27" si="0">D27*E27</f>
        <v>0</v>
      </c>
    </row>
    <row r="28" spans="1:10" ht="14.5" x14ac:dyDescent="0.3">
      <c r="A28" s="61" t="s">
        <v>19</v>
      </c>
      <c r="B28" s="62"/>
      <c r="C28" s="62"/>
      <c r="D28" s="62"/>
      <c r="E28" s="62"/>
      <c r="F28" s="32">
        <f>SUM(F12:F27)</f>
        <v>0</v>
      </c>
      <c r="G28" s="17"/>
      <c r="H28" s="17"/>
    </row>
    <row r="29" spans="1:10" ht="14.5" x14ac:dyDescent="0.3">
      <c r="A29" s="10"/>
      <c r="B29" s="10"/>
      <c r="C29" s="10"/>
      <c r="D29" s="10"/>
      <c r="E29" s="10"/>
      <c r="F29" s="32"/>
      <c r="G29" s="17"/>
      <c r="H29" s="17"/>
    </row>
    <row r="30" spans="1:10" ht="18" customHeight="1" x14ac:dyDescent="0.4">
      <c r="A30" s="59" t="s">
        <v>54</v>
      </c>
      <c r="B30" s="59"/>
      <c r="C30" s="59"/>
      <c r="D30" s="59"/>
      <c r="E30" s="59"/>
      <c r="F30" s="59"/>
      <c r="G30" s="59"/>
      <c r="H30" s="59"/>
      <c r="I30" s="59"/>
      <c r="J30" s="19"/>
    </row>
    <row r="31" spans="1:10" ht="13.5" thickBot="1" x14ac:dyDescent="0.35"/>
    <row r="32" spans="1:10" ht="57.75" customHeight="1" thickTop="1" thickBot="1" x14ac:dyDescent="0.35">
      <c r="A32" s="2" t="s">
        <v>0</v>
      </c>
      <c r="B32" s="2" t="s">
        <v>28</v>
      </c>
      <c r="C32" s="9"/>
      <c r="D32" s="48" t="s">
        <v>79</v>
      </c>
      <c r="E32" s="3" t="s">
        <v>25</v>
      </c>
      <c r="F32" s="3" t="s">
        <v>78</v>
      </c>
      <c r="G32" s="48" t="s">
        <v>80</v>
      </c>
      <c r="H32" s="4" t="s">
        <v>26</v>
      </c>
      <c r="I32" s="5" t="s">
        <v>27</v>
      </c>
    </row>
    <row r="33" spans="1:13" ht="13.5" thickBot="1" x14ac:dyDescent="0.35">
      <c r="A33" s="6" t="s">
        <v>64</v>
      </c>
      <c r="B33" s="22">
        <v>20</v>
      </c>
      <c r="C33" s="23"/>
      <c r="D33" s="49">
        <f>'BPU lot 5'!C30</f>
        <v>0</v>
      </c>
      <c r="E33" s="26">
        <f>B33*D33</f>
        <v>0</v>
      </c>
      <c r="F33" s="50">
        <v>25</v>
      </c>
      <c r="G33" s="49">
        <f>'BPU lot 5'!E30</f>
        <v>0</v>
      </c>
      <c r="H33" s="38">
        <f>F33*G33</f>
        <v>0</v>
      </c>
      <c r="I33" s="27">
        <f>E33+H33</f>
        <v>0</v>
      </c>
      <c r="K33" s="21"/>
      <c r="M33" s="21"/>
    </row>
    <row r="34" spans="1:13" ht="13.5" thickBot="1" x14ac:dyDescent="0.35">
      <c r="A34" s="7" t="s">
        <v>62</v>
      </c>
      <c r="B34" s="22">
        <v>34</v>
      </c>
      <c r="C34" s="24"/>
      <c r="D34" s="49">
        <f>'BPU lot 5'!C31</f>
        <v>0</v>
      </c>
      <c r="E34" s="26">
        <f t="shared" ref="E34:E39" si="1">B34*D34</f>
        <v>0</v>
      </c>
      <c r="F34" s="50">
        <v>14.05</v>
      </c>
      <c r="G34" s="49">
        <f>'BPU lot 5'!E31</f>
        <v>0</v>
      </c>
      <c r="H34" s="38">
        <f t="shared" ref="H34:H39" si="2">F34*G34</f>
        <v>0</v>
      </c>
      <c r="I34" s="27">
        <f t="shared" ref="I34:I39" si="3">E34+H34</f>
        <v>0</v>
      </c>
      <c r="K34" s="21"/>
      <c r="M34" s="21"/>
    </row>
    <row r="35" spans="1:13" ht="13.5" thickBot="1" x14ac:dyDescent="0.35">
      <c r="A35" s="7" t="s">
        <v>65</v>
      </c>
      <c r="B35" s="22">
        <v>5</v>
      </c>
      <c r="C35" s="24"/>
      <c r="D35" s="49">
        <f>'BPU lot 5'!C32</f>
        <v>0</v>
      </c>
      <c r="E35" s="26">
        <f t="shared" si="1"/>
        <v>0</v>
      </c>
      <c r="F35" s="50">
        <v>26</v>
      </c>
      <c r="G35" s="49">
        <f>'BPU lot 5'!E32</f>
        <v>0</v>
      </c>
      <c r="H35" s="38">
        <f t="shared" si="2"/>
        <v>0</v>
      </c>
      <c r="I35" s="27">
        <f t="shared" si="3"/>
        <v>0</v>
      </c>
      <c r="K35" s="21"/>
      <c r="M35" s="21"/>
    </row>
    <row r="36" spans="1:13" ht="13.5" thickBot="1" x14ac:dyDescent="0.35">
      <c r="A36" s="7" t="s">
        <v>66</v>
      </c>
      <c r="B36" s="22">
        <v>1</v>
      </c>
      <c r="C36" s="24"/>
      <c r="D36" s="49">
        <f>'BPU lot 5'!C33</f>
        <v>0</v>
      </c>
      <c r="E36" s="26">
        <f t="shared" si="1"/>
        <v>0</v>
      </c>
      <c r="F36" s="50">
        <v>0.5</v>
      </c>
      <c r="G36" s="49">
        <f>'BPU lot 5'!E33</f>
        <v>0</v>
      </c>
      <c r="H36" s="38">
        <f t="shared" si="2"/>
        <v>0</v>
      </c>
      <c r="I36" s="27">
        <f t="shared" si="3"/>
        <v>0</v>
      </c>
      <c r="K36" s="21"/>
      <c r="M36" s="21"/>
    </row>
    <row r="37" spans="1:13" ht="13.5" thickBot="1" x14ac:dyDescent="0.35">
      <c r="A37" s="7" t="s">
        <v>67</v>
      </c>
      <c r="B37" s="22">
        <v>1</v>
      </c>
      <c r="C37" s="24"/>
      <c r="D37" s="49">
        <f>'BPU lot 5'!C34</f>
        <v>0</v>
      </c>
      <c r="E37" s="26">
        <f t="shared" si="1"/>
        <v>0</v>
      </c>
      <c r="F37" s="50">
        <v>0.5</v>
      </c>
      <c r="G37" s="49">
        <f>'BPU lot 5'!E34</f>
        <v>0</v>
      </c>
      <c r="H37" s="38">
        <f t="shared" si="2"/>
        <v>0</v>
      </c>
      <c r="I37" s="27">
        <f t="shared" si="3"/>
        <v>0</v>
      </c>
      <c r="K37" s="21"/>
      <c r="M37" s="21"/>
    </row>
    <row r="38" spans="1:13" ht="13.5" thickBot="1" x14ac:dyDescent="0.35">
      <c r="A38" s="7" t="s">
        <v>69</v>
      </c>
      <c r="B38" s="22">
        <v>1</v>
      </c>
      <c r="C38" s="24"/>
      <c r="D38" s="49">
        <f>'BPU lot 5'!C35</f>
        <v>0</v>
      </c>
      <c r="E38" s="26">
        <f t="shared" si="1"/>
        <v>0</v>
      </c>
      <c r="F38" s="50">
        <v>0.1</v>
      </c>
      <c r="G38" s="49">
        <f>'BPU lot 5'!E35</f>
        <v>0</v>
      </c>
      <c r="H38" s="38">
        <f t="shared" si="2"/>
        <v>0</v>
      </c>
      <c r="I38" s="27">
        <f t="shared" si="3"/>
        <v>0</v>
      </c>
      <c r="K38" s="21"/>
      <c r="M38" s="21"/>
    </row>
    <row r="39" spans="1:13" ht="13.5" thickBot="1" x14ac:dyDescent="0.35">
      <c r="A39" s="7" t="s">
        <v>68</v>
      </c>
      <c r="B39" s="22">
        <v>3</v>
      </c>
      <c r="C39" s="25"/>
      <c r="D39" s="49">
        <f>'BPU lot 5'!C36</f>
        <v>0</v>
      </c>
      <c r="E39" s="26">
        <f t="shared" si="1"/>
        <v>0</v>
      </c>
      <c r="F39" s="50">
        <v>15</v>
      </c>
      <c r="G39" s="49">
        <f>'BPU lot 5'!E36</f>
        <v>0</v>
      </c>
      <c r="H39" s="38">
        <f t="shared" si="2"/>
        <v>0</v>
      </c>
      <c r="I39" s="27">
        <f t="shared" si="3"/>
        <v>0</v>
      </c>
      <c r="K39" s="21"/>
      <c r="M39" s="21"/>
    </row>
    <row r="40" spans="1:13" ht="13.5" thickBot="1" x14ac:dyDescent="0.35">
      <c r="A40" s="67" t="s">
        <v>18</v>
      </c>
      <c r="B40" s="67"/>
      <c r="C40" s="67"/>
      <c r="D40" s="67"/>
      <c r="E40" s="67"/>
      <c r="F40" s="67"/>
      <c r="G40" s="67"/>
      <c r="H40" s="68"/>
      <c r="I40" s="28">
        <f>SUM(I33:I39)</f>
        <v>0</v>
      </c>
    </row>
    <row r="41" spans="1:13" x14ac:dyDescent="0.3">
      <c r="A41" s="63"/>
      <c r="B41" s="63"/>
      <c r="C41" s="63"/>
      <c r="D41" s="63"/>
      <c r="E41" s="63"/>
      <c r="F41" s="63"/>
      <c r="G41" s="63"/>
      <c r="H41" s="63"/>
    </row>
    <row r="42" spans="1:13" ht="13.5" thickBot="1" x14ac:dyDescent="0.35">
      <c r="A42" s="63"/>
      <c r="B42" s="63"/>
      <c r="C42" s="63"/>
      <c r="D42" s="63"/>
      <c r="E42" s="63"/>
      <c r="F42" s="69"/>
      <c r="G42" s="63"/>
      <c r="H42" s="63"/>
    </row>
    <row r="43" spans="1:13" ht="16" thickBot="1" x14ac:dyDescent="0.4">
      <c r="A43" s="70" t="s">
        <v>77</v>
      </c>
      <c r="B43" s="71"/>
      <c r="C43" s="71"/>
      <c r="D43" s="71"/>
      <c r="E43" s="71"/>
      <c r="F43" s="72">
        <f>F28+I40</f>
        <v>0</v>
      </c>
      <c r="G43" s="73"/>
      <c r="H43" s="74"/>
    </row>
    <row r="44" spans="1:13" x14ac:dyDescent="0.3">
      <c r="A44" s="63"/>
      <c r="B44" s="63"/>
      <c r="C44" s="63"/>
      <c r="D44" s="63"/>
      <c r="E44" s="63"/>
      <c r="F44" s="63"/>
      <c r="G44" s="63"/>
      <c r="H44" s="63"/>
    </row>
    <row r="45" spans="1:13" x14ac:dyDescent="0.3">
      <c r="A45" s="75" t="s">
        <v>82</v>
      </c>
      <c r="B45" s="76"/>
      <c r="C45" s="76"/>
      <c r="D45" s="76"/>
      <c r="E45" s="63"/>
      <c r="F45" s="63"/>
      <c r="G45" s="63"/>
      <c r="H45" s="63"/>
    </row>
    <row r="46" spans="1:13" x14ac:dyDescent="0.3">
      <c r="A46" s="75" t="s">
        <v>83</v>
      </c>
      <c r="B46" s="76"/>
      <c r="C46" s="76"/>
      <c r="D46" s="76"/>
      <c r="E46" s="63"/>
      <c r="F46" s="63"/>
      <c r="G46" s="63"/>
      <c r="H46" s="63"/>
    </row>
    <row r="47" spans="1:13" x14ac:dyDescent="0.3">
      <c r="A47" s="63"/>
      <c r="B47" s="63"/>
      <c r="C47" s="63"/>
      <c r="D47" s="63"/>
      <c r="E47" s="63"/>
      <c r="F47" s="63"/>
      <c r="G47" s="63"/>
      <c r="H47" s="63"/>
    </row>
  </sheetData>
  <sheetProtection algorithmName="SHA-512" hashValue="SCwwP09ssaRL4+rc4o9oNI0Aws5xreZ1vZv4y6QFKJySU34X7hS5a46aN9AhICz48+kfQt1Eve39mnio7BhTKw==" saltValue="f29x0obzN/37A+1nwCT6NQ==" spinCount="100000" sheet="1" objects="1" scenarios="1"/>
  <mergeCells count="9">
    <mergeCell ref="B45:D45"/>
    <mergeCell ref="B46:D46"/>
    <mergeCell ref="A2:I2"/>
    <mergeCell ref="A3:I3"/>
    <mergeCell ref="A28:E28"/>
    <mergeCell ref="A43:E43"/>
    <mergeCell ref="A8:F8"/>
    <mergeCell ref="A30:I30"/>
    <mergeCell ref="A40:H40"/>
  </mergeCells>
  <printOptions horizontalCentered="1" verticalCentered="1"/>
  <pageMargins left="0.15748031496062992" right="0.15748031496062992" top="0.78740157480314965" bottom="0.39370078740157483" header="0.27559055118110237" footer="0.51181102362204722"/>
  <pageSetup paperSize="9" scale="67" orientation="landscape" r:id="rId1"/>
  <headerFooter alignWithMargins="0">
    <oddHeader>&amp;C&amp;"MS Sans Serif,Gras"&amp;16AOO Enlèvement et traitement des déchets portuaires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5</vt:lpstr>
      <vt:lpstr>DQE lot 5</vt:lpstr>
      <vt:lpstr>'BPU lot 5'!Zone_d_impression</vt:lpstr>
      <vt:lpstr>'DQE lot 5'!Zone_d_impression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 Marion</dc:creator>
  <cp:lastModifiedBy>MAHOUDEAU Laetitia</cp:lastModifiedBy>
  <cp:lastPrinted>2014-08-14T13:44:54Z</cp:lastPrinted>
  <dcterms:created xsi:type="dcterms:W3CDTF">2004-01-14T11:15:48Z</dcterms:created>
  <dcterms:modified xsi:type="dcterms:W3CDTF">2025-01-23T14:46:24Z</dcterms:modified>
</cp:coreProperties>
</file>