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7428" tabRatio="807" activeTab="1"/>
  </bookViews>
  <sheets>
    <sheet name="DPGF" sheetId="13" r:id="rId1"/>
    <sheet name="LOT 01 - BATIMENTS MODULAIRES" sheetId="5" r:id="rId2"/>
  </sheets>
  <definedNames>
    <definedName name="_Toc163748278" localSheetId="0">DPGF!$C$21</definedName>
    <definedName name="_Toc163748278" localSheetId="1">'LOT 01 - BATIMENTS MODULAIRES'!#REF!</definedName>
    <definedName name="_Toc166665455" localSheetId="1">'LOT 01 - BATIMENTS MODULAIRES'!#REF!</definedName>
    <definedName name="_Toc166665457" localSheetId="1">'LOT 01 - BATIMENTS MODULAIRES'!#REF!</definedName>
    <definedName name="_Toc166665459" localSheetId="1">'LOT 01 - BATIMENTS MODULAIRES'!#REF!</definedName>
    <definedName name="_Toc166665462" localSheetId="1">'LOT 01 - BATIMENTS MODULAIRES'!#REF!</definedName>
    <definedName name="_xlnm.Print_Area" localSheetId="0">DPGF!$A$1:$H$21</definedName>
    <definedName name="_xlnm.Print_Area" localSheetId="1">'LOT 01 - BATIMENTS MODULAIRES'!$A$1:$I$91</definedName>
  </definedNames>
  <calcPr calcId="162913"/>
</workbook>
</file>

<file path=xl/calcChain.xml><?xml version="1.0" encoding="utf-8"?>
<calcChain xmlns="http://schemas.openxmlformats.org/spreadsheetml/2006/main">
  <c r="E60" i="5" l="1"/>
  <c r="H82" i="5" l="1"/>
  <c r="E67" i="5"/>
  <c r="E66" i="5"/>
  <c r="E65" i="5"/>
  <c r="E64" i="5"/>
  <c r="H77" i="5" l="1"/>
  <c r="H80" i="5" s="1"/>
  <c r="H21" i="5"/>
  <c r="H22" i="5"/>
  <c r="H26" i="5"/>
  <c r="H31" i="5"/>
  <c r="H35" i="5"/>
  <c r="H42" i="5"/>
  <c r="H44" i="5"/>
  <c r="H45" i="5"/>
  <c r="H48" i="5"/>
  <c r="H51" i="5"/>
  <c r="H53" i="5"/>
  <c r="H55" i="5"/>
  <c r="H60" i="5"/>
  <c r="H61" i="5"/>
  <c r="H64" i="5"/>
  <c r="H65" i="5"/>
  <c r="H66" i="5"/>
  <c r="H67" i="5"/>
  <c r="H70" i="5"/>
  <c r="H71" i="5"/>
  <c r="H20" i="5"/>
  <c r="H73" i="5" l="1"/>
  <c r="H83" i="5" l="1"/>
  <c r="H84" i="5" s="1"/>
</calcChain>
</file>

<file path=xl/sharedStrings.xml><?xml version="1.0" encoding="utf-8"?>
<sst xmlns="http://schemas.openxmlformats.org/spreadsheetml/2006/main" count="114" uniqueCount="92">
  <si>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</si>
  <si>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</si>
  <si>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</si>
  <si>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</si>
  <si>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</si>
  <si>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</si>
  <si>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3.1</t>
  </si>
  <si>
    <t>3.2</t>
  </si>
  <si>
    <t>3.3</t>
  </si>
  <si>
    <t>Prestations</t>
  </si>
  <si>
    <t>Unité</t>
  </si>
  <si>
    <t>u</t>
  </si>
  <si>
    <t>Installation de chantier compris protection</t>
  </si>
  <si>
    <t>Etudes techniques et DOE</t>
  </si>
  <si>
    <t>Nettoyage</t>
  </si>
  <si>
    <t>Ens</t>
  </si>
  <si>
    <t>DESCRIPTION DES OUVRAGES</t>
  </si>
  <si>
    <t>3.3.1</t>
  </si>
  <si>
    <t>3.3.2</t>
  </si>
  <si>
    <t>3.3.3</t>
  </si>
  <si>
    <t>FRAIS DE CHANTIER ET D'ETUDES</t>
  </si>
  <si>
    <t>PU (€ HT)</t>
  </si>
  <si>
    <t>Total (€ HT)</t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</si>
  <si>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</si>
  <si>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CENTRE HOSPITALIER PAUL ARDIER - 63500 ISSOIRE</t>
  </si>
  <si>
    <r>
      <t xml:space="preserve">Phase 2 du schéma directeur immobilier : 
</t>
    </r>
    <r>
      <rPr>
        <b/>
        <i/>
        <sz val="20"/>
        <color rgb="FF002060"/>
        <rFont val="Arial"/>
        <family val="2"/>
      </rPr>
      <t xml:space="preserve">Opérations préalables avant restructuration intégrale </t>
    </r>
  </si>
  <si>
    <r>
      <t xml:space="preserve">Phase 2 du schéma directeur immobilier : 
</t>
    </r>
    <r>
      <rPr>
        <b/>
        <i/>
        <sz val="16"/>
        <rFont val="Arial"/>
        <family val="2"/>
      </rPr>
      <t xml:space="preserve">Opérations préalables avant restructuration intégrale </t>
    </r>
  </si>
  <si>
    <t>3.3.4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</si>
  <si>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</t>
    </r>
    <r>
      <rPr>
        <b/>
        <sz val="12"/>
        <color theme="1"/>
        <rFont val="Arial"/>
        <family val="2"/>
      </rPr>
      <t xml:space="preserve"> Les quantités inscrites dans le présent document sont données à titre indicatif.</t>
    </r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</si>
  <si>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indicatif, il appartient à l'entreprise de les vérifier.</t>
    </r>
  </si>
  <si>
    <t>Quantité estimée</t>
  </si>
  <si>
    <t>Quantitée ENTREPRISE</t>
  </si>
  <si>
    <t>TRAVAUX ELECTRIQUES</t>
  </si>
  <si>
    <t xml:space="preserve">Câble U 1000 R2V à âme en cuivre </t>
  </si>
  <si>
    <t>Accessoires et protection</t>
  </si>
  <si>
    <t>Fourreaux en tranchées</t>
  </si>
  <si>
    <t>Liaison fibre</t>
  </si>
  <si>
    <t>Tableaux électriques</t>
  </si>
  <si>
    <t>Tableaux CFO</t>
  </si>
  <si>
    <t>Tableaux courant ondulés</t>
  </si>
  <si>
    <t>Tableau fibre</t>
  </si>
  <si>
    <t>Fourniture et pose d'un tableau CFO pour alimentation éclairage, prises normales et PAC, compris mises à la terre, protections et accessoires diverses</t>
  </si>
  <si>
    <t>Fourniture et pose d'un onduleur alimentation des prises ondulés, compris mises à la terre, protections et accessoires diverses</t>
  </si>
  <si>
    <t>Fourniture et pose d'un tableau de connection fibre pour alimentation du réseau RJ 45</t>
  </si>
  <si>
    <t>Distributions des terminaux</t>
  </si>
  <si>
    <t>Appareillages intérieurs</t>
  </si>
  <si>
    <t>Eclairage</t>
  </si>
  <si>
    <t>3.3.4.1</t>
  </si>
  <si>
    <t xml:space="preserve">Luminaire de type LED </t>
  </si>
  <si>
    <t>3.3.4.2</t>
  </si>
  <si>
    <t>Bloc prises de courant 10/16 A+T (2 par bureaux)</t>
  </si>
  <si>
    <t>Bloc prises de courant ondulées (2 par bureaux)</t>
  </si>
  <si>
    <t>Bloc prises RJ45 (3 par bureaux)</t>
  </si>
  <si>
    <t>Autres prises au sol (2 par pièces)</t>
  </si>
  <si>
    <t>Prises de courant</t>
  </si>
  <si>
    <t>3.3.4.3</t>
  </si>
  <si>
    <t>Système monobloc réversible, compris accessoire</t>
  </si>
  <si>
    <t xml:space="preserve">Ens </t>
  </si>
  <si>
    <t>TOTAL (€ HT)</t>
  </si>
  <si>
    <t>Système de chauffage - climatisation</t>
  </si>
  <si>
    <t>Radiateurs électriques - 2000 W</t>
  </si>
  <si>
    <t>Location de bâtiments modulaires pour usage de bureaux 
( 7 unités pour 14 bureaux)</t>
  </si>
  <si>
    <t>Raccordement CFO de chaque modulaire</t>
  </si>
  <si>
    <t>Raccordement CFA de chaque modulaire</t>
  </si>
  <si>
    <t>Dsitribution des appareillages depuis tableau CFO</t>
  </si>
  <si>
    <t>Dsitribution des appareillages depuis tableau ondulé</t>
  </si>
  <si>
    <t>Dsitribution des appareillages depuis tableau fibre</t>
  </si>
  <si>
    <t>Raccordement depuis les coffrets extérieurs</t>
  </si>
  <si>
    <t>COUT DE LOCATION</t>
  </si>
  <si>
    <t>mois</t>
  </si>
  <si>
    <t xml:space="preserve">COUT D'INSTALLATION / FRAIS FIXE </t>
  </si>
  <si>
    <t>LOCATION DE BATIMENTS MODULAIRES A USAGE DE BUREAUX</t>
  </si>
  <si>
    <t>3.3.2.1</t>
  </si>
  <si>
    <t>3.3.2.2</t>
  </si>
  <si>
    <t>3.3.2.3</t>
  </si>
  <si>
    <t>3.3.1.1</t>
  </si>
  <si>
    <t>3.3.1.2</t>
  </si>
  <si>
    <t>Cable type U 1000 R2V à âme en cuivre, compris chemin de cable et accessoires diverses</t>
  </si>
  <si>
    <t>Câble 4 paires F/UTP Cat.6a, compris chemin de cable et accessoires diverses</t>
  </si>
  <si>
    <t>3.3.3.1</t>
  </si>
  <si>
    <t>3.3.3.2</t>
  </si>
  <si>
    <t>3.3.3.3</t>
  </si>
  <si>
    <t>FOURNITURE, GRUTAGE ET POSE DE MODULAIRES EN LOCATION</t>
  </si>
  <si>
    <t>Coüt de location pour une durée de 3 ans (36 mois)</t>
  </si>
  <si>
    <t xml:space="preserve">Tarif indicatif du mois supplémentaire : </t>
  </si>
  <si>
    <t>LOT : BATIMENTS MODULAIRES</t>
  </si>
  <si>
    <t>SOUS-TOTAL LOCATION 36 MOIS (€ HT)</t>
  </si>
  <si>
    <t>SOUS-TOTAL INSTALLATION - FRAIS FIXES (€ HT)</t>
  </si>
  <si>
    <t>Pose de 7 modulaires en fond de jardin</t>
  </si>
  <si>
    <r>
      <rPr>
        <i/>
        <u/>
        <sz val="12"/>
        <rFont val="Arial"/>
        <family val="2"/>
      </rPr>
      <t>Dimension des modulaires :</t>
    </r>
    <r>
      <rPr>
        <i/>
        <sz val="12"/>
        <rFont val="Arial"/>
        <family val="2"/>
      </rPr>
      <t xml:space="preserve">
- Longueur  ≥ 2.4 m
- Largeur  ≥ 6.1
- Surface ≥13 m² minimum
Pose sur IPN / Plot de callage
</t>
    </r>
    <r>
      <rPr>
        <i/>
        <u/>
        <sz val="12"/>
        <rFont val="Arial"/>
        <family val="2"/>
      </rPr>
      <t>Caractéristiques structurelles attendues :</t>
    </r>
    <r>
      <rPr>
        <i/>
        <sz val="12"/>
        <rFont val="Arial"/>
        <family val="2"/>
      </rPr>
      <t xml:space="preserve">
- Structure acier, protection anti-rouille, finition par couche de laque
- Toiture bac acier isolée avec évacuation des eaux pluviales 
- Façades isolées
- Revêtement de sol U3P3
- Faux-plafond 
- Menuiserie double vitrage de type antieffraction, PVC ou aluminium à rupture de ponts thermiques (minimum 1 châssis par modulaire), protection solaire par VR
- Bloc porte aluminium, largeur : 0.93 m
</t>
    </r>
  </si>
  <si>
    <t>Founiture, transport et mise en place des modulaires, sur plot de callage ou IPN (pas de fondations profondes)</t>
  </si>
  <si>
    <t xml:space="preserve">Interrupteur simple action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</si>
</sst>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i/>
      <sz val="12"/>
      <name val="Arial"/>
      <family val="2"/>
    </font>
    <font>
      <i/>
      <sz val="11"/>
      <color theme="1"/>
      <name val="Arial"/>
      <family val="2"/>
    </font>
    <font>
      <i/>
      <sz val="12"/>
      <color theme="0"/>
      <name val="Arial"/>
      <family val="2"/>
    </font>
    <font>
      <i/>
      <sz val="14"/>
      <color theme="0"/>
      <name val="Arial"/>
      <family val="2"/>
    </font>
    <font>
      <i/>
      <sz val="14"/>
      <color theme="1"/>
      <name val="Arial"/>
      <family val="2"/>
    </font>
    <font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sz val="18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i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0FCFE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5" fillId="0" borderId="15" xfId="0" applyFont="1" applyFill="1" applyBorder="1" applyAlignment="1">
      <alignment vertical="center"/>
    </xf>
    <xf numFmtId="1" fontId="7" fillId="0" borderId="7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/>
    <xf numFmtId="1" fontId="9" fillId="5" borderId="1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/>
    <xf numFmtId="0" fontId="12" fillId="2" borderId="8" xfId="0" applyFont="1" applyFill="1" applyBorder="1" applyAlignment="1">
      <alignment vertical="center"/>
    </xf>
    <xf numFmtId="1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/>
    <xf numFmtId="0" fontId="10" fillId="0" borderId="13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1" fontId="17" fillId="0" borderId="6" xfId="0" applyNumberFormat="1" applyFont="1" applyFill="1" applyBorder="1" applyAlignment="1">
      <alignment horizontal="center" vertical="center"/>
    </xf>
    <xf numFmtId="164" fontId="17" fillId="0" borderId="6" xfId="0" applyNumberFormat="1" applyFont="1" applyFill="1" applyBorder="1"/>
    <xf numFmtId="0" fontId="10" fillId="0" borderId="6" xfId="0" applyFont="1" applyBorder="1" applyAlignment="1">
      <alignment horizontal="left" vertical="center"/>
    </xf>
    <xf numFmtId="0" fontId="18" fillId="0" borderId="6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1" fontId="14" fillId="4" borderId="1" xfId="0" applyNumberFormat="1" applyFont="1" applyFill="1" applyBorder="1" applyAlignment="1">
      <alignment horizontal="center" vertical="center"/>
    </xf>
    <xf numFmtId="164" fontId="19" fillId="4" borderId="1" xfId="0" applyNumberFormat="1" applyFont="1" applyFill="1" applyBorder="1"/>
    <xf numFmtId="0" fontId="19" fillId="4" borderId="1" xfId="0" applyFont="1" applyFill="1" applyBorder="1"/>
    <xf numFmtId="0" fontId="22" fillId="4" borderId="1" xfId="0" applyFont="1" applyFill="1" applyBorder="1" applyAlignment="1">
      <alignment horizontal="center" vertical="center"/>
    </xf>
    <xf numFmtId="1" fontId="22" fillId="4" borderId="1" xfId="0" applyNumberFormat="1" applyFont="1" applyFill="1" applyBorder="1" applyAlignment="1">
      <alignment horizontal="center" vertical="center"/>
    </xf>
    <xf numFmtId="164" fontId="22" fillId="4" borderId="1" xfId="0" applyNumberFormat="1" applyFont="1" applyFill="1" applyBorder="1" applyAlignment="1">
      <alignment vertical="center"/>
    </xf>
    <xf numFmtId="0" fontId="17" fillId="3" borderId="2" xfId="0" applyFont="1" applyFill="1" applyBorder="1" applyAlignment="1">
      <alignment vertic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7" fillId="3" borderId="0" xfId="0" applyFont="1" applyFill="1" applyBorder="1"/>
    <xf numFmtId="0" fontId="7" fillId="3" borderId="11" xfId="0" applyFont="1" applyFill="1" applyBorder="1"/>
    <xf numFmtId="0" fontId="17" fillId="3" borderId="0" xfId="0" applyFont="1" applyFill="1" applyBorder="1" applyAlignment="1">
      <alignment vertical="center"/>
    </xf>
    <xf numFmtId="0" fontId="17" fillId="3" borderId="15" xfId="0" applyFont="1" applyFill="1" applyBorder="1" applyAlignment="1">
      <alignment vertical="center"/>
    </xf>
    <xf numFmtId="0" fontId="7" fillId="3" borderId="15" xfId="0" applyFont="1" applyFill="1" applyBorder="1"/>
    <xf numFmtId="0" fontId="7" fillId="3" borderId="12" xfId="0" applyFont="1" applyFill="1" applyBorder="1"/>
    <xf numFmtId="0" fontId="4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7" fillId="0" borderId="0" xfId="0" applyFont="1"/>
    <xf numFmtId="0" fontId="13" fillId="0" borderId="0" xfId="0" applyFont="1"/>
    <xf numFmtId="0" fontId="14" fillId="0" borderId="6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49" fontId="25" fillId="3" borderId="9" xfId="0" applyNumberFormat="1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/>
    <xf numFmtId="0" fontId="31" fillId="0" borderId="0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7" fillId="0" borderId="0" xfId="0" applyFont="1" applyFill="1" applyBorder="1"/>
    <xf numFmtId="49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164" fontId="13" fillId="0" borderId="0" xfId="0" applyNumberFormat="1" applyFont="1" applyFill="1" applyBorder="1"/>
    <xf numFmtId="164" fontId="17" fillId="0" borderId="0" xfId="0" applyNumberFormat="1" applyFont="1" applyFill="1" applyBorder="1"/>
    <xf numFmtId="164" fontId="19" fillId="0" borderId="0" xfId="0" applyNumberFormat="1" applyFont="1" applyFill="1" applyBorder="1"/>
    <xf numFmtId="164" fontId="22" fillId="0" borderId="0" xfId="0" applyNumberFormat="1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 wrapText="1"/>
    </xf>
    <xf numFmtId="0" fontId="17" fillId="4" borderId="8" xfId="0" applyFont="1" applyFill="1" applyBorder="1" applyAlignment="1">
      <alignment vertical="center"/>
    </xf>
    <xf numFmtId="0" fontId="35" fillId="4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9" fillId="0" borderId="0" xfId="0" applyFont="1" applyFill="1" applyBorder="1" applyAlignment="1">
      <alignment horizontal="center" vertical="center" wrapText="1"/>
    </xf>
    <xf numFmtId="0" fontId="26" fillId="3" borderId="2" xfId="0" applyFont="1" applyFill="1" applyBorder="1"/>
    <xf numFmtId="0" fontId="26" fillId="3" borderId="9" xfId="0" applyFont="1" applyFill="1" applyBorder="1"/>
    <xf numFmtId="0" fontId="26" fillId="3" borderId="0" xfId="0" applyFont="1" applyFill="1" applyBorder="1"/>
    <xf numFmtId="0" fontId="26" fillId="3" borderId="15" xfId="0" applyFont="1" applyFill="1" applyBorder="1"/>
    <xf numFmtId="0" fontId="26" fillId="0" borderId="0" xfId="0" applyFont="1"/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4" fillId="2" borderId="1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left" vertical="center"/>
    </xf>
    <xf numFmtId="0" fontId="19" fillId="0" borderId="4" xfId="0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6" xfId="0" applyFont="1" applyFill="1" applyBorder="1" applyAlignment="1">
      <alignment horizontal="right" vertical="center"/>
    </xf>
    <xf numFmtId="0" fontId="34" fillId="0" borderId="13" xfId="0" applyFont="1" applyFill="1" applyBorder="1" applyAlignment="1">
      <alignment horizontal="left" vertical="center"/>
    </xf>
    <xf numFmtId="1" fontId="19" fillId="0" borderId="6" xfId="0" applyNumberFormat="1" applyFont="1" applyFill="1" applyBorder="1" applyAlignment="1">
      <alignment horizontal="right" vertical="center"/>
    </xf>
    <xf numFmtId="164" fontId="5" fillId="7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2" fillId="8" borderId="6" xfId="0" applyFont="1" applyFill="1" applyBorder="1" applyAlignment="1">
      <alignment horizontal="right" vertical="center"/>
    </xf>
    <xf numFmtId="0" fontId="14" fillId="8" borderId="6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 wrapText="1"/>
    </xf>
    <xf numFmtId="0" fontId="29" fillId="8" borderId="0" xfId="0" applyFont="1" applyFill="1" applyBorder="1" applyAlignment="1">
      <alignment horizontal="center" vertical="center" wrapText="1"/>
    </xf>
    <xf numFmtId="1" fontId="13" fillId="8" borderId="4" xfId="0" applyNumberFormat="1" applyFont="1" applyFill="1" applyBorder="1" applyAlignment="1">
      <alignment horizontal="center" vertical="center"/>
    </xf>
    <xf numFmtId="164" fontId="13" fillId="8" borderId="6" xfId="0" applyNumberFormat="1" applyFont="1" applyFill="1" applyBorder="1"/>
    <xf numFmtId="0" fontId="12" fillId="8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40" fillId="6" borderId="8" xfId="0" applyFont="1" applyFill="1" applyBorder="1" applyAlignment="1">
      <alignment horizontal="center" vertical="center" wrapText="1"/>
    </xf>
    <xf numFmtId="0" fontId="40" fillId="6" borderId="9" xfId="0" applyFont="1" applyFill="1" applyBorder="1" applyAlignment="1">
      <alignment horizontal="center" vertical="center" wrapText="1"/>
    </xf>
    <xf numFmtId="0" fontId="40" fillId="6" borderId="10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>
      <alignment horizontal="left" vertical="center"/>
    </xf>
    <xf numFmtId="0" fontId="31" fillId="4" borderId="9" xfId="0" applyFont="1" applyFill="1" applyBorder="1" applyAlignment="1">
      <alignment horizontal="left" vertical="center"/>
    </xf>
    <xf numFmtId="0" fontId="31" fillId="4" borderId="10" xfId="0" applyFont="1" applyFill="1" applyBorder="1" applyAlignment="1">
      <alignment horizontal="left" vertical="center"/>
    </xf>
    <xf numFmtId="0" fontId="23" fillId="3" borderId="8" xfId="0" applyFont="1" applyFill="1" applyBorder="1" applyAlignment="1">
      <alignment horizontal="left" vertical="center"/>
    </xf>
    <xf numFmtId="0" fontId="23" fillId="3" borderId="9" xfId="0" applyFont="1" applyFill="1" applyBorder="1" applyAlignment="1">
      <alignment horizontal="left" vertical="center"/>
    </xf>
    <xf numFmtId="0" fontId="23" fillId="3" borderId="14" xfId="0" applyFont="1" applyFill="1" applyBorder="1" applyAlignment="1">
      <alignment horizontal="left" vertical="center"/>
    </xf>
    <xf numFmtId="0" fontId="23" fillId="3" borderId="2" xfId="0" applyFont="1" applyFill="1" applyBorder="1" applyAlignment="1">
      <alignment horizontal="left" vertical="center"/>
    </xf>
    <xf numFmtId="0" fontId="41" fillId="6" borderId="8" xfId="0" applyFont="1" applyFill="1" applyBorder="1" applyAlignment="1">
      <alignment horizontal="center" vertical="center" wrapText="1"/>
    </xf>
    <xf numFmtId="0" fontId="41" fillId="6" borderId="9" xfId="0" applyFont="1" applyFill="1" applyBorder="1" applyAlignment="1">
      <alignment horizontal="center" vertical="center" wrapText="1"/>
    </xf>
    <xf numFmtId="0" fontId="41" fillId="6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2" fillId="6" borderId="1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49" fontId="23" fillId="3" borderId="8" xfId="0" applyNumberFormat="1" applyFont="1" applyFill="1" applyBorder="1" applyAlignment="1">
      <alignment horizontal="left" vertical="center"/>
    </xf>
    <xf numFmtId="49" fontId="23" fillId="3" borderId="9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1" fontId="14" fillId="7" borderId="8" xfId="0" applyNumberFormat="1" applyFont="1" applyFill="1" applyBorder="1" applyAlignment="1">
      <alignment horizontal="right" vertical="center"/>
    </xf>
    <xf numFmtId="1" fontId="14" fillId="7" borderId="9" xfId="0" applyNumberFormat="1" applyFont="1" applyFill="1" applyBorder="1" applyAlignment="1">
      <alignment horizontal="right" vertical="center"/>
    </xf>
    <xf numFmtId="1" fontId="14" fillId="7" borderId="10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colors>
    <mruColors>
      <color rgb="FFF0FC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414619</xdr:colOff>
      <xdr:row>2</xdr:row>
      <xdr:rowOff>358589</xdr:rowOff>
    </xdr:from>
    <xdr:to>
      <xdr:col>2</xdr:col>
      <xdr:colOff>2476501</xdr:colOff>
      <xdr:row>2</xdr:row>
      <xdr:rowOff>1837765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8207" y="963707"/>
          <a:ext cx="2061882" cy="1479176"/>
        </a:xfrm>
        <a:prstGeom prst="rect">
          <a:avLst/>
        </a:prstGeom>
      </xdr:spPr>
    </xdr:pic>
    <xdr:clientData/>
  </xdr:twoCellAnchor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1039091</xdr:colOff>
      <xdr:row>6</xdr:row>
      <xdr:rowOff>138544</xdr:rowOff>
    </xdr:from>
    <xdr:to>
      <xdr:col>4</xdr:col>
      <xdr:colOff>69274</xdr:colOff>
      <xdr:row>6</xdr:row>
      <xdr:rowOff>2986937</xdr:rowOff>
    </xdr:to>
    <xdr:pic>
      <xdr:nvPicPr>
        <xdr:cNvPr id="5" name="Image 4" descr="IMG_20230914_14434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0509" y="5721926"/>
          <a:ext cx="3782292" cy="28483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55" zoomScaleNormal="85" zoomScaleSheetLayoutView="55" zoomScalePageLayoutView="70" workbookViewId="0">
      <selection activeCell="P7" sqref="P7"/>
    </sheetView>
  </sheetViews>
  <sheetFormatPr baseColWidth="10" defaultRowHeight="15" x14ac:dyDescent="0.3"/>
  <cols>
    <col min="1" max="1" width="4.5546875" customWidth="1"/>
    <col min="2" max="2" width="29.44140625" style="35" customWidth="1"/>
    <col min="3" max="3" width="57.109375" style="36" customWidth="1"/>
    <col min="4" max="4" width="12.109375" style="47" customWidth="1"/>
    <col min="5" max="5" width="12.33203125" style="37" customWidth="1"/>
    <col min="6" max="6" width="13" style="37" customWidth="1"/>
    <col min="7" max="7" width="16.109375" style="37" customWidth="1"/>
    <col min="8" max="8" width="6.5546875" customWidth="1"/>
  </cols>
  <sheetData>
    <row r="2" spans="2:7" ht="56.25" customHeight="1" x14ac:dyDescent="0.3">
      <c r="B2" s="147" t="s">
        <v>24</v>
      </c>
      <c r="C2" s="148"/>
      <c r="D2" s="148"/>
      <c r="E2" s="148"/>
      <c r="F2" s="148"/>
      <c r="G2" s="149"/>
    </row>
    <row r="3" spans="2:7" ht="164.25" customHeight="1" x14ac:dyDescent="0.3">
      <c r="B3" s="156"/>
      <c r="C3" s="157"/>
      <c r="D3" s="157"/>
      <c r="E3" s="157"/>
      <c r="F3" s="157"/>
      <c r="G3" s="158"/>
    </row>
    <row r="4" spans="2:7" ht="93" customHeight="1" x14ac:dyDescent="0.3">
      <c r="B4" s="150" t="s">
        <v>25</v>
      </c>
      <c r="C4" s="151"/>
      <c r="D4" s="151"/>
      <c r="E4" s="151"/>
      <c r="F4" s="151"/>
      <c r="G4" s="152"/>
    </row>
    <row r="5" spans="2:7" ht="46.5" customHeight="1" x14ac:dyDescent="0.3">
      <c r="B5" s="153" t="s">
        <v>2</v>
      </c>
      <c r="C5" s="153"/>
      <c r="D5" s="153"/>
      <c r="E5" s="153"/>
      <c r="F5" s="153"/>
      <c r="G5" s="153"/>
    </row>
    <row r="6" spans="2:7" ht="66.75" customHeight="1" x14ac:dyDescent="0.3">
      <c r="B6" s="159" t="s">
        <v>61</v>
      </c>
      <c r="C6" s="160"/>
      <c r="D6" s="160"/>
      <c r="E6" s="160"/>
      <c r="F6" s="160"/>
      <c r="G6" s="161"/>
    </row>
    <row r="7" spans="2:7" ht="248.25" customHeight="1" x14ac:dyDescent="0.3">
      <c r="B7" s="123"/>
      <c r="C7"/>
      <c r="D7" s="124"/>
      <c r="E7" s="124"/>
      <c r="F7" s="124"/>
      <c r="G7" s="125"/>
    </row>
    <row r="8" spans="2:7" ht="44.25" customHeight="1" x14ac:dyDescent="0.3">
      <c r="B8" s="155" t="s">
        <v>29</v>
      </c>
      <c r="C8" s="155"/>
      <c r="D8" s="155"/>
      <c r="E8" s="155"/>
      <c r="F8" s="155"/>
      <c r="G8" s="155"/>
    </row>
    <row r="9" spans="2:7" ht="20.399999999999999" customHeight="1" x14ac:dyDescent="0.3">
      <c r="B9" s="76"/>
      <c r="C9" s="79"/>
      <c r="D9" s="77"/>
      <c r="E9" s="73"/>
      <c r="F9" s="76"/>
      <c r="G9" s="73"/>
    </row>
    <row r="10" spans="2:7" ht="17.25" customHeight="1" x14ac:dyDescent="0.3">
      <c r="B10" s="76"/>
      <c r="C10" s="80"/>
      <c r="D10" s="81"/>
      <c r="E10" s="46"/>
      <c r="F10" s="49"/>
      <c r="G10" s="100"/>
    </row>
    <row r="11" spans="2:7" ht="17.25" customHeight="1" x14ac:dyDescent="0.3">
      <c r="B11" s="76"/>
      <c r="C11" s="80"/>
      <c r="D11" s="81"/>
      <c r="E11" s="46"/>
      <c r="F11" s="49"/>
      <c r="G11" s="100"/>
    </row>
    <row r="12" spans="2:7" ht="15.6" x14ac:dyDescent="0.3">
      <c r="B12" s="76"/>
      <c r="C12" s="83"/>
      <c r="D12" s="84"/>
      <c r="E12" s="46"/>
      <c r="F12" s="49"/>
      <c r="G12" s="100"/>
    </row>
    <row r="13" spans="2:7" ht="15.6" x14ac:dyDescent="0.3">
      <c r="B13" s="76"/>
      <c r="C13" s="80"/>
      <c r="D13" s="84"/>
      <c r="E13" s="46"/>
      <c r="F13" s="49"/>
      <c r="G13" s="100"/>
    </row>
    <row r="14" spans="2:7" ht="15.6" x14ac:dyDescent="0.3">
      <c r="B14" s="76"/>
      <c r="C14" s="73"/>
      <c r="D14" s="82"/>
      <c r="E14" s="46"/>
      <c r="F14" s="49"/>
      <c r="G14" s="100"/>
    </row>
    <row r="15" spans="2:7" ht="15.6" x14ac:dyDescent="0.3">
      <c r="B15" s="76"/>
      <c r="C15" s="79"/>
      <c r="D15" s="82"/>
      <c r="E15" s="46"/>
      <c r="F15" s="49"/>
      <c r="G15" s="100"/>
    </row>
    <row r="16" spans="2:7" ht="15.6" x14ac:dyDescent="0.3">
      <c r="B16" s="76"/>
      <c r="C16" s="83"/>
      <c r="D16" s="81"/>
      <c r="E16" s="46"/>
      <c r="F16" s="49"/>
      <c r="G16" s="100"/>
    </row>
    <row r="17" spans="2:7" ht="15.6" x14ac:dyDescent="0.3">
      <c r="B17" s="76"/>
      <c r="C17" s="80"/>
      <c r="D17" s="81"/>
      <c r="E17" s="46"/>
      <c r="F17" s="49"/>
      <c r="G17" s="100"/>
    </row>
    <row r="18" spans="2:7" ht="15.6" x14ac:dyDescent="0.3">
      <c r="B18" s="76"/>
      <c r="C18" s="83"/>
      <c r="D18" s="84"/>
      <c r="E18" s="46"/>
      <c r="F18" s="49"/>
      <c r="G18" s="100"/>
    </row>
    <row r="19" spans="2:7" ht="15.6" x14ac:dyDescent="0.3">
      <c r="B19" s="76"/>
      <c r="C19" s="80"/>
      <c r="D19" s="84"/>
      <c r="E19" s="46"/>
      <c r="F19" s="49"/>
      <c r="G19" s="100"/>
    </row>
    <row r="20" spans="2:7" ht="15.6" x14ac:dyDescent="0.3">
      <c r="B20" s="76"/>
      <c r="C20" s="80"/>
      <c r="D20" s="84"/>
      <c r="E20" s="46"/>
      <c r="F20" s="49"/>
      <c r="G20" s="100"/>
    </row>
    <row r="21" spans="2:7" ht="15.6" x14ac:dyDescent="0.3">
      <c r="B21" s="76"/>
      <c r="C21" s="79"/>
      <c r="D21" s="82"/>
      <c r="E21" s="46"/>
      <c r="F21" s="49"/>
      <c r="G21" s="100"/>
    </row>
    <row r="22" spans="2:7" ht="15.6" x14ac:dyDescent="0.3">
      <c r="B22" s="76"/>
      <c r="C22" s="83"/>
      <c r="D22" s="84"/>
      <c r="E22" s="46"/>
      <c r="F22" s="49"/>
      <c r="G22" s="100"/>
    </row>
    <row r="23" spans="2:7" ht="15.6" x14ac:dyDescent="0.3">
      <c r="B23" s="76"/>
      <c r="C23" s="80"/>
      <c r="D23" s="84"/>
      <c r="E23" s="46"/>
      <c r="F23" s="49"/>
      <c r="G23" s="100"/>
    </row>
    <row r="24" spans="2:7" ht="15.6" x14ac:dyDescent="0.3">
      <c r="B24" s="76"/>
      <c r="C24" s="83"/>
      <c r="D24" s="84"/>
      <c r="E24" s="46"/>
      <c r="F24" s="49"/>
      <c r="G24" s="100"/>
    </row>
    <row r="25" spans="2:7" ht="15.6" x14ac:dyDescent="0.3">
      <c r="B25" s="76"/>
      <c r="C25" s="80"/>
      <c r="D25" s="81"/>
      <c r="E25" s="46"/>
      <c r="F25" s="49"/>
      <c r="G25" s="100"/>
    </row>
    <row r="26" spans="2:7" ht="15.6" x14ac:dyDescent="0.3">
      <c r="B26" s="76"/>
      <c r="C26" s="80"/>
      <c r="D26" s="84"/>
      <c r="E26" s="46"/>
      <c r="F26" s="49"/>
      <c r="G26" s="100"/>
    </row>
    <row r="27" spans="2:7" ht="15.6" x14ac:dyDescent="0.3">
      <c r="B27" s="76"/>
      <c r="C27" s="79"/>
      <c r="D27" s="82"/>
      <c r="E27" s="46"/>
      <c r="F27" s="49"/>
      <c r="G27" s="100"/>
    </row>
    <row r="28" spans="2:7" ht="15.6" x14ac:dyDescent="0.3">
      <c r="B28" s="76"/>
      <c r="C28" s="83"/>
      <c r="D28" s="84"/>
      <c r="E28" s="46"/>
      <c r="F28" s="49"/>
      <c r="G28" s="100"/>
    </row>
    <row r="29" spans="2:7" ht="15.6" x14ac:dyDescent="0.3">
      <c r="B29" s="76"/>
      <c r="C29" s="80"/>
      <c r="D29" s="84"/>
      <c r="E29" s="46"/>
      <c r="F29" s="49"/>
      <c r="G29" s="100"/>
    </row>
    <row r="30" spans="2:7" ht="15.6" x14ac:dyDescent="0.3">
      <c r="B30" s="76"/>
      <c r="C30" s="83"/>
      <c r="D30" s="84"/>
      <c r="E30" s="46"/>
      <c r="F30" s="49"/>
      <c r="G30" s="100"/>
    </row>
    <row r="31" spans="2:7" ht="15.6" x14ac:dyDescent="0.3">
      <c r="B31" s="76"/>
      <c r="C31" s="80"/>
      <c r="D31" s="84"/>
      <c r="E31" s="46"/>
      <c r="F31" s="49"/>
      <c r="G31" s="100"/>
    </row>
    <row r="32" spans="2:7" ht="15.6" x14ac:dyDescent="0.3">
      <c r="B32" s="76"/>
      <c r="C32" s="80"/>
      <c r="D32" s="84"/>
      <c r="E32" s="46"/>
      <c r="F32" s="49"/>
      <c r="G32" s="100"/>
    </row>
    <row r="33" spans="2:7" ht="15.6" x14ac:dyDescent="0.3">
      <c r="B33" s="76"/>
      <c r="C33" s="79"/>
      <c r="D33" s="82"/>
      <c r="E33" s="46"/>
      <c r="F33" s="49"/>
      <c r="G33" s="100"/>
    </row>
    <row r="34" spans="2:7" ht="15.6" x14ac:dyDescent="0.3">
      <c r="B34" s="76"/>
      <c r="C34" s="83"/>
      <c r="D34" s="84"/>
      <c r="E34" s="46"/>
      <c r="F34" s="49"/>
      <c r="G34" s="100"/>
    </row>
    <row r="35" spans="2:7" ht="15.6" x14ac:dyDescent="0.3">
      <c r="B35" s="76"/>
      <c r="C35" s="80"/>
      <c r="D35" s="84"/>
      <c r="E35" s="46"/>
      <c r="F35" s="49"/>
      <c r="G35" s="100"/>
    </row>
    <row r="36" spans="2:7" ht="15.6" x14ac:dyDescent="0.3">
      <c r="B36" s="76"/>
      <c r="C36" s="83"/>
      <c r="D36" s="81"/>
      <c r="E36" s="46"/>
      <c r="F36" s="49"/>
      <c r="G36" s="100"/>
    </row>
    <row r="37" spans="2:7" ht="15.6" x14ac:dyDescent="0.3">
      <c r="B37" s="76"/>
      <c r="C37" s="80"/>
      <c r="D37" s="81"/>
      <c r="E37" s="46"/>
      <c r="F37" s="49"/>
      <c r="G37" s="100"/>
    </row>
    <row r="38" spans="2:7" ht="15.6" x14ac:dyDescent="0.3">
      <c r="B38" s="76"/>
      <c r="C38" s="80"/>
      <c r="D38" s="81"/>
      <c r="E38" s="46"/>
      <c r="F38" s="49"/>
      <c r="G38" s="100"/>
    </row>
    <row r="39" spans="2:7" ht="15.6" x14ac:dyDescent="0.3">
      <c r="B39" s="76"/>
      <c r="C39" s="80"/>
      <c r="D39" s="81"/>
      <c r="E39" s="46"/>
      <c r="F39" s="49"/>
      <c r="G39" s="100"/>
    </row>
    <row r="40" spans="2:7" ht="17.399999999999999" x14ac:dyDescent="0.3">
      <c r="B40" s="98"/>
      <c r="C40" s="70"/>
      <c r="D40" s="75"/>
      <c r="E40" s="66"/>
      <c r="F40" s="68"/>
      <c r="G40" s="99"/>
    </row>
    <row r="41" spans="2:7" ht="15.6" x14ac:dyDescent="0.3">
      <c r="B41" s="76"/>
      <c r="C41" s="79"/>
      <c r="D41" s="77"/>
      <c r="E41" s="73"/>
      <c r="F41" s="76"/>
      <c r="G41" s="73"/>
    </row>
    <row r="42" spans="2:7" ht="15.6" x14ac:dyDescent="0.3">
      <c r="B42" s="76"/>
      <c r="C42" s="80"/>
      <c r="D42" s="81"/>
      <c r="E42" s="46"/>
      <c r="F42" s="49"/>
      <c r="G42" s="100"/>
    </row>
    <row r="43" spans="2:7" ht="15.6" x14ac:dyDescent="0.3">
      <c r="B43" s="76"/>
      <c r="C43" s="80"/>
      <c r="D43" s="81"/>
      <c r="E43" s="46"/>
      <c r="F43" s="49"/>
      <c r="G43" s="100"/>
    </row>
    <row r="44" spans="2:7" ht="15.6" x14ac:dyDescent="0.3">
      <c r="B44" s="76"/>
      <c r="C44" s="80"/>
      <c r="D44" s="81"/>
      <c r="E44" s="46"/>
      <c r="F44" s="49"/>
      <c r="G44" s="100"/>
    </row>
    <row r="45" spans="2:7" ht="15.6" x14ac:dyDescent="0.3">
      <c r="B45" s="76"/>
      <c r="C45" s="73"/>
      <c r="D45" s="82"/>
      <c r="E45" s="46"/>
      <c r="F45" s="49"/>
      <c r="G45" s="100"/>
    </row>
    <row r="46" spans="2:7" ht="15.6" x14ac:dyDescent="0.3">
      <c r="B46" s="76"/>
      <c r="C46" s="79"/>
      <c r="D46" s="82"/>
      <c r="E46" s="46"/>
      <c r="F46" s="49"/>
      <c r="G46" s="100"/>
    </row>
    <row r="47" spans="2:7" ht="15.6" x14ac:dyDescent="0.3">
      <c r="B47" s="76"/>
      <c r="C47" s="83"/>
      <c r="D47" s="84"/>
      <c r="E47" s="46"/>
      <c r="F47" s="49"/>
      <c r="G47" s="100"/>
    </row>
    <row r="48" spans="2:7" ht="15.6" x14ac:dyDescent="0.3">
      <c r="B48" s="76"/>
      <c r="C48" s="80"/>
      <c r="D48" s="84"/>
      <c r="E48" s="46"/>
      <c r="F48" s="49"/>
      <c r="G48" s="100"/>
    </row>
    <row r="49" spans="2:7" ht="15.6" x14ac:dyDescent="0.3">
      <c r="B49" s="76"/>
      <c r="C49" s="80"/>
      <c r="D49" s="84"/>
      <c r="E49" s="46"/>
      <c r="F49" s="49"/>
      <c r="G49" s="100"/>
    </row>
    <row r="50" spans="2:7" ht="15.6" x14ac:dyDescent="0.3">
      <c r="B50" s="76"/>
      <c r="C50" s="80"/>
      <c r="D50" s="84"/>
      <c r="E50" s="46"/>
      <c r="F50" s="49"/>
      <c r="G50" s="100"/>
    </row>
    <row r="51" spans="2:7" ht="15.6" x14ac:dyDescent="0.3">
      <c r="B51" s="76"/>
      <c r="C51" s="80"/>
      <c r="D51" s="84"/>
      <c r="E51" s="46"/>
      <c r="F51" s="49"/>
      <c r="G51" s="100"/>
    </row>
    <row r="52" spans="2:7" ht="15.6" x14ac:dyDescent="0.3">
      <c r="B52" s="76"/>
      <c r="C52" s="79"/>
      <c r="D52" s="82"/>
      <c r="E52" s="78"/>
      <c r="F52" s="49"/>
      <c r="G52" s="100"/>
    </row>
    <row r="53" spans="2:7" ht="15.6" x14ac:dyDescent="0.3">
      <c r="B53" s="76"/>
      <c r="C53" s="83"/>
      <c r="D53" s="84"/>
      <c r="E53" s="46"/>
      <c r="F53" s="49"/>
      <c r="G53" s="100"/>
    </row>
    <row r="54" spans="2:7" ht="15.6" x14ac:dyDescent="0.3">
      <c r="B54" s="76"/>
      <c r="C54" s="80"/>
      <c r="D54" s="84"/>
      <c r="E54" s="46"/>
      <c r="F54" s="49"/>
      <c r="G54" s="100"/>
    </row>
    <row r="55" spans="2:7" ht="15.6" x14ac:dyDescent="0.3">
      <c r="B55" s="76"/>
      <c r="C55" s="80"/>
      <c r="D55" s="84"/>
      <c r="E55" s="46"/>
      <c r="F55" s="49"/>
      <c r="G55" s="100"/>
    </row>
    <row r="56" spans="2:7" ht="15.6" x14ac:dyDescent="0.3">
      <c r="B56" s="76"/>
      <c r="C56" s="79"/>
      <c r="D56" s="82"/>
      <c r="E56" s="78"/>
      <c r="F56" s="49"/>
      <c r="G56" s="100"/>
    </row>
    <row r="57" spans="2:7" ht="15.6" x14ac:dyDescent="0.3">
      <c r="B57" s="76"/>
      <c r="C57" s="83"/>
      <c r="D57" s="84"/>
      <c r="E57" s="46"/>
      <c r="F57" s="49"/>
      <c r="G57" s="100"/>
    </row>
    <row r="58" spans="2:7" ht="15.6" x14ac:dyDescent="0.3">
      <c r="B58" s="76"/>
      <c r="C58" s="80"/>
      <c r="D58" s="84"/>
      <c r="E58" s="46"/>
      <c r="F58" s="49"/>
      <c r="G58" s="100"/>
    </row>
    <row r="59" spans="2:7" ht="15.6" x14ac:dyDescent="0.3">
      <c r="B59" s="76"/>
      <c r="C59" s="80"/>
      <c r="D59" s="81"/>
      <c r="E59" s="78"/>
      <c r="F59" s="49"/>
      <c r="G59" s="100"/>
    </row>
    <row r="60" spans="2:7" ht="15.6" x14ac:dyDescent="0.3">
      <c r="B60" s="76"/>
      <c r="C60" s="79"/>
      <c r="D60" s="82"/>
      <c r="E60" s="46"/>
      <c r="F60" s="49"/>
      <c r="G60" s="100"/>
    </row>
    <row r="61" spans="2:7" ht="15.6" x14ac:dyDescent="0.3">
      <c r="B61" s="76"/>
      <c r="C61" s="83"/>
      <c r="D61" s="84"/>
      <c r="E61" s="46"/>
      <c r="F61" s="49"/>
      <c r="G61" s="100"/>
    </row>
    <row r="62" spans="2:7" ht="15.6" x14ac:dyDescent="0.3">
      <c r="B62" s="76"/>
      <c r="C62" s="80"/>
      <c r="D62" s="84"/>
      <c r="E62" s="46"/>
      <c r="F62" s="49"/>
      <c r="G62" s="100"/>
    </row>
    <row r="63" spans="2:7" ht="15.6" x14ac:dyDescent="0.3">
      <c r="B63" s="76"/>
      <c r="C63" s="73"/>
      <c r="D63" s="82"/>
      <c r="E63" s="46"/>
      <c r="F63" s="49"/>
      <c r="G63" s="100"/>
    </row>
    <row r="64" spans="2:7" ht="15.6" x14ac:dyDescent="0.3">
      <c r="B64" s="76"/>
      <c r="C64" s="79"/>
      <c r="D64" s="82"/>
      <c r="E64" s="46"/>
      <c r="F64" s="49"/>
      <c r="G64" s="100"/>
    </row>
    <row r="65" spans="2:7" ht="15.6" x14ac:dyDescent="0.3">
      <c r="B65" s="76"/>
      <c r="C65" s="83"/>
      <c r="D65" s="81"/>
      <c r="E65" s="46"/>
      <c r="F65" s="49"/>
      <c r="G65" s="100"/>
    </row>
    <row r="66" spans="2:7" ht="15.6" x14ac:dyDescent="0.3">
      <c r="B66" s="76"/>
      <c r="C66" s="80"/>
      <c r="D66" s="81"/>
      <c r="E66" s="46"/>
      <c r="F66" s="49"/>
      <c r="G66" s="100"/>
    </row>
    <row r="67" spans="2:7" ht="15.6" x14ac:dyDescent="0.3">
      <c r="B67" s="76"/>
      <c r="C67" s="73"/>
      <c r="D67" s="82"/>
      <c r="E67" s="46"/>
      <c r="F67" s="49"/>
      <c r="G67" s="100"/>
    </row>
    <row r="68" spans="2:7" ht="15.6" x14ac:dyDescent="0.3">
      <c r="B68" s="76"/>
      <c r="C68" s="79"/>
      <c r="D68" s="82"/>
      <c r="E68" s="46"/>
      <c r="F68" s="49"/>
      <c r="G68" s="100"/>
    </row>
    <row r="69" spans="2:7" ht="15.6" x14ac:dyDescent="0.3">
      <c r="B69" s="76"/>
      <c r="C69" s="83"/>
      <c r="D69" s="81"/>
      <c r="E69" s="46"/>
      <c r="F69" s="49"/>
      <c r="G69" s="100"/>
    </row>
    <row r="70" spans="2:7" ht="15.6" x14ac:dyDescent="0.3">
      <c r="B70" s="76"/>
      <c r="C70" s="80"/>
      <c r="D70" s="81"/>
      <c r="E70" s="46"/>
      <c r="F70" s="49"/>
      <c r="G70" s="100"/>
    </row>
    <row r="71" spans="2:7" ht="15.6" x14ac:dyDescent="0.3">
      <c r="B71" s="76"/>
      <c r="C71" s="80"/>
      <c r="D71" s="84"/>
      <c r="E71" s="46"/>
      <c r="F71" s="49"/>
      <c r="G71" s="100"/>
    </row>
    <row r="72" spans="2:7" ht="15.6" x14ac:dyDescent="0.3">
      <c r="B72" s="76"/>
      <c r="C72" s="79"/>
      <c r="D72" s="82"/>
      <c r="E72" s="46"/>
      <c r="F72" s="49"/>
      <c r="G72" s="100"/>
    </row>
    <row r="73" spans="2:7" ht="15.6" x14ac:dyDescent="0.3">
      <c r="B73" s="76"/>
      <c r="C73" s="83"/>
      <c r="D73" s="84"/>
      <c r="E73" s="46"/>
      <c r="F73" s="49"/>
      <c r="G73" s="100"/>
    </row>
    <row r="74" spans="2:7" ht="15.6" x14ac:dyDescent="0.3">
      <c r="B74" s="76"/>
      <c r="C74" s="80"/>
      <c r="D74" s="84"/>
      <c r="E74" s="46"/>
      <c r="F74" s="49"/>
      <c r="G74" s="100"/>
    </row>
    <row r="75" spans="2:7" ht="15.6" x14ac:dyDescent="0.3">
      <c r="B75" s="76"/>
      <c r="C75" s="80"/>
      <c r="D75" s="84"/>
      <c r="E75" s="46"/>
      <c r="F75" s="49"/>
      <c r="G75" s="100"/>
    </row>
    <row r="76" spans="2:7" ht="15.6" x14ac:dyDescent="0.3">
      <c r="B76" s="76"/>
      <c r="C76" s="79"/>
      <c r="D76" s="82"/>
      <c r="E76" s="46"/>
      <c r="F76" s="49"/>
      <c r="G76" s="100"/>
    </row>
    <row r="77" spans="2:7" ht="15.6" x14ac:dyDescent="0.3">
      <c r="B77" s="76"/>
      <c r="C77" s="83"/>
      <c r="D77" s="84"/>
      <c r="E77" s="46"/>
      <c r="F77" s="49"/>
      <c r="G77" s="100"/>
    </row>
    <row r="78" spans="2:7" ht="15.6" x14ac:dyDescent="0.3">
      <c r="B78" s="76"/>
      <c r="C78" s="80"/>
      <c r="D78" s="84"/>
      <c r="E78" s="46"/>
      <c r="F78" s="49"/>
      <c r="G78" s="100"/>
    </row>
    <row r="79" spans="2:7" ht="15.6" x14ac:dyDescent="0.3">
      <c r="B79" s="76"/>
      <c r="C79" s="80"/>
      <c r="D79" s="84"/>
      <c r="E79" s="46"/>
      <c r="F79" s="49"/>
      <c r="G79" s="100"/>
    </row>
    <row r="80" spans="2:7" ht="15.6" x14ac:dyDescent="0.3">
      <c r="B80" s="76"/>
      <c r="C80" s="79"/>
      <c r="D80" s="82"/>
      <c r="E80" s="46"/>
      <c r="F80" s="49"/>
      <c r="G80" s="100"/>
    </row>
    <row r="81" spans="2:7" ht="15.6" x14ac:dyDescent="0.3">
      <c r="B81" s="76"/>
      <c r="C81" s="83"/>
      <c r="D81" s="84"/>
      <c r="E81" s="46"/>
      <c r="F81" s="49"/>
      <c r="G81" s="100"/>
    </row>
    <row r="82" spans="2:7" ht="15.6" x14ac:dyDescent="0.3">
      <c r="B82" s="76"/>
      <c r="C82" s="80"/>
      <c r="D82" s="84"/>
      <c r="E82" s="46"/>
      <c r="F82" s="49"/>
      <c r="G82" s="100"/>
    </row>
    <row r="83" spans="2:7" ht="15.6" x14ac:dyDescent="0.3">
      <c r="B83" s="76"/>
      <c r="C83" s="80"/>
      <c r="D83" s="81"/>
      <c r="E83" s="46"/>
      <c r="F83" s="49"/>
      <c r="G83" s="100"/>
    </row>
    <row r="84" spans="2:7" ht="21.6" customHeight="1" x14ac:dyDescent="0.3">
      <c r="B84" s="98"/>
      <c r="C84" s="85"/>
      <c r="D84" s="86"/>
      <c r="E84" s="77"/>
      <c r="F84" s="87"/>
      <c r="G84" s="101"/>
    </row>
    <row r="85" spans="2:7" ht="20.399999999999999" customHeight="1" x14ac:dyDescent="0.3">
      <c r="B85" s="97"/>
      <c r="C85" s="85"/>
      <c r="D85" s="86"/>
      <c r="E85" s="88"/>
      <c r="F85" s="88"/>
      <c r="G85" s="101"/>
    </row>
    <row r="86" spans="2:7" ht="23.4" customHeight="1" x14ac:dyDescent="0.3">
      <c r="B86" s="97"/>
      <c r="C86" s="89"/>
      <c r="D86" s="90"/>
      <c r="E86" s="91"/>
      <c r="F86" s="92"/>
      <c r="G86" s="102"/>
    </row>
    <row r="87" spans="2:7" x14ac:dyDescent="0.3">
      <c r="B87" s="97"/>
      <c r="C87" s="93"/>
      <c r="D87" s="74"/>
      <c r="E87" s="94"/>
      <c r="F87" s="94"/>
      <c r="G87" s="94"/>
    </row>
    <row r="88" spans="2:7" ht="30" customHeight="1" x14ac:dyDescent="0.3">
      <c r="B88" s="154"/>
      <c r="C88" s="154"/>
      <c r="D88" s="95"/>
      <c r="E88" s="94"/>
      <c r="F88" s="94"/>
      <c r="G88" s="94"/>
    </row>
    <row r="89" spans="2:7" ht="30.6" customHeight="1" x14ac:dyDescent="0.3">
      <c r="B89" s="146"/>
      <c r="C89" s="146"/>
      <c r="D89" s="96"/>
      <c r="E89" s="94"/>
      <c r="F89" s="94"/>
      <c r="G89" s="94"/>
    </row>
    <row r="90" spans="2:7" ht="28.2" customHeight="1" x14ac:dyDescent="0.3">
      <c r="B90" s="146"/>
      <c r="C90" s="146"/>
      <c r="D90" s="96"/>
      <c r="E90" s="94"/>
      <c r="F90" s="94"/>
      <c r="G90" s="94"/>
    </row>
    <row r="91" spans="2:7" ht="41.4" customHeight="1" x14ac:dyDescent="0.3">
      <c r="B91" s="97"/>
      <c r="C91" s="93"/>
      <c r="D91" s="74"/>
      <c r="E91" s="94"/>
      <c r="F91" s="94"/>
      <c r="G91" s="94"/>
    </row>
    <row r="92" spans="2:7" ht="66.599999999999994" customHeight="1" x14ac:dyDescent="0.3">
      <c r="B92" s="97"/>
      <c r="C92" s="93"/>
      <c r="D92" s="74"/>
      <c r="E92" s="94"/>
      <c r="F92" s="94"/>
      <c r="G92" s="94"/>
    </row>
  </sheetData>
  <mergeCells count="9">
    <mergeCell ref="B89:C89"/>
    <mergeCell ref="B90:C90"/>
    <mergeCell ref="B2:G2"/>
    <mergeCell ref="B4:G4"/>
    <mergeCell ref="B5:G5"/>
    <mergeCell ref="B88:C88"/>
    <mergeCell ref="B8:G8"/>
    <mergeCell ref="B3:G3"/>
    <mergeCell ref="B6:G6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90"/>
  <sheetViews>
    <sheetView tabSelected="1" showWhiteSpace="0" view="pageBreakPreview" topLeftCell="A47" zoomScale="70" zoomScaleNormal="85" zoomScaleSheetLayoutView="70" zoomScalePageLayoutView="70" workbookViewId="0">
      <selection activeCell="H82" sqref="H82"/>
    </sheetView>
  </sheetViews>
  <sheetFormatPr baseColWidth="10" defaultColWidth="11.44140625" defaultRowHeight="15.6" x14ac:dyDescent="0.3"/>
  <cols>
    <col min="1" max="1" width="4.5546875" style="37" customWidth="1"/>
    <col min="2" max="2" width="11.6640625" style="116" customWidth="1"/>
    <col min="3" max="3" width="76.109375" style="36" customWidth="1"/>
    <col min="4" max="4" width="12.109375" style="63" customWidth="1"/>
    <col min="5" max="5" width="14.88671875" style="122" customWidth="1"/>
    <col min="6" max="6" width="21" style="122" customWidth="1"/>
    <col min="7" max="7" width="17" style="37" customWidth="1"/>
    <col min="8" max="8" width="16.109375" style="37" customWidth="1"/>
    <col min="9" max="9" width="6.5546875" style="37" customWidth="1"/>
    <col min="10" max="16384" width="11.44140625" style="37"/>
  </cols>
  <sheetData>
    <row r="2" spans="2:9" ht="32.25" customHeight="1" x14ac:dyDescent="0.25">
      <c r="B2" s="169" t="s">
        <v>24</v>
      </c>
      <c r="C2" s="170"/>
      <c r="D2" s="170"/>
      <c r="E2" s="170"/>
      <c r="F2" s="170"/>
      <c r="G2" s="170"/>
      <c r="H2" s="171"/>
    </row>
    <row r="3" spans="2:9" ht="49.5" customHeight="1" x14ac:dyDescent="0.25">
      <c r="B3" s="182" t="s">
        <v>26</v>
      </c>
      <c r="C3" s="183"/>
      <c r="D3" s="183"/>
      <c r="E3" s="183"/>
      <c r="F3" s="183"/>
      <c r="G3" s="183"/>
      <c r="H3" s="184"/>
    </row>
    <row r="4" spans="2:9" ht="56.25" customHeight="1" x14ac:dyDescent="0.25">
      <c r="B4" s="172" t="s">
        <v>71</v>
      </c>
      <c r="C4" s="173"/>
      <c r="D4" s="173"/>
      <c r="E4" s="173"/>
      <c r="F4" s="173"/>
      <c r="G4" s="173"/>
      <c r="H4" s="173"/>
    </row>
    <row r="5" spans="2:9" ht="31.5" customHeight="1" x14ac:dyDescent="0.25">
      <c r="B5" s="174" t="s">
        <v>2</v>
      </c>
      <c r="C5" s="174"/>
      <c r="D5" s="174"/>
      <c r="E5" s="174"/>
      <c r="F5" s="174"/>
      <c r="G5" s="174"/>
      <c r="H5" s="174"/>
    </row>
    <row r="6" spans="2:9" ht="27.75" customHeight="1" x14ac:dyDescent="0.25">
      <c r="B6" s="172" t="s">
        <v>85</v>
      </c>
      <c r="C6" s="173"/>
      <c r="D6" s="173"/>
      <c r="E6" s="173"/>
      <c r="F6" s="173"/>
      <c r="G6" s="173"/>
      <c r="H6" s="173"/>
    </row>
    <row r="7" spans="2:9" x14ac:dyDescent="0.25">
      <c r="B7" s="106"/>
      <c r="C7" s="1"/>
      <c r="D7" s="51"/>
      <c r="E7" s="52"/>
      <c r="F7" s="52"/>
      <c r="G7" s="2"/>
      <c r="H7" s="3"/>
    </row>
    <row r="8" spans="2:9" ht="36.75" customHeight="1" x14ac:dyDescent="0.3">
      <c r="B8" s="175" t="s">
        <v>9</v>
      </c>
      <c r="C8" s="176"/>
      <c r="D8" s="53" t="s">
        <v>10</v>
      </c>
      <c r="E8" s="54" t="s">
        <v>30</v>
      </c>
      <c r="F8" s="54" t="s">
        <v>31</v>
      </c>
      <c r="G8" s="4" t="s">
        <v>21</v>
      </c>
      <c r="H8" s="130" t="s">
        <v>22</v>
      </c>
      <c r="I8" s="38"/>
    </row>
    <row r="9" spans="2:9" x14ac:dyDescent="0.25">
      <c r="B9" s="107"/>
      <c r="C9" s="5"/>
      <c r="D9" s="55"/>
      <c r="E9" s="56"/>
      <c r="F9" s="56"/>
      <c r="G9" s="6"/>
      <c r="H9" s="7"/>
    </row>
    <row r="10" spans="2:9" ht="20.399999999999999" customHeight="1" x14ac:dyDescent="0.3">
      <c r="B10" s="108">
        <v>3</v>
      </c>
      <c r="C10" s="8" t="s">
        <v>16</v>
      </c>
      <c r="D10" s="57"/>
      <c r="E10" s="58"/>
      <c r="F10" s="58"/>
      <c r="G10" s="9"/>
      <c r="H10" s="10"/>
    </row>
    <row r="11" spans="2:9" ht="20.399999999999999" customHeight="1" x14ac:dyDescent="0.3">
      <c r="B11" s="109"/>
      <c r="C11" s="65"/>
      <c r="D11" s="39"/>
      <c r="E11" s="117"/>
      <c r="F11" s="117"/>
      <c r="G11" s="67"/>
      <c r="H11" s="69"/>
    </row>
    <row r="12" spans="2:9" ht="36.75" customHeight="1" x14ac:dyDescent="0.25">
      <c r="B12" s="179" t="s">
        <v>28</v>
      </c>
      <c r="C12" s="180"/>
      <c r="D12" s="180"/>
      <c r="E12" s="180"/>
      <c r="F12" s="180"/>
      <c r="G12" s="180"/>
      <c r="H12" s="181"/>
    </row>
    <row r="13" spans="2:9" ht="50.25" customHeight="1" x14ac:dyDescent="0.25">
      <c r="B13" s="179" t="s">
        <v>23</v>
      </c>
      <c r="C13" s="180"/>
      <c r="D13" s="180"/>
      <c r="E13" s="180"/>
      <c r="F13" s="180"/>
      <c r="G13" s="180"/>
      <c r="H13" s="181"/>
    </row>
    <row r="14" spans="2:9" ht="20.399999999999999" customHeight="1" x14ac:dyDescent="0.3">
      <c r="B14" s="109"/>
      <c r="C14" s="70"/>
      <c r="D14" s="39"/>
      <c r="E14" s="131"/>
      <c r="F14" s="117"/>
      <c r="G14" s="67"/>
      <c r="H14" s="69"/>
    </row>
    <row r="15" spans="2:9" ht="28.2" customHeight="1" x14ac:dyDescent="0.25">
      <c r="B15" s="162" t="s">
        <v>70</v>
      </c>
      <c r="C15" s="163"/>
      <c r="D15" s="163"/>
      <c r="E15" s="163"/>
      <c r="F15" s="163"/>
      <c r="G15" s="163"/>
      <c r="H15" s="164"/>
    </row>
    <row r="16" spans="2:9" ht="20.399999999999999" customHeight="1" x14ac:dyDescent="0.3">
      <c r="B16" s="109"/>
      <c r="C16" s="70"/>
      <c r="D16" s="39"/>
      <c r="E16" s="131"/>
      <c r="F16" s="117"/>
      <c r="G16" s="67"/>
      <c r="H16" s="69"/>
    </row>
    <row r="17" spans="2:8" ht="20.399999999999999" customHeight="1" x14ac:dyDescent="0.3">
      <c r="B17" s="139"/>
      <c r="C17" s="145" t="s">
        <v>88</v>
      </c>
      <c r="D17" s="140"/>
      <c r="E17" s="141"/>
      <c r="F17" s="142"/>
      <c r="G17" s="143"/>
      <c r="H17" s="144"/>
    </row>
    <row r="18" spans="2:8" ht="6.75" customHeight="1" x14ac:dyDescent="0.3">
      <c r="B18" s="109"/>
      <c r="C18" s="70"/>
      <c r="D18" s="39"/>
      <c r="E18" s="131"/>
      <c r="F18" s="117"/>
      <c r="G18" s="67"/>
      <c r="H18" s="69"/>
    </row>
    <row r="19" spans="2:8" ht="20.399999999999999" customHeight="1" x14ac:dyDescent="0.25">
      <c r="B19" s="127" t="s">
        <v>6</v>
      </c>
      <c r="C19" s="126" t="s">
        <v>20</v>
      </c>
      <c r="D19" s="39"/>
      <c r="E19" s="132"/>
      <c r="F19" s="128"/>
      <c r="G19" s="71"/>
      <c r="H19" s="15"/>
    </row>
    <row r="20" spans="2:8" ht="17.25" customHeight="1" x14ac:dyDescent="0.25">
      <c r="B20" s="111"/>
      <c r="C20" s="72" t="s">
        <v>12</v>
      </c>
      <c r="D20" s="12" t="s">
        <v>15</v>
      </c>
      <c r="E20" s="50">
        <v>1</v>
      </c>
      <c r="F20" s="129"/>
      <c r="G20" s="45"/>
      <c r="H20" s="14">
        <f>F20*G20</f>
        <v>0</v>
      </c>
    </row>
    <row r="21" spans="2:8" ht="17.25" customHeight="1" x14ac:dyDescent="0.25">
      <c r="B21" s="111"/>
      <c r="C21" s="72" t="s">
        <v>13</v>
      </c>
      <c r="D21" s="12" t="s">
        <v>15</v>
      </c>
      <c r="E21" s="50">
        <v>1</v>
      </c>
      <c r="F21" s="50"/>
      <c r="G21" s="13"/>
      <c r="H21" s="14">
        <f t="shared" ref="H21:H71" si="0">F21*G21</f>
        <v>0</v>
      </c>
    </row>
    <row r="22" spans="2:8" ht="20.399999999999999" customHeight="1" x14ac:dyDescent="0.25">
      <c r="B22" s="111"/>
      <c r="C22" s="72" t="s">
        <v>14</v>
      </c>
      <c r="D22" s="12" t="s">
        <v>15</v>
      </c>
      <c r="E22" s="50">
        <v>1</v>
      </c>
      <c r="F22" s="50"/>
      <c r="G22" s="13"/>
      <c r="H22" s="14">
        <f t="shared" si="0"/>
        <v>0</v>
      </c>
    </row>
    <row r="23" spans="2:8" ht="20.399999999999999" customHeight="1" x14ac:dyDescent="0.25">
      <c r="B23" s="111"/>
      <c r="C23" s="11"/>
      <c r="D23" s="48"/>
      <c r="E23" s="50"/>
      <c r="F23" s="50"/>
      <c r="G23" s="13"/>
      <c r="H23" s="14"/>
    </row>
    <row r="24" spans="2:8" ht="20.399999999999999" customHeight="1" x14ac:dyDescent="0.25">
      <c r="B24" s="127" t="s">
        <v>7</v>
      </c>
      <c r="C24" s="126" t="s">
        <v>82</v>
      </c>
      <c r="D24" s="48"/>
      <c r="E24" s="50"/>
      <c r="F24" s="50"/>
      <c r="G24" s="13"/>
      <c r="H24" s="14"/>
    </row>
    <row r="25" spans="2:8" ht="20.399999999999999" customHeight="1" x14ac:dyDescent="0.25">
      <c r="B25" s="111"/>
      <c r="C25" s="135"/>
      <c r="D25" s="55"/>
      <c r="E25" s="50"/>
      <c r="F25" s="50"/>
      <c r="G25" s="13"/>
      <c r="H25" s="14"/>
    </row>
    <row r="26" spans="2:8" ht="30.6" customHeight="1" x14ac:dyDescent="0.25">
      <c r="B26" s="111"/>
      <c r="C26" s="72" t="s">
        <v>90</v>
      </c>
      <c r="D26" s="48" t="s">
        <v>11</v>
      </c>
      <c r="E26" s="59">
        <v>7</v>
      </c>
      <c r="F26" s="59"/>
      <c r="G26" s="13"/>
      <c r="H26" s="14">
        <f t="shared" si="0"/>
        <v>0</v>
      </c>
    </row>
    <row r="27" spans="2:8" ht="272.39999999999998" customHeight="1" x14ac:dyDescent="0.25">
      <c r="B27" s="111"/>
      <c r="C27" s="133" t="s">
        <v>89</v>
      </c>
      <c r="D27" s="48"/>
      <c r="E27" s="59"/>
      <c r="F27" s="59"/>
      <c r="G27" s="13"/>
      <c r="H27" s="14"/>
    </row>
    <row r="28" spans="2:8" ht="20.399999999999999" customHeight="1" x14ac:dyDescent="0.25">
      <c r="B28" s="111"/>
      <c r="C28" s="72"/>
      <c r="D28" s="48"/>
      <c r="E28" s="59"/>
      <c r="F28" s="59"/>
      <c r="G28" s="13"/>
      <c r="H28" s="14"/>
    </row>
    <row r="29" spans="2:8" ht="20.399999999999999" customHeight="1" x14ac:dyDescent="0.25">
      <c r="B29" s="127" t="s">
        <v>8</v>
      </c>
      <c r="C29" s="126" t="s">
        <v>32</v>
      </c>
      <c r="D29" s="48"/>
      <c r="E29" s="59"/>
      <c r="F29" s="59"/>
      <c r="G29" s="13"/>
      <c r="H29" s="14"/>
    </row>
    <row r="30" spans="2:8" ht="20.399999999999999" customHeight="1" x14ac:dyDescent="0.25">
      <c r="B30" s="111" t="s">
        <v>17</v>
      </c>
      <c r="C30" s="103" t="s">
        <v>67</v>
      </c>
      <c r="D30" s="48"/>
      <c r="E30" s="59"/>
      <c r="F30" s="59"/>
      <c r="G30" s="13"/>
      <c r="H30" s="14"/>
    </row>
    <row r="31" spans="2:8" ht="20.399999999999999" customHeight="1" x14ac:dyDescent="0.25">
      <c r="B31" s="134" t="s">
        <v>75</v>
      </c>
      <c r="C31" s="64" t="s">
        <v>62</v>
      </c>
      <c r="D31" s="48" t="s">
        <v>57</v>
      </c>
      <c r="E31" s="59">
        <v>7</v>
      </c>
      <c r="F31" s="59"/>
      <c r="G31" s="13"/>
      <c r="H31" s="14">
        <f t="shared" si="0"/>
        <v>0</v>
      </c>
    </row>
    <row r="32" spans="2:8" ht="20.399999999999999" customHeight="1" x14ac:dyDescent="0.25">
      <c r="B32" s="111"/>
      <c r="C32" s="72" t="s">
        <v>35</v>
      </c>
      <c r="D32" s="48"/>
      <c r="E32" s="59"/>
      <c r="F32" s="59"/>
      <c r="G32" s="13"/>
      <c r="H32" s="14"/>
    </row>
    <row r="33" spans="2:8" ht="20.399999999999999" customHeight="1" x14ac:dyDescent="0.25">
      <c r="B33" s="111"/>
      <c r="C33" s="72" t="s">
        <v>33</v>
      </c>
      <c r="D33" s="16"/>
      <c r="E33" s="50"/>
      <c r="F33" s="50"/>
      <c r="G33" s="13"/>
      <c r="H33" s="14"/>
    </row>
    <row r="34" spans="2:8" ht="20.399999999999999" customHeight="1" x14ac:dyDescent="0.25">
      <c r="B34" s="111"/>
      <c r="C34" s="72" t="s">
        <v>34</v>
      </c>
      <c r="D34" s="16"/>
      <c r="E34" s="50"/>
      <c r="F34" s="50"/>
      <c r="G34" s="13"/>
      <c r="H34" s="14"/>
    </row>
    <row r="35" spans="2:8" ht="20.399999999999999" customHeight="1" x14ac:dyDescent="0.25">
      <c r="B35" s="134" t="s">
        <v>76</v>
      </c>
      <c r="C35" s="64" t="s">
        <v>63</v>
      </c>
      <c r="D35" s="16" t="s">
        <v>57</v>
      </c>
      <c r="E35" s="50">
        <v>7</v>
      </c>
      <c r="F35" s="50"/>
      <c r="G35" s="13"/>
      <c r="H35" s="14">
        <f t="shared" si="0"/>
        <v>0</v>
      </c>
    </row>
    <row r="36" spans="2:8" ht="20.399999999999999" customHeight="1" x14ac:dyDescent="0.25">
      <c r="B36" s="111"/>
      <c r="C36" s="72" t="s">
        <v>35</v>
      </c>
      <c r="D36" s="16"/>
      <c r="E36" s="50"/>
      <c r="F36" s="50"/>
      <c r="G36" s="13"/>
      <c r="H36" s="14"/>
    </row>
    <row r="37" spans="2:8" ht="20.399999999999999" customHeight="1" x14ac:dyDescent="0.25">
      <c r="B37" s="111"/>
      <c r="C37" s="72" t="s">
        <v>36</v>
      </c>
      <c r="D37" s="16"/>
      <c r="E37" s="50"/>
      <c r="F37" s="50"/>
      <c r="G37" s="13"/>
      <c r="H37" s="14"/>
    </row>
    <row r="38" spans="2:8" ht="20.399999999999999" customHeight="1" x14ac:dyDescent="0.25">
      <c r="B38" s="111"/>
      <c r="C38" s="72" t="s">
        <v>34</v>
      </c>
      <c r="D38" s="16"/>
      <c r="E38" s="50"/>
      <c r="F38" s="50"/>
      <c r="G38" s="13"/>
      <c r="H38" s="14"/>
    </row>
    <row r="39" spans="2:8" ht="15.6" customHeight="1" x14ac:dyDescent="0.25">
      <c r="B39" s="111"/>
      <c r="C39" s="72"/>
      <c r="D39" s="12"/>
      <c r="E39" s="50"/>
      <c r="F39" s="50"/>
      <c r="G39" s="13"/>
      <c r="H39" s="14"/>
    </row>
    <row r="40" spans="2:8" ht="23.4" customHeight="1" x14ac:dyDescent="0.25">
      <c r="B40" s="111" t="s">
        <v>18</v>
      </c>
      <c r="C40" s="103" t="s">
        <v>37</v>
      </c>
      <c r="D40" s="12"/>
      <c r="E40" s="50"/>
      <c r="F40" s="50"/>
      <c r="G40" s="13"/>
      <c r="H40" s="14"/>
    </row>
    <row r="41" spans="2:8" ht="18.600000000000001" customHeight="1" x14ac:dyDescent="0.25">
      <c r="B41" s="134" t="s">
        <v>72</v>
      </c>
      <c r="C41" s="64" t="s">
        <v>38</v>
      </c>
      <c r="D41" s="12"/>
      <c r="E41" s="50"/>
      <c r="F41" s="50"/>
      <c r="G41" s="13"/>
      <c r="H41" s="14"/>
    </row>
    <row r="42" spans="2:8" ht="46.95" customHeight="1" x14ac:dyDescent="0.25">
      <c r="B42" s="111"/>
      <c r="C42" s="72" t="s">
        <v>41</v>
      </c>
      <c r="D42" s="12" t="s">
        <v>11</v>
      </c>
      <c r="E42" s="50">
        <v>7</v>
      </c>
      <c r="F42" s="50"/>
      <c r="G42" s="13"/>
      <c r="H42" s="14">
        <f t="shared" si="0"/>
        <v>0</v>
      </c>
    </row>
    <row r="43" spans="2:8" ht="15" customHeight="1" x14ac:dyDescent="0.25">
      <c r="B43" s="111"/>
      <c r="C43" s="72"/>
      <c r="D43" s="12"/>
      <c r="E43" s="50"/>
      <c r="F43" s="50"/>
      <c r="G43" s="13"/>
      <c r="H43" s="14"/>
    </row>
    <row r="44" spans="2:8" ht="18.600000000000001" customHeight="1" x14ac:dyDescent="0.25">
      <c r="B44" s="134" t="s">
        <v>73</v>
      </c>
      <c r="C44" s="64" t="s">
        <v>39</v>
      </c>
      <c r="D44" s="12"/>
      <c r="E44" s="50"/>
      <c r="F44" s="50"/>
      <c r="G44" s="13"/>
      <c r="H44" s="14">
        <f t="shared" si="0"/>
        <v>0</v>
      </c>
    </row>
    <row r="45" spans="2:8" ht="34.200000000000003" customHeight="1" x14ac:dyDescent="0.25">
      <c r="B45" s="111"/>
      <c r="C45" s="72" t="s">
        <v>42</v>
      </c>
      <c r="D45" s="12" t="s">
        <v>11</v>
      </c>
      <c r="E45" s="50">
        <v>7</v>
      </c>
      <c r="F45" s="50"/>
      <c r="G45" s="13"/>
      <c r="H45" s="14">
        <f t="shared" si="0"/>
        <v>0</v>
      </c>
    </row>
    <row r="46" spans="2:8" ht="18.600000000000001" customHeight="1" x14ac:dyDescent="0.25">
      <c r="B46" s="111"/>
      <c r="C46" s="72"/>
      <c r="D46" s="12"/>
      <c r="E46" s="50"/>
      <c r="F46" s="50"/>
      <c r="G46" s="13"/>
      <c r="H46" s="14"/>
    </row>
    <row r="47" spans="2:8" ht="18.600000000000001" customHeight="1" x14ac:dyDescent="0.25">
      <c r="B47" s="134" t="s">
        <v>74</v>
      </c>
      <c r="C47" s="64" t="s">
        <v>40</v>
      </c>
      <c r="D47" s="12"/>
      <c r="E47" s="50"/>
      <c r="F47" s="50"/>
      <c r="G47" s="13"/>
      <c r="H47" s="14"/>
    </row>
    <row r="48" spans="2:8" ht="30" x14ac:dyDescent="0.25">
      <c r="B48" s="111"/>
      <c r="C48" s="72" t="s">
        <v>43</v>
      </c>
      <c r="D48" s="48" t="s">
        <v>11</v>
      </c>
      <c r="E48" s="50">
        <v>7</v>
      </c>
      <c r="F48" s="50"/>
      <c r="G48" s="13"/>
      <c r="H48" s="14">
        <f t="shared" si="0"/>
        <v>0</v>
      </c>
    </row>
    <row r="49" spans="2:8" x14ac:dyDescent="0.25">
      <c r="B49" s="111"/>
      <c r="C49" s="64"/>
      <c r="D49" s="12"/>
      <c r="E49" s="50"/>
      <c r="F49" s="50"/>
      <c r="G49" s="13"/>
      <c r="H49" s="14"/>
    </row>
    <row r="50" spans="2:8" ht="15.6" customHeight="1" x14ac:dyDescent="0.25">
      <c r="B50" s="111" t="s">
        <v>19</v>
      </c>
      <c r="C50" s="103" t="s">
        <v>44</v>
      </c>
      <c r="D50" s="12"/>
      <c r="E50" s="50"/>
      <c r="F50" s="50"/>
      <c r="G50" s="13"/>
      <c r="H50" s="14"/>
    </row>
    <row r="51" spans="2:8" x14ac:dyDescent="0.25">
      <c r="B51" s="134" t="s">
        <v>79</v>
      </c>
      <c r="C51" s="64" t="s">
        <v>64</v>
      </c>
      <c r="D51" s="12" t="s">
        <v>15</v>
      </c>
      <c r="E51" s="50">
        <v>7</v>
      </c>
      <c r="F51" s="50"/>
      <c r="G51" s="13"/>
      <c r="H51" s="14">
        <f t="shared" si="0"/>
        <v>0</v>
      </c>
    </row>
    <row r="52" spans="2:8" ht="30" x14ac:dyDescent="0.25">
      <c r="B52" s="111"/>
      <c r="C52" s="72" t="s">
        <v>77</v>
      </c>
      <c r="D52" s="12"/>
      <c r="E52" s="50"/>
      <c r="F52" s="50"/>
      <c r="G52" s="13"/>
      <c r="H52" s="14"/>
    </row>
    <row r="53" spans="2:8" x14ac:dyDescent="0.25">
      <c r="B53" s="134" t="s">
        <v>80</v>
      </c>
      <c r="C53" s="64" t="s">
        <v>65</v>
      </c>
      <c r="D53" s="12" t="s">
        <v>15</v>
      </c>
      <c r="E53" s="50">
        <v>7</v>
      </c>
      <c r="F53" s="50"/>
      <c r="G53" s="13"/>
      <c r="H53" s="14">
        <f t="shared" si="0"/>
        <v>0</v>
      </c>
    </row>
    <row r="54" spans="2:8" ht="30" x14ac:dyDescent="0.25">
      <c r="B54" s="111"/>
      <c r="C54" s="72" t="s">
        <v>77</v>
      </c>
      <c r="D54" s="12"/>
      <c r="E54" s="50"/>
      <c r="F54" s="50"/>
      <c r="G54" s="13"/>
      <c r="H54" s="14"/>
    </row>
    <row r="55" spans="2:8" x14ac:dyDescent="0.25">
      <c r="B55" s="134" t="s">
        <v>81</v>
      </c>
      <c r="C55" s="64" t="s">
        <v>66</v>
      </c>
      <c r="D55" s="12" t="s">
        <v>15</v>
      </c>
      <c r="E55" s="50">
        <v>7</v>
      </c>
      <c r="F55" s="50"/>
      <c r="G55" s="13"/>
      <c r="H55" s="14">
        <f t="shared" si="0"/>
        <v>0</v>
      </c>
    </row>
    <row r="56" spans="2:8" ht="30" x14ac:dyDescent="0.25">
      <c r="B56" s="111"/>
      <c r="C56" s="72" t="s">
        <v>78</v>
      </c>
      <c r="D56" s="12"/>
      <c r="E56" s="50"/>
      <c r="F56" s="50"/>
      <c r="G56" s="13"/>
      <c r="H56" s="14"/>
    </row>
    <row r="57" spans="2:8" x14ac:dyDescent="0.25">
      <c r="B57" s="111"/>
      <c r="C57" s="72"/>
      <c r="D57" s="12"/>
      <c r="E57" s="50"/>
      <c r="F57" s="50"/>
      <c r="G57" s="13"/>
      <c r="H57" s="14"/>
    </row>
    <row r="58" spans="2:8" x14ac:dyDescent="0.25">
      <c r="B58" s="111" t="s">
        <v>27</v>
      </c>
      <c r="C58" s="103" t="s">
        <v>45</v>
      </c>
      <c r="D58" s="12"/>
      <c r="E58" s="50"/>
      <c r="F58" s="50"/>
      <c r="G58" s="13"/>
      <c r="H58" s="14"/>
    </row>
    <row r="59" spans="2:8" x14ac:dyDescent="0.25">
      <c r="B59" s="134" t="s">
        <v>47</v>
      </c>
      <c r="C59" s="64" t="s">
        <v>46</v>
      </c>
      <c r="D59" s="12"/>
      <c r="E59" s="50"/>
      <c r="F59" s="50"/>
      <c r="G59" s="13"/>
      <c r="H59" s="14"/>
    </row>
    <row r="60" spans="2:8" x14ac:dyDescent="0.25">
      <c r="B60" s="111"/>
      <c r="C60" s="72" t="s">
        <v>48</v>
      </c>
      <c r="D60" s="12" t="s">
        <v>11</v>
      </c>
      <c r="E60" s="50">
        <f>7*2</f>
        <v>14</v>
      </c>
      <c r="F60" s="50"/>
      <c r="G60" s="13"/>
      <c r="H60" s="14">
        <f t="shared" si="0"/>
        <v>0</v>
      </c>
    </row>
    <row r="61" spans="2:8" x14ac:dyDescent="0.25">
      <c r="B61" s="111"/>
      <c r="C61" s="72" t="s">
        <v>91</v>
      </c>
      <c r="D61" s="12" t="s">
        <v>11</v>
      </c>
      <c r="E61" s="50">
        <v>7</v>
      </c>
      <c r="F61" s="50"/>
      <c r="G61" s="13"/>
      <c r="H61" s="14">
        <f t="shared" si="0"/>
        <v>0</v>
      </c>
    </row>
    <row r="62" spans="2:8" x14ac:dyDescent="0.25">
      <c r="B62" s="111"/>
      <c r="C62" s="72"/>
      <c r="D62" s="12"/>
      <c r="E62" s="50"/>
      <c r="F62" s="50"/>
      <c r="G62" s="13"/>
      <c r="H62" s="14"/>
    </row>
    <row r="63" spans="2:8" x14ac:dyDescent="0.25">
      <c r="B63" s="134" t="s">
        <v>49</v>
      </c>
      <c r="C63" s="64" t="s">
        <v>54</v>
      </c>
      <c r="D63" s="12"/>
      <c r="E63" s="50"/>
      <c r="F63" s="50"/>
      <c r="G63" s="13"/>
      <c r="H63" s="14"/>
    </row>
    <row r="64" spans="2:8" x14ac:dyDescent="0.25">
      <c r="B64" s="111"/>
      <c r="C64" s="72" t="s">
        <v>50</v>
      </c>
      <c r="D64" s="12" t="s">
        <v>11</v>
      </c>
      <c r="E64" s="50">
        <f>7*2*2</f>
        <v>28</v>
      </c>
      <c r="F64" s="50"/>
      <c r="G64" s="13"/>
      <c r="H64" s="14">
        <f t="shared" si="0"/>
        <v>0</v>
      </c>
    </row>
    <row r="65" spans="2:8" x14ac:dyDescent="0.25">
      <c r="B65" s="111"/>
      <c r="C65" s="72" t="s">
        <v>51</v>
      </c>
      <c r="D65" s="12" t="s">
        <v>11</v>
      </c>
      <c r="E65" s="50">
        <f>7*2*2</f>
        <v>28</v>
      </c>
      <c r="F65" s="50"/>
      <c r="G65" s="13"/>
      <c r="H65" s="14">
        <f t="shared" si="0"/>
        <v>0</v>
      </c>
    </row>
    <row r="66" spans="2:8" x14ac:dyDescent="0.25">
      <c r="B66" s="111"/>
      <c r="C66" s="72" t="s">
        <v>52</v>
      </c>
      <c r="D66" s="12" t="s">
        <v>11</v>
      </c>
      <c r="E66" s="50">
        <f>7*2*3</f>
        <v>42</v>
      </c>
      <c r="F66" s="50"/>
      <c r="G66" s="13"/>
      <c r="H66" s="14">
        <f t="shared" si="0"/>
        <v>0</v>
      </c>
    </row>
    <row r="67" spans="2:8" x14ac:dyDescent="0.25">
      <c r="B67" s="111"/>
      <c r="C67" s="72" t="s">
        <v>53</v>
      </c>
      <c r="D67" s="12" t="s">
        <v>11</v>
      </c>
      <c r="E67" s="50">
        <f>7*2</f>
        <v>14</v>
      </c>
      <c r="F67" s="50"/>
      <c r="G67" s="13"/>
      <c r="H67" s="14">
        <f t="shared" si="0"/>
        <v>0</v>
      </c>
    </row>
    <row r="68" spans="2:8" x14ac:dyDescent="0.25">
      <c r="B68" s="111"/>
      <c r="C68" s="72"/>
      <c r="D68" s="12"/>
      <c r="E68" s="50"/>
      <c r="F68" s="50"/>
      <c r="G68" s="13"/>
      <c r="H68" s="14"/>
    </row>
    <row r="69" spans="2:8" x14ac:dyDescent="0.25">
      <c r="B69" s="134" t="s">
        <v>55</v>
      </c>
      <c r="C69" s="64" t="s">
        <v>59</v>
      </c>
      <c r="D69" s="12"/>
      <c r="E69" s="50"/>
      <c r="F69" s="50"/>
      <c r="G69" s="13"/>
      <c r="H69" s="14"/>
    </row>
    <row r="70" spans="2:8" x14ac:dyDescent="0.25">
      <c r="B70" s="111"/>
      <c r="C70" s="72" t="s">
        <v>56</v>
      </c>
      <c r="D70" s="12" t="s">
        <v>11</v>
      </c>
      <c r="E70" s="50">
        <v>7</v>
      </c>
      <c r="F70" s="50"/>
      <c r="G70" s="13"/>
      <c r="H70" s="14">
        <f t="shared" si="0"/>
        <v>0</v>
      </c>
    </row>
    <row r="71" spans="2:8" x14ac:dyDescent="0.25">
      <c r="B71" s="111"/>
      <c r="C71" s="72" t="s">
        <v>60</v>
      </c>
      <c r="D71" s="12" t="s">
        <v>11</v>
      </c>
      <c r="E71" s="50">
        <v>7</v>
      </c>
      <c r="F71" s="50"/>
      <c r="G71" s="13"/>
      <c r="H71" s="14">
        <f t="shared" si="0"/>
        <v>0</v>
      </c>
    </row>
    <row r="72" spans="2:8" x14ac:dyDescent="0.25">
      <c r="B72" s="111"/>
      <c r="C72" s="72"/>
      <c r="D72" s="12"/>
      <c r="E72" s="50"/>
      <c r="F72" s="50"/>
      <c r="G72" s="136"/>
      <c r="H72" s="14"/>
    </row>
    <row r="73" spans="2:8" s="138" customFormat="1" ht="21.6" customHeight="1" x14ac:dyDescent="0.3">
      <c r="B73" s="111"/>
      <c r="C73" s="185" t="s">
        <v>87</v>
      </c>
      <c r="D73" s="186"/>
      <c r="E73" s="186"/>
      <c r="F73" s="186"/>
      <c r="G73" s="187"/>
      <c r="H73" s="137">
        <f>SUM(H19:H72)</f>
        <v>0</v>
      </c>
    </row>
    <row r="74" spans="2:8" x14ac:dyDescent="0.25">
      <c r="B74" s="111"/>
      <c r="C74" s="72"/>
      <c r="D74" s="12"/>
      <c r="E74" s="50"/>
      <c r="F74" s="50"/>
      <c r="G74" s="13"/>
      <c r="H74" s="14"/>
    </row>
    <row r="75" spans="2:8" ht="26.4" customHeight="1" x14ac:dyDescent="0.25">
      <c r="B75" s="162" t="s">
        <v>68</v>
      </c>
      <c r="C75" s="163"/>
      <c r="D75" s="163"/>
      <c r="E75" s="163"/>
      <c r="F75" s="163"/>
      <c r="G75" s="163"/>
      <c r="H75" s="164"/>
    </row>
    <row r="76" spans="2:8" ht="18" x14ac:dyDescent="0.3">
      <c r="B76" s="109"/>
      <c r="C76" s="70"/>
      <c r="D76" s="39"/>
      <c r="E76" s="131"/>
      <c r="F76" s="117"/>
      <c r="G76" s="67"/>
      <c r="H76" s="69"/>
    </row>
    <row r="77" spans="2:8" ht="18" x14ac:dyDescent="0.3">
      <c r="B77" s="109"/>
      <c r="C77" s="64" t="s">
        <v>83</v>
      </c>
      <c r="D77" s="50" t="s">
        <v>69</v>
      </c>
      <c r="E77" s="131">
        <v>36</v>
      </c>
      <c r="F77" s="117"/>
      <c r="G77" s="67"/>
      <c r="H77" s="69">
        <f>F77*G77</f>
        <v>0</v>
      </c>
    </row>
    <row r="78" spans="2:8" x14ac:dyDescent="0.25">
      <c r="B78" s="111"/>
      <c r="C78" s="72" t="s">
        <v>84</v>
      </c>
      <c r="D78" s="48"/>
      <c r="E78" s="50"/>
      <c r="F78" s="50"/>
      <c r="G78" s="13"/>
      <c r="H78" s="14"/>
    </row>
    <row r="79" spans="2:8" x14ac:dyDescent="0.25">
      <c r="B79" s="111"/>
      <c r="C79" s="72"/>
      <c r="D79" s="48"/>
      <c r="E79" s="50"/>
      <c r="F79" s="50"/>
      <c r="G79" s="13"/>
      <c r="H79" s="14"/>
    </row>
    <row r="80" spans="2:8" ht="21.6" customHeight="1" x14ac:dyDescent="0.25">
      <c r="B80" s="111"/>
      <c r="C80" s="185" t="s">
        <v>86</v>
      </c>
      <c r="D80" s="186"/>
      <c r="E80" s="186"/>
      <c r="F80" s="186"/>
      <c r="G80" s="187"/>
      <c r="H80" s="137">
        <f>+H77</f>
        <v>0</v>
      </c>
    </row>
    <row r="81" spans="2:8" ht="21" customHeight="1" x14ac:dyDescent="0.25">
      <c r="B81" s="111"/>
      <c r="C81" s="72"/>
      <c r="D81" s="48"/>
      <c r="E81" s="50"/>
      <c r="F81" s="50"/>
      <c r="G81" s="13"/>
      <c r="H81" s="14"/>
    </row>
    <row r="82" spans="2:8" ht="21.6" customHeight="1" x14ac:dyDescent="0.3">
      <c r="B82" s="110"/>
      <c r="C82" s="104" t="s">
        <v>58</v>
      </c>
      <c r="D82" s="40"/>
      <c r="E82" s="17"/>
      <c r="F82" s="17"/>
      <c r="G82" s="18"/>
      <c r="H82" s="19">
        <f>+H80+H73</f>
        <v>0</v>
      </c>
    </row>
    <row r="83" spans="2:8" ht="20.399999999999999" customHeight="1" x14ac:dyDescent="0.3">
      <c r="B83" s="112"/>
      <c r="C83" s="104" t="s">
        <v>0</v>
      </c>
      <c r="D83" s="40"/>
      <c r="E83" s="20"/>
      <c r="F83" s="20"/>
      <c r="G83" s="20"/>
      <c r="H83" s="19">
        <f>H82*0.2</f>
        <v>0</v>
      </c>
    </row>
    <row r="84" spans="2:8" ht="23.4" customHeight="1" x14ac:dyDescent="0.25">
      <c r="B84" s="112"/>
      <c r="C84" s="105" t="s">
        <v>1</v>
      </c>
      <c r="D84" s="41"/>
      <c r="E84" s="21"/>
      <c r="F84" s="21"/>
      <c r="G84" s="22"/>
      <c r="H84" s="23">
        <f>H83+H82</f>
        <v>0</v>
      </c>
    </row>
    <row r="85" spans="2:8" x14ac:dyDescent="0.3">
      <c r="B85" s="113"/>
      <c r="C85" s="24"/>
      <c r="D85" s="60"/>
      <c r="E85" s="118"/>
      <c r="F85" s="118"/>
      <c r="G85" s="25"/>
      <c r="H85" s="26"/>
    </row>
    <row r="86" spans="2:8" ht="30" customHeight="1" x14ac:dyDescent="0.3">
      <c r="B86" s="177" t="s">
        <v>3</v>
      </c>
      <c r="C86" s="178"/>
      <c r="D86" s="42"/>
      <c r="E86" s="119"/>
      <c r="F86" s="119"/>
      <c r="G86" s="27"/>
      <c r="H86" s="28"/>
    </row>
    <row r="87" spans="2:8" ht="30.6" customHeight="1" x14ac:dyDescent="0.3">
      <c r="B87" s="165" t="s">
        <v>4</v>
      </c>
      <c r="C87" s="166"/>
      <c r="D87" s="43"/>
      <c r="E87" s="119"/>
      <c r="F87" s="119"/>
      <c r="G87" s="27"/>
      <c r="H87" s="28"/>
    </row>
    <row r="88" spans="2:8" ht="28.2" customHeight="1" x14ac:dyDescent="0.3">
      <c r="B88" s="167" t="s">
        <v>5</v>
      </c>
      <c r="C88" s="168"/>
      <c r="D88" s="44"/>
      <c r="E88" s="120"/>
      <c r="F88" s="120"/>
      <c r="G88" s="29"/>
      <c r="H88" s="30"/>
    </row>
    <row r="89" spans="2:8" ht="41.4" customHeight="1" x14ac:dyDescent="0.3">
      <c r="B89" s="114"/>
      <c r="C89" s="31"/>
      <c r="D89" s="61"/>
      <c r="E89" s="120"/>
      <c r="F89" s="120"/>
      <c r="G89" s="29"/>
      <c r="H89" s="30"/>
    </row>
    <row r="90" spans="2:8" ht="66.599999999999994" customHeight="1" x14ac:dyDescent="0.3">
      <c r="B90" s="115"/>
      <c r="C90" s="32"/>
      <c r="D90" s="62"/>
      <c r="E90" s="121"/>
      <c r="F90" s="121"/>
      <c r="G90" s="33"/>
      <c r="H90" s="34"/>
    </row>
  </sheetData>
  <mergeCells count="15">
    <mergeCell ref="B75:H75"/>
    <mergeCell ref="B87:C87"/>
    <mergeCell ref="B88:C88"/>
    <mergeCell ref="B2:H2"/>
    <mergeCell ref="B4:H4"/>
    <mergeCell ref="B5:H5"/>
    <mergeCell ref="B6:H6"/>
    <mergeCell ref="B8:C8"/>
    <mergeCell ref="B86:C86"/>
    <mergeCell ref="B12:H12"/>
    <mergeCell ref="B13:H13"/>
    <mergeCell ref="B3:H3"/>
    <mergeCell ref="C73:G73"/>
    <mergeCell ref="C80:G80"/>
    <mergeCell ref="B15:H15"/>
  </mergeCells>
  <pageMargins left="0.7" right="0.7" top="0.75" bottom="0.75" header="0.3" footer="0.3"/>
  <pageSetup paperSize="265" scale="31" orientation="portrait" r:id="rId1"/>
  <headerFooter>
    <oddHeader>&amp;CCH ISSOIRE
Travaux consultations provisoires&amp;RJanvier 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LOT 01 - BATIMENTS MODULAIRES</vt:lpstr>
      <vt:lpstr>DPGF!_Toc163748278</vt:lpstr>
      <vt:lpstr>DPGF!Zone_d_impression</vt:lpstr>
      <vt:lpstr>'LOT 01 - BATIMENTS MODULAIRES'!Zone_d_impression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2025-01-22T17:38:21Z</dcterms:modified>
</cp:coreProperties>
</file>