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Z:\1-GARCHITECTES\Belley CPAM\DCE - envoi du 21-01-2025 pour AO\"/>
    </mc:Choice>
  </mc:AlternateContent>
  <xr:revisionPtr revIDLastSave="0" documentId="13_ncr:1_{7D674296-D5BA-4ED8-B737-6F7D0F76CE9B}" xr6:coauthVersionLast="47" xr6:coauthVersionMax="47" xr10:uidLastSave="{00000000-0000-0000-0000-000000000000}"/>
  <bookViews>
    <workbookView xWindow="-103" yWindow="-103" windowWidth="33120" windowHeight="18000" tabRatio="500" xr2:uid="{00000000-000D-0000-FFFF-FFFF00000000}"/>
  </bookViews>
  <sheets>
    <sheet name="elec OK" sheetId="2" r:id="rId1"/>
  </sheets>
  <definedNames>
    <definedName name="_Toc39490975" localSheetId="0">'elec OK'!#REF!</definedName>
    <definedName name="_xlnm.Print_Area" localSheetId="0">'elec OK'!$A$1:$F$53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154" i="2" l="1"/>
  <c r="F145" i="2"/>
  <c r="F147" i="2"/>
  <c r="F29" i="2"/>
  <c r="F127" i="2"/>
  <c r="F143" i="2"/>
  <c r="F19" i="2"/>
  <c r="F18" i="2"/>
  <c r="F17" i="2"/>
  <c r="F137" i="2"/>
  <c r="F125" i="2"/>
  <c r="F115" i="2"/>
  <c r="F114" i="2"/>
  <c r="F110" i="2"/>
  <c r="F111" i="2"/>
  <c r="F100" i="2"/>
  <c r="F103" i="2"/>
  <c r="F102" i="2"/>
  <c r="F118" i="2"/>
  <c r="F117" i="2"/>
  <c r="F99" i="2"/>
  <c r="F96" i="2"/>
  <c r="F85" i="2"/>
  <c r="F88" i="2"/>
  <c r="F77" i="2"/>
  <c r="F65" i="2"/>
  <c r="F64" i="2"/>
  <c r="F63" i="2"/>
  <c r="F61" i="2"/>
  <c r="F60" i="2"/>
  <c r="F35" i="2"/>
  <c r="F50" i="2"/>
  <c r="F49" i="2"/>
  <c r="F46" i="2"/>
  <c r="F45" i="2"/>
  <c r="F139" i="2"/>
  <c r="F136" i="2"/>
  <c r="F129" i="2"/>
  <c r="F126" i="2"/>
  <c r="F113" i="2"/>
  <c r="F98" i="2"/>
  <c r="F95" i="2"/>
  <c r="F87" i="2"/>
  <c r="F84" i="2"/>
  <c r="F20" i="2"/>
  <c r="F16" i="2"/>
  <c r="F12" i="2"/>
  <c r="M28" i="2"/>
  <c r="F152" i="2"/>
  <c r="F151" i="2"/>
  <c r="F150" i="2"/>
  <c r="F76" i="2"/>
  <c r="F75" i="2"/>
  <c r="F68" i="2"/>
  <c r="F67" i="2"/>
  <c r="F53" i="2"/>
  <c r="F52" i="2"/>
  <c r="F48" i="2"/>
  <c r="F38" i="2"/>
  <c r="F37" i="2"/>
  <c r="F34" i="2"/>
  <c r="F33" i="2"/>
  <c r="F32" i="2"/>
  <c r="F30" i="2"/>
  <c r="F28" i="2"/>
  <c r="F11" i="2"/>
  <c r="F10" i="2"/>
  <c r="F21" i="2" l="1"/>
  <c r="F140" i="2"/>
  <c r="F130" i="2"/>
  <c r="F119" i="2"/>
  <c r="F104" i="2"/>
  <c r="F89" i="2"/>
  <c r="F13" i="2"/>
  <c r="F69" i="2"/>
  <c r="F78" i="2"/>
  <c r="F54" i="2"/>
  <c r="F39" i="2"/>
  <c r="F153" i="2"/>
  <c r="F155" i="2" l="1"/>
  <c r="F156" i="2" l="1"/>
</calcChain>
</file>

<file path=xl/sharedStrings.xml><?xml version="1.0" encoding="utf-8"?>
<sst xmlns="http://schemas.openxmlformats.org/spreadsheetml/2006/main" count="217" uniqueCount="83">
  <si>
    <t>D.P.G.F.</t>
  </si>
  <si>
    <t>Décomposition du prix global et forfaitaire</t>
  </si>
  <si>
    <t>DESCRIPTION DES TRAVAUX</t>
  </si>
  <si>
    <t>unité</t>
  </si>
  <si>
    <t>quantité</t>
  </si>
  <si>
    <t>prix unitaire</t>
  </si>
  <si>
    <t>prix total</t>
  </si>
  <si>
    <t>1.1</t>
  </si>
  <si>
    <t>1.2</t>
  </si>
  <si>
    <t>2.1</t>
  </si>
  <si>
    <t>Total H.T.</t>
  </si>
  <si>
    <t>TVA 20%</t>
  </si>
  <si>
    <t>Total TTC</t>
  </si>
  <si>
    <t>Sous-total A</t>
  </si>
  <si>
    <t>Sous-total B</t>
  </si>
  <si>
    <t>Sous-total C</t>
  </si>
  <si>
    <t>Sous-total D</t>
  </si>
  <si>
    <t>LOT 08  :  Courants fort/courants faibles</t>
  </si>
  <si>
    <t>Courants fort/courants faibles</t>
  </si>
  <si>
    <t>Travaux de dépose</t>
  </si>
  <si>
    <t>Travaux divers</t>
  </si>
  <si>
    <t>Frais de gestion des déchets</t>
  </si>
  <si>
    <t>DOE</t>
  </si>
  <si>
    <t>Ens</t>
  </si>
  <si>
    <t>1.3</t>
  </si>
  <si>
    <t>Eclairage dalle LED pavé 600*600</t>
  </si>
  <si>
    <t>U</t>
  </si>
  <si>
    <t>2.2</t>
  </si>
  <si>
    <t>Eclairage type downlight</t>
  </si>
  <si>
    <t>BAES</t>
  </si>
  <si>
    <t>Interrupteur simple allumage</t>
  </si>
  <si>
    <t xml:space="preserve">Détecteur </t>
  </si>
  <si>
    <t>Prise 2P+T 10/16A simple</t>
  </si>
  <si>
    <t>équipement</t>
  </si>
  <si>
    <t>Luminaires</t>
  </si>
  <si>
    <t>VDI</t>
  </si>
  <si>
    <t>Prise RJ</t>
  </si>
  <si>
    <t>cablage</t>
  </si>
  <si>
    <t>Recettage VDI</t>
  </si>
  <si>
    <t>Travaux de consignation de réseaux pour démolitions</t>
  </si>
  <si>
    <t>Appareillage(compris distribution depuis armoires existantes)</t>
  </si>
  <si>
    <t>Prises ondulées</t>
  </si>
  <si>
    <t>Coffret de chantier</t>
  </si>
  <si>
    <t>Tableau</t>
  </si>
  <si>
    <t>Equipement général</t>
  </si>
  <si>
    <t>Travaux préalables</t>
  </si>
  <si>
    <t>Sous-total travaux préalables</t>
  </si>
  <si>
    <t>Sous-total équipement général</t>
  </si>
  <si>
    <t>Appareillage</t>
  </si>
  <si>
    <t>Alimentation pour groupe VMC</t>
  </si>
  <si>
    <t>Alimentation pour ballon ECS 15L</t>
  </si>
  <si>
    <t>Alimentation pour porte sectionnelle entrée  du personnel</t>
  </si>
  <si>
    <t xml:space="preserve">CPAM DE L'AIN
Politique Immobilière 
01000 BOURG EN BRESSE
</t>
  </si>
  <si>
    <t>Travaux d'aménagement de l'agence de Belley</t>
  </si>
  <si>
    <t>Distribution pour appareillages et alimentation décrites ci-dessous</t>
  </si>
  <si>
    <t>A-Local Attente</t>
  </si>
  <si>
    <t>B-Local box 1</t>
  </si>
  <si>
    <t>C-Local boxe 2</t>
  </si>
  <si>
    <t>D-local sanitaire</t>
  </si>
  <si>
    <t>E-local repas/détente</t>
  </si>
  <si>
    <t>F-local animateur/cadre</t>
  </si>
  <si>
    <t>G-local agent</t>
  </si>
  <si>
    <t>H-garage</t>
  </si>
  <si>
    <t>I-couloir</t>
  </si>
  <si>
    <t>Interrupteur va et viens</t>
  </si>
  <si>
    <t>carillon</t>
  </si>
  <si>
    <t>flash lumineux</t>
  </si>
  <si>
    <t>Plafonnier</t>
  </si>
  <si>
    <t>Bouton poussoir</t>
  </si>
  <si>
    <t>Sous-total I</t>
  </si>
  <si>
    <t>Sous-total H</t>
  </si>
  <si>
    <t>Sous-total G</t>
  </si>
  <si>
    <t>Sous-total F</t>
  </si>
  <si>
    <t>Sous-total E</t>
  </si>
  <si>
    <t>Eclairage extérieur</t>
  </si>
  <si>
    <t>Eclaiarge extérieur</t>
  </si>
  <si>
    <t>Alarme anti-intrusion</t>
  </si>
  <si>
    <t>Un repérage et décompte des prises, interrupteurs et RJ 45 existante sera fait en début de chantier. Les éléments décrits dans la DPGF correspondent aux besoins effectifs par bureaux et locaux du maitre d’ouvrage. En fonction des existant réutilisés, une adaptation de la DPGF sera réalisée en cours de chantier.</t>
  </si>
  <si>
    <t>Fourniture et pose d'un système d'alarme anti-intrusion de type 4 avec DM</t>
  </si>
  <si>
    <t>Eclairage extérieur en façade</t>
  </si>
  <si>
    <t>Fourniture et pose d'un éclairage extérieure en applique pour Stationnement PMR-20lux mini</t>
  </si>
  <si>
    <t>Fourniture et pose d'un système d'alarme incendi de type 4 avec DM et sirène</t>
  </si>
  <si>
    <t>Alarme incendie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</si>
</sst>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quot; €&quot;_-;\-* #,##0.00&quot; €&quot;_-;_-* \-??&quot; €&quot;_-;_-@_-"/>
  </numFmts>
  <fonts count="18" x14ac:knownFonts="1">
    <font>
      <sz val="10"/>
      <name val="Arial"/>
      <charset val="1"/>
    </font>
    <font>
      <sz val="10"/>
      <name val="Arial"/>
      <family val="2"/>
      <charset val="1"/>
    </font>
    <font>
      <sz val="10"/>
      <name val="Century Gothic"/>
      <family val="2"/>
      <charset val="1"/>
    </font>
    <font>
      <sz val="8"/>
      <name val="Century Gothic"/>
      <family val="2"/>
      <charset val="1"/>
    </font>
    <font>
      <b/>
      <sz val="17"/>
      <name val="Century Gothic"/>
      <family val="2"/>
      <charset val="1"/>
    </font>
    <font>
      <sz val="17"/>
      <name val="Century Gothic"/>
      <family val="2"/>
      <charset val="1"/>
    </font>
    <font>
      <sz val="18"/>
      <name val="Century Gothic"/>
      <family val="2"/>
      <charset val="1"/>
    </font>
    <font>
      <sz val="20"/>
      <name val="Century Gothic"/>
      <family val="2"/>
      <charset val="1"/>
    </font>
    <font>
      <sz val="11"/>
      <name val="Century Gothic"/>
      <family val="2"/>
      <charset val="1"/>
    </font>
    <font>
      <sz val="9"/>
      <name val="Century Gothic"/>
      <family val="2"/>
      <charset val="1"/>
    </font>
    <font>
      <b/>
      <sz val="11"/>
      <name val="Century Gothic"/>
      <family val="2"/>
      <charset val="1"/>
    </font>
    <font>
      <b/>
      <sz val="10"/>
      <name val="Century Gothic"/>
      <family val="2"/>
      <charset val="1"/>
    </font>
    <font>
      <b/>
      <sz val="12"/>
      <name val="Century Gothic"/>
      <family val="2"/>
      <charset val="1"/>
    </font>
    <font>
      <b/>
      <sz val="16"/>
      <name val="Century Gothic"/>
      <family val="2"/>
      <charset val="1"/>
    </font>
    <font>
      <b/>
      <sz val="10"/>
      <name val="Century Gothic"/>
      <family val="2"/>
    </font>
    <font>
      <sz val="10"/>
      <name val="Century Gothic"/>
      <family val="2"/>
    </font>
    <font>
      <b/>
      <sz val="11"/>
      <name val="Century Gothic"/>
      <family val="2"/>
    </font>
    <font>
      <b/>
      <i/>
      <sz val="9"/>
      <name val="Century Gothic"/>
      <family val="2"/>
    </font>
  </fonts>
  <fills count="2">
    <fill>
      <patternFill patternType="none"/>
    </fill>
    <fill>
      <patternFill patternType="gray125"/>
    </fill>
  </fills>
  <borders count="2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1" fillId="0" borderId="0">
      <alignment vertical="center"/>
    </xf>
  </cellStyleXfs>
  <cellXfs count="78">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2" fillId="0" borderId="2" xfId="0" applyFont="1" applyBorder="1" applyAlignment="1">
      <alignment horizontal="center"/>
    </xf>
    <xf numFmtId="0" fontId="2" fillId="0" borderId="3" xfId="0" applyFont="1" applyBorder="1">
      <alignment vertical="center"/>
    </xf>
    <xf numFmtId="0" fontId="2" fillId="0" borderId="4" xfId="0" applyFont="1" applyBorder="1" applyAlignment="1">
      <alignment horizontal="center" vertical="center"/>
    </xf>
    <xf numFmtId="0" fontId="2" fillId="0" borderId="5" xfId="0" applyFont="1" applyBorder="1">
      <alignment vertical="center"/>
    </xf>
    <xf numFmtId="0" fontId="2" fillId="0" borderId="6" xfId="0" applyFont="1" applyBorder="1">
      <alignment vertical="center"/>
    </xf>
    <xf numFmtId="0" fontId="2" fillId="0" borderId="1" xfId="0" applyFont="1" applyBorder="1" applyAlignment="1">
      <alignment horizontal="center" vertical="center"/>
    </xf>
    <xf numFmtId="0" fontId="8"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9" fillId="0" borderId="1" xfId="0" applyFont="1" applyBorder="1" applyAlignment="1">
      <alignment horizontal="center" vertical="center" wrapText="1"/>
    </xf>
    <xf numFmtId="0" fontId="2" fillId="0" borderId="8" xfId="0" applyFont="1" applyBorder="1" applyAlignment="1">
      <alignment horizontal="center" vertical="center"/>
    </xf>
    <xf numFmtId="0" fontId="8" fillId="0" borderId="6" xfId="0" applyFont="1" applyBorder="1" applyAlignment="1">
      <alignment horizontal="center" vertical="center"/>
    </xf>
    <xf numFmtId="0" fontId="10" fillId="0" borderId="9" xfId="0" applyFont="1" applyBorder="1" applyAlignment="1">
      <alignment horizontal="right" vertical="center"/>
    </xf>
    <xf numFmtId="0" fontId="2" fillId="0" borderId="3" xfId="0" applyFont="1" applyBorder="1" applyAlignment="1">
      <alignment horizontal="center" vertical="center" wrapText="1"/>
    </xf>
    <xf numFmtId="0" fontId="8" fillId="0" borderId="3" xfId="0" applyFont="1" applyBorder="1" applyAlignment="1">
      <alignment horizontal="center" vertical="center"/>
    </xf>
    <xf numFmtId="0" fontId="8" fillId="0" borderId="3" xfId="0" applyFont="1" applyBorder="1" applyAlignment="1" applyProtection="1">
      <protection locked="0"/>
    </xf>
    <xf numFmtId="164" fontId="8" fillId="0" borderId="3" xfId="1" applyNumberFormat="1" applyFont="1" applyBorder="1" applyAlignment="1" applyProtection="1">
      <alignment horizontal="right" indent="1"/>
      <protection locked="0"/>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lignment vertical="center"/>
    </xf>
    <xf numFmtId="0" fontId="2" fillId="0" borderId="9" xfId="0" applyFont="1" applyBorder="1" applyAlignment="1">
      <alignment horizontal="left" vertical="center" wrapText="1"/>
    </xf>
    <xf numFmtId="0" fontId="2" fillId="0" borderId="10" xfId="0" applyFont="1" applyBorder="1" applyAlignment="1">
      <alignment horizontal="center"/>
    </xf>
    <xf numFmtId="0" fontId="12" fillId="0" borderId="11" xfId="0" applyFont="1" applyBorder="1">
      <alignment vertical="center"/>
    </xf>
    <xf numFmtId="0" fontId="8" fillId="0" borderId="12" xfId="0" applyFont="1" applyBorder="1" applyAlignment="1">
      <alignment horizontal="center" vertical="top"/>
    </xf>
    <xf numFmtId="0" fontId="2" fillId="0" borderId="13" xfId="0" applyFont="1" applyBorder="1" applyAlignment="1" applyProtection="1">
      <protection locked="0"/>
    </xf>
    <xf numFmtId="164" fontId="10" fillId="0" borderId="14" xfId="1" applyNumberFormat="1" applyFont="1" applyBorder="1" applyAlignment="1" applyProtection="1">
      <alignment horizontal="right" indent="1"/>
      <protection locked="0"/>
    </xf>
    <xf numFmtId="0" fontId="2" fillId="0" borderId="15" xfId="0" applyFont="1" applyBorder="1" applyAlignment="1">
      <alignment horizontal="center"/>
    </xf>
    <xf numFmtId="0" fontId="2" fillId="0" borderId="12" xfId="0" applyFont="1" applyBorder="1" applyAlignment="1">
      <alignment horizontal="center"/>
    </xf>
    <xf numFmtId="0" fontId="8" fillId="0" borderId="12" xfId="0" applyFont="1" applyBorder="1" applyAlignment="1"/>
    <xf numFmtId="0" fontId="12" fillId="0" borderId="11" xfId="0" applyFont="1" applyBorder="1" applyAlignment="1"/>
    <xf numFmtId="0" fontId="11" fillId="0" borderId="0" xfId="0" applyFont="1">
      <alignment vertical="center"/>
    </xf>
    <xf numFmtId="0" fontId="14" fillId="0" borderId="8" xfId="0" applyFont="1" applyBorder="1" applyAlignment="1">
      <alignment horizontal="left" vertical="center"/>
    </xf>
    <xf numFmtId="0" fontId="2" fillId="0" borderId="6" xfId="0" applyFont="1" applyBorder="1" applyAlignment="1">
      <alignment horizontal="center" vertical="center" wrapText="1"/>
    </xf>
    <xf numFmtId="0" fontId="8" fillId="0" borderId="6" xfId="0" applyFont="1" applyBorder="1" applyAlignment="1" applyProtection="1">
      <protection locked="0"/>
    </xf>
    <xf numFmtId="0" fontId="14" fillId="0" borderId="9" xfId="0" applyFont="1" applyBorder="1" applyAlignment="1">
      <alignment horizontal="center" vertical="center"/>
    </xf>
    <xf numFmtId="0" fontId="2" fillId="0" borderId="3" xfId="0" applyFont="1" applyBorder="1" applyAlignment="1" applyProtection="1">
      <protection locked="0"/>
    </xf>
    <xf numFmtId="164" fontId="2" fillId="0" borderId="3" xfId="1" applyNumberFormat="1" applyFont="1" applyBorder="1" applyAlignment="1" applyProtection="1">
      <alignment horizontal="right" indent="1"/>
      <protection locked="0"/>
    </xf>
    <xf numFmtId="0" fontId="11" fillId="0" borderId="9" xfId="0" applyFont="1" applyBorder="1" applyAlignment="1">
      <alignment horizontal="left" vertical="center"/>
    </xf>
    <xf numFmtId="0" fontId="14" fillId="0" borderId="9" xfId="0" applyFont="1" applyBorder="1" applyAlignment="1">
      <alignment horizontal="right" vertical="center"/>
    </xf>
    <xf numFmtId="0" fontId="2" fillId="0" borderId="3" xfId="0" applyFont="1" applyBorder="1" applyAlignment="1">
      <alignment horizontal="center" wrapText="1"/>
    </xf>
    <xf numFmtId="0" fontId="2" fillId="0" borderId="3" xfId="0" applyFont="1" applyBorder="1" applyAlignment="1">
      <alignment horizontal="center"/>
    </xf>
    <xf numFmtId="0" fontId="2" fillId="0" borderId="3" xfId="0" applyFont="1" applyBorder="1" applyAlignment="1" applyProtection="1">
      <alignment horizontal="center"/>
      <protection locked="0"/>
    </xf>
    <xf numFmtId="164" fontId="14" fillId="0" borderId="3" xfId="1" applyNumberFormat="1" applyFont="1" applyBorder="1" applyAlignment="1" applyProtection="1">
      <alignment horizontal="center"/>
      <protection locked="0"/>
    </xf>
    <xf numFmtId="0" fontId="2" fillId="0" borderId="17" xfId="0" applyFont="1" applyBorder="1">
      <alignment vertical="center"/>
    </xf>
    <xf numFmtId="0" fontId="2" fillId="0" borderId="18" xfId="0" applyFont="1" applyBorder="1">
      <alignment vertical="center"/>
    </xf>
    <xf numFmtId="0" fontId="2" fillId="0" borderId="17" xfId="0" applyFont="1" applyBorder="1" applyAlignment="1">
      <alignment horizontal="center" vertical="center"/>
    </xf>
    <xf numFmtId="0" fontId="2" fillId="0" borderId="0" xfId="0" applyFont="1" applyAlignment="1">
      <alignment horizontal="center" vertical="center" wrapText="1"/>
    </xf>
    <xf numFmtId="0" fontId="15" fillId="0" borderId="9" xfId="0" applyFont="1" applyBorder="1" applyAlignment="1">
      <alignment horizontal="left" vertical="center"/>
    </xf>
    <xf numFmtId="0" fontId="2" fillId="0" borderId="0" xfId="0" applyFont="1" applyAlignment="1">
      <alignment horizontal="left" vertical="center"/>
    </xf>
    <xf numFmtId="0" fontId="2" fillId="0" borderId="2" xfId="0" applyFont="1" applyBorder="1" applyAlignment="1">
      <alignment horizontal="center" vertical="center"/>
    </xf>
    <xf numFmtId="0" fontId="16" fillId="0" borderId="9" xfId="0" applyFont="1" applyBorder="1" applyAlignment="1">
      <alignment horizontal="left" vertical="center"/>
    </xf>
    <xf numFmtId="0" fontId="14" fillId="0" borderId="9" xfId="0" applyFont="1" applyBorder="1" applyAlignment="1">
      <alignment horizontal="left" vertical="center"/>
    </xf>
    <xf numFmtId="164" fontId="14" fillId="0" borderId="3" xfId="1" applyNumberFormat="1" applyFont="1" applyBorder="1" applyAlignment="1" applyProtection="1">
      <alignment horizontal="right" indent="1"/>
      <protection locked="0"/>
    </xf>
    <xf numFmtId="0" fontId="2" fillId="0" borderId="9" xfId="0" applyFont="1" applyBorder="1" applyAlignment="1">
      <alignment vertical="center" wrapText="1"/>
    </xf>
    <xf numFmtId="0" fontId="11" fillId="0" borderId="16" xfId="0" applyFont="1" applyBorder="1" applyAlignment="1">
      <alignment horizontal="center" vertical="center"/>
    </xf>
    <xf numFmtId="0" fontId="11" fillId="0" borderId="7" xfId="0" applyFont="1" applyBorder="1" applyAlignment="1">
      <alignment horizontal="center" vertical="center"/>
    </xf>
    <xf numFmtId="0" fontId="2" fillId="0" borderId="0" xfId="0" applyFont="1" applyAlignment="1">
      <alignment horizontal="center" vertical="center" wrapText="1"/>
    </xf>
    <xf numFmtId="0" fontId="16" fillId="0" borderId="19" xfId="0" applyFont="1" applyBorder="1" applyAlignment="1">
      <alignment horizontal="left" vertical="center"/>
    </xf>
    <xf numFmtId="0" fontId="16" fillId="0" borderId="16" xfId="0" applyFont="1" applyBorder="1" applyAlignment="1">
      <alignment horizontal="left" vertical="center"/>
    </xf>
    <xf numFmtId="0" fontId="16" fillId="0" borderId="7" xfId="0" applyFont="1" applyBorder="1" applyAlignment="1">
      <alignment horizontal="left" vertical="center"/>
    </xf>
    <xf numFmtId="0" fontId="2" fillId="0" borderId="0" xfId="0" applyFont="1" applyAlignment="1">
      <alignment horizontal="center" vertical="center"/>
    </xf>
    <xf numFmtId="0" fontId="11" fillId="0" borderId="0" xfId="0" applyFont="1" applyAlignment="1">
      <alignment horizontal="center" vertical="center"/>
    </xf>
    <xf numFmtId="0" fontId="17" fillId="0" borderId="19" xfId="0" applyFont="1" applyBorder="1" applyAlignment="1">
      <alignment horizontal="left" vertical="center" wrapText="1"/>
    </xf>
    <xf numFmtId="0" fontId="17" fillId="0" borderId="16" xfId="0" applyFont="1" applyBorder="1" applyAlignment="1">
      <alignment horizontal="left" vertical="center" wrapText="1"/>
    </xf>
    <xf numFmtId="0" fontId="17" fillId="0" borderId="7" xfId="0" applyFont="1" applyBorder="1" applyAlignment="1">
      <alignment horizontal="left" vertical="center" wrapText="1"/>
    </xf>
    <xf numFmtId="0" fontId="10" fillId="0" borderId="19" xfId="0" applyFont="1" applyBorder="1" applyAlignment="1">
      <alignment horizontal="left" vertical="center"/>
    </xf>
    <xf numFmtId="0" fontId="10" fillId="0" borderId="16" xfId="0" applyFont="1" applyBorder="1" applyAlignment="1">
      <alignment horizontal="left" vertical="center"/>
    </xf>
    <xf numFmtId="0" fontId="10" fillId="0" borderId="7" xfId="0" applyFont="1" applyBorder="1" applyAlignment="1">
      <alignment horizontal="left" vertical="center"/>
    </xf>
    <xf numFmtId="0" fontId="6" fillId="0" borderId="1" xfId="0" applyFont="1" applyBorder="1" applyAlignment="1">
      <alignment horizontal="center" vertical="top" wrapText="1"/>
    </xf>
    <xf numFmtId="0" fontId="13" fillId="0" borderId="1" xfId="0" applyFont="1" applyBorder="1" applyAlignment="1">
      <alignment horizontal="center" vertical="center" wrapText="1"/>
    </xf>
    <xf numFmtId="0" fontId="4" fillId="0" borderId="1" xfId="0" applyFont="1" applyBorder="1" applyAlignment="1">
      <alignment horizontal="center"/>
    </xf>
    <xf numFmtId="0" fontId="6" fillId="0" borderId="1" xfId="0" applyFont="1" applyBorder="1" applyAlignment="1">
      <alignment horizontal="center"/>
    </xf>
    <xf numFmtId="0" fontId="7" fillId="0" borderId="1" xfId="0" applyFont="1" applyBorder="1" applyAlignment="1">
      <alignment horizontal="center"/>
    </xf>
  </cellXfs>
  <cellStyles count="2">
    <cellStyle name="Normal" xfId="0" builtinId="0"/>
    <cellStyle name="Texte explicatif" xfId="1" builtinId="5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156"/>
  <sheetViews>
    <sheetView tabSelected="1" zoomScaleNormal="100" workbookViewId="0">
      <selection activeCell="J6" sqref="J6"/>
    </sheetView>
  </sheetViews>
  <sheetFormatPr baseColWidth="10" defaultColWidth="9.3046875" defaultRowHeight="12.45" x14ac:dyDescent="0.3"/>
  <cols>
    <col min="1" max="1" width="7.3046875" style="1" customWidth="1"/>
    <col min="2" max="2" width="56" style="2" customWidth="1"/>
    <col min="3" max="3" width="6.69140625" style="2" customWidth="1"/>
    <col min="4" max="4" width="7.15234375" style="2" customWidth="1"/>
    <col min="5" max="5" width="7.3046875" style="2" customWidth="1"/>
    <col min="6" max="6" width="15.53515625" style="2" customWidth="1"/>
    <col min="7" max="8" width="11.3828125" style="2" customWidth="1"/>
    <col min="9" max="9" width="25" style="2" customWidth="1"/>
    <col min="10" max="10" width="11.3828125" style="2" customWidth="1"/>
    <col min="11" max="11" width="9.69140625" style="2" customWidth="1"/>
    <col min="12" max="12" width="11.3828125" style="2" customWidth="1"/>
    <col min="13" max="13" width="20.3046875" style="2" customWidth="1"/>
    <col min="14" max="1025" width="11.3828125" style="2" customWidth="1"/>
  </cols>
  <sheetData>
    <row r="1" spans="1:6" ht="73.400000000000006" customHeight="1" x14ac:dyDescent="0.3">
      <c r="A1" s="73" t="s">
        <v>52</v>
      </c>
      <c r="B1" s="73"/>
      <c r="C1" s="73"/>
      <c r="D1" s="73"/>
      <c r="E1" s="73"/>
      <c r="F1" s="73"/>
    </row>
    <row r="2" spans="1:6" s="3" customFormat="1" ht="57.75" customHeight="1" x14ac:dyDescent="0.3">
      <c r="A2" s="74" t="s">
        <v>53</v>
      </c>
      <c r="B2" s="74"/>
      <c r="C2" s="74"/>
      <c r="D2" s="74"/>
      <c r="E2" s="74"/>
      <c r="F2" s="74"/>
    </row>
    <row r="3" spans="1:6" s="4" customFormat="1" ht="21.9" x14ac:dyDescent="0.45">
      <c r="A3" s="75" t="s">
        <v>17</v>
      </c>
      <c r="B3" s="75"/>
      <c r="C3" s="75"/>
      <c r="D3" s="75"/>
      <c r="E3" s="75"/>
      <c r="F3" s="75"/>
    </row>
    <row r="4" spans="1:6" ht="5.25" customHeight="1" x14ac:dyDescent="0.25">
      <c r="A4" s="5"/>
      <c r="F4" s="6"/>
    </row>
    <row r="5" spans="1:6" ht="22.75" x14ac:dyDescent="0.5">
      <c r="A5" s="76" t="s">
        <v>0</v>
      </c>
      <c r="B5" s="76"/>
      <c r="C5" s="76"/>
      <c r="D5" s="76"/>
      <c r="E5" s="76"/>
      <c r="F5" s="76"/>
    </row>
    <row r="6" spans="1:6" ht="26.15" x14ac:dyDescent="0.6">
      <c r="A6" s="77" t="s">
        <v>1</v>
      </c>
      <c r="B6" s="77"/>
      <c r="C6" s="77"/>
      <c r="D6" s="77"/>
      <c r="E6" s="77"/>
      <c r="F6" s="77"/>
    </row>
    <row r="7" spans="1:6" ht="3" customHeight="1" x14ac:dyDescent="0.3">
      <c r="A7" s="7"/>
      <c r="B7" s="8"/>
      <c r="C7" s="8"/>
      <c r="D7" s="8"/>
      <c r="E7" s="8"/>
      <c r="F7" s="9"/>
    </row>
    <row r="8" spans="1:6" ht="27" customHeight="1" x14ac:dyDescent="0.3">
      <c r="A8" s="10"/>
      <c r="B8" s="11" t="s">
        <v>2</v>
      </c>
      <c r="C8" s="12" t="s">
        <v>3</v>
      </c>
      <c r="D8" s="13" t="s">
        <v>4</v>
      </c>
      <c r="E8" s="14" t="s">
        <v>5</v>
      </c>
      <c r="F8" s="14" t="s">
        <v>6</v>
      </c>
    </row>
    <row r="9" spans="1:6" ht="13.4" customHeight="1" x14ac:dyDescent="0.3">
      <c r="A9" s="15"/>
      <c r="B9" s="70" t="s">
        <v>45</v>
      </c>
      <c r="C9" s="71"/>
      <c r="D9" s="71"/>
      <c r="E9" s="71"/>
      <c r="F9" s="72"/>
    </row>
    <row r="10" spans="1:6" ht="13.4" customHeight="1" x14ac:dyDescent="0.25">
      <c r="A10" s="54"/>
      <c r="B10" s="25" t="s">
        <v>39</v>
      </c>
      <c r="C10" s="18" t="s">
        <v>23</v>
      </c>
      <c r="D10" s="23">
        <v>1</v>
      </c>
      <c r="E10" s="40"/>
      <c r="F10" s="41">
        <f>D10*E10</f>
        <v>0</v>
      </c>
    </row>
    <row r="11" spans="1:6" ht="13.4" customHeight="1" x14ac:dyDescent="0.25">
      <c r="A11" s="54"/>
      <c r="B11" s="25" t="s">
        <v>19</v>
      </c>
      <c r="C11" s="18" t="s">
        <v>23</v>
      </c>
      <c r="D11" s="23">
        <v>1</v>
      </c>
      <c r="E11" s="40"/>
      <c r="F11" s="41">
        <f>D11*E11</f>
        <v>0</v>
      </c>
    </row>
    <row r="12" spans="1:6" ht="13.4" customHeight="1" x14ac:dyDescent="0.25">
      <c r="A12" s="54"/>
      <c r="B12" s="25" t="s">
        <v>42</v>
      </c>
      <c r="C12" s="18" t="s">
        <v>23</v>
      </c>
      <c r="D12" s="23">
        <v>1</v>
      </c>
      <c r="E12" s="40"/>
      <c r="F12" s="41">
        <f>D12*E12</f>
        <v>0</v>
      </c>
    </row>
    <row r="13" spans="1:6" ht="13.4" customHeight="1" x14ac:dyDescent="0.3">
      <c r="A13" s="54"/>
      <c r="B13" s="43" t="s">
        <v>46</v>
      </c>
      <c r="C13" s="44"/>
      <c r="D13" s="45"/>
      <c r="E13" s="46"/>
      <c r="F13" s="47">
        <f>SUM(F10:F12)</f>
        <v>0</v>
      </c>
    </row>
    <row r="14" spans="1:6" ht="13.4" customHeight="1" x14ac:dyDescent="0.3">
      <c r="A14" s="54"/>
      <c r="B14" s="43"/>
      <c r="C14" s="44"/>
      <c r="D14" s="45"/>
      <c r="E14" s="46"/>
      <c r="F14" s="47"/>
    </row>
    <row r="15" spans="1:6" ht="13.4" customHeight="1" x14ac:dyDescent="0.3">
      <c r="A15" s="54"/>
      <c r="B15" s="55" t="s">
        <v>44</v>
      </c>
      <c r="C15" s="24"/>
      <c r="D15" s="24"/>
      <c r="E15" s="24"/>
      <c r="F15" s="24"/>
    </row>
    <row r="16" spans="1:6" ht="13.4" customHeight="1" x14ac:dyDescent="0.25">
      <c r="A16" s="54"/>
      <c r="B16" s="25" t="s">
        <v>43</v>
      </c>
      <c r="C16" s="18" t="s">
        <v>23</v>
      </c>
      <c r="D16" s="23">
        <v>1</v>
      </c>
      <c r="E16" s="40"/>
      <c r="F16" s="41">
        <f>D16*E16</f>
        <v>0</v>
      </c>
    </row>
    <row r="17" spans="1:18" ht="13.4" customHeight="1" x14ac:dyDescent="0.25">
      <c r="A17" s="54"/>
      <c r="B17" s="52" t="s">
        <v>51</v>
      </c>
      <c r="C17" s="18" t="s">
        <v>23</v>
      </c>
      <c r="D17" s="23">
        <v>1</v>
      </c>
      <c r="E17" s="40"/>
      <c r="F17" s="41">
        <f t="shared" ref="F17:F19" si="0">D17*E17</f>
        <v>0</v>
      </c>
    </row>
    <row r="18" spans="1:18" ht="13.4" customHeight="1" x14ac:dyDescent="0.25">
      <c r="A18" s="54"/>
      <c r="B18" s="52" t="s">
        <v>49</v>
      </c>
      <c r="C18" s="18" t="s">
        <v>23</v>
      </c>
      <c r="D18" s="23">
        <v>1</v>
      </c>
      <c r="E18" s="40"/>
      <c r="F18" s="41">
        <f t="shared" si="0"/>
        <v>0</v>
      </c>
    </row>
    <row r="19" spans="1:18" ht="13.4" customHeight="1" x14ac:dyDescent="0.25">
      <c r="A19" s="54"/>
      <c r="B19" s="52" t="s">
        <v>50</v>
      </c>
      <c r="C19" s="18" t="s">
        <v>23</v>
      </c>
      <c r="D19" s="23">
        <v>1</v>
      </c>
      <c r="E19" s="40"/>
      <c r="F19" s="41">
        <f t="shared" si="0"/>
        <v>0</v>
      </c>
    </row>
    <row r="20" spans="1:18" ht="25.75" customHeight="1" x14ac:dyDescent="0.25">
      <c r="A20" s="54"/>
      <c r="B20" s="25" t="s">
        <v>54</v>
      </c>
      <c r="C20" s="18" t="s">
        <v>23</v>
      </c>
      <c r="D20" s="23">
        <v>1</v>
      </c>
      <c r="E20" s="40"/>
      <c r="F20" s="41">
        <f>D20*E20</f>
        <v>0</v>
      </c>
    </row>
    <row r="21" spans="1:18" ht="13.4" customHeight="1" x14ac:dyDescent="0.3">
      <c r="A21" s="54"/>
      <c r="B21" s="43" t="s">
        <v>47</v>
      </c>
      <c r="C21" s="44"/>
      <c r="D21" s="45"/>
      <c r="E21" s="46"/>
      <c r="F21" s="47">
        <f>SUM(F16:F20)</f>
        <v>0</v>
      </c>
    </row>
    <row r="22" spans="1:18" ht="13.4" customHeight="1" x14ac:dyDescent="0.3">
      <c r="A22" s="54"/>
      <c r="B22" s="55" t="s">
        <v>48</v>
      </c>
      <c r="C22" s="24"/>
      <c r="D22" s="24"/>
      <c r="E22" s="24"/>
      <c r="F22" s="24"/>
    </row>
    <row r="23" spans="1:18" ht="39.450000000000003" customHeight="1" x14ac:dyDescent="0.3">
      <c r="A23" s="22"/>
      <c r="B23" s="67" t="s">
        <v>77</v>
      </c>
      <c r="C23" s="68"/>
      <c r="D23" s="68"/>
      <c r="E23" s="68"/>
      <c r="F23" s="69"/>
    </row>
    <row r="24" spans="1:18" ht="13.75" x14ac:dyDescent="0.3">
      <c r="A24" s="17"/>
      <c r="B24" s="59" t="s">
        <v>55</v>
      </c>
      <c r="C24" s="59"/>
      <c r="D24" s="59"/>
      <c r="E24" s="59"/>
      <c r="F24" s="60"/>
    </row>
    <row r="25" spans="1:18" ht="15" customHeight="1" x14ac:dyDescent="0.35">
      <c r="A25" s="22"/>
      <c r="B25" s="36" t="s">
        <v>18</v>
      </c>
      <c r="C25" s="37"/>
      <c r="D25" s="16"/>
      <c r="E25" s="38"/>
      <c r="F25" s="21"/>
      <c r="K25" s="65"/>
      <c r="L25" s="65"/>
      <c r="M25" s="66"/>
      <c r="N25" s="66"/>
      <c r="O25" s="66"/>
      <c r="P25" s="66"/>
      <c r="Q25" s="66"/>
      <c r="R25" s="66"/>
    </row>
    <row r="26" spans="1:18" ht="15" customHeight="1" x14ac:dyDescent="0.35">
      <c r="A26" s="39">
        <v>1</v>
      </c>
      <c r="B26" s="42" t="s">
        <v>40</v>
      </c>
      <c r="C26" s="18"/>
      <c r="D26" s="19"/>
      <c r="E26" s="20"/>
      <c r="F26" s="41"/>
      <c r="I26" s="53"/>
      <c r="J26" s="51"/>
    </row>
    <row r="27" spans="1:18" ht="15" customHeight="1" x14ac:dyDescent="0.35">
      <c r="A27" s="39"/>
      <c r="B27" s="52" t="s">
        <v>34</v>
      </c>
      <c r="C27" s="18"/>
      <c r="D27" s="19"/>
      <c r="E27" s="20"/>
      <c r="F27" s="41"/>
      <c r="I27" s="53"/>
      <c r="J27" s="51"/>
    </row>
    <row r="28" spans="1:18" ht="15" customHeight="1" x14ac:dyDescent="0.25">
      <c r="A28" s="22"/>
      <c r="B28" s="24" t="s">
        <v>25</v>
      </c>
      <c r="C28" s="18" t="s">
        <v>26</v>
      </c>
      <c r="D28" s="23">
        <v>2</v>
      </c>
      <c r="E28" s="40"/>
      <c r="F28" s="41">
        <f>D28*E28</f>
        <v>0</v>
      </c>
      <c r="I28" s="53"/>
      <c r="J28" s="51"/>
      <c r="K28" s="2">
        <v>16</v>
      </c>
      <c r="L28" s="2">
        <v>300</v>
      </c>
      <c r="M28" s="2">
        <f>K28*L28</f>
        <v>4800</v>
      </c>
    </row>
    <row r="29" spans="1:18" ht="15" customHeight="1" x14ac:dyDescent="0.25">
      <c r="A29" s="22"/>
      <c r="B29" s="24" t="s">
        <v>75</v>
      </c>
      <c r="C29" s="18" t="s">
        <v>26</v>
      </c>
      <c r="D29" s="23">
        <v>1</v>
      </c>
      <c r="E29" s="40"/>
      <c r="F29" s="41">
        <f>D29*E29</f>
        <v>0</v>
      </c>
      <c r="I29" s="53"/>
      <c r="J29" s="51"/>
    </row>
    <row r="30" spans="1:18" ht="15" customHeight="1" x14ac:dyDescent="0.25">
      <c r="A30" s="22"/>
      <c r="B30" s="24" t="s">
        <v>29</v>
      </c>
      <c r="C30" s="18" t="s">
        <v>26</v>
      </c>
      <c r="D30" s="23">
        <v>1</v>
      </c>
      <c r="E30" s="40"/>
      <c r="F30" s="41">
        <f>D30*E30</f>
        <v>0</v>
      </c>
      <c r="I30" s="53"/>
      <c r="J30" s="51"/>
    </row>
    <row r="31" spans="1:18" ht="15" customHeight="1" x14ac:dyDescent="0.25">
      <c r="A31" s="22"/>
      <c r="B31" s="24" t="s">
        <v>33</v>
      </c>
      <c r="C31" s="18"/>
      <c r="D31" s="23"/>
      <c r="E31" s="40"/>
      <c r="F31" s="41"/>
      <c r="I31" s="53"/>
      <c r="J31" s="51"/>
    </row>
    <row r="32" spans="1:18" ht="15" customHeight="1" x14ac:dyDescent="0.25">
      <c r="A32" s="22"/>
      <c r="B32" s="24" t="s">
        <v>30</v>
      </c>
      <c r="C32" s="18" t="s">
        <v>26</v>
      </c>
      <c r="D32" s="23">
        <v>1</v>
      </c>
      <c r="E32" s="40"/>
      <c r="F32" s="41">
        <f>D32*E32</f>
        <v>0</v>
      </c>
      <c r="I32" s="53"/>
      <c r="J32" s="51"/>
    </row>
    <row r="33" spans="1:10" ht="15" customHeight="1" x14ac:dyDescent="0.25">
      <c r="A33" s="22"/>
      <c r="B33" s="24" t="s">
        <v>32</v>
      </c>
      <c r="C33" s="18" t="s">
        <v>26</v>
      </c>
      <c r="D33" s="23">
        <v>2</v>
      </c>
      <c r="E33" s="40"/>
      <c r="F33" s="41">
        <f>D33*E33</f>
        <v>0</v>
      </c>
      <c r="I33" s="53"/>
      <c r="J33" s="51"/>
    </row>
    <row r="34" spans="1:10" ht="15" customHeight="1" x14ac:dyDescent="0.25">
      <c r="A34" s="22"/>
      <c r="B34" s="24" t="s">
        <v>41</v>
      </c>
      <c r="C34" s="18" t="s">
        <v>26</v>
      </c>
      <c r="D34" s="23">
        <v>2</v>
      </c>
      <c r="E34" s="40"/>
      <c r="F34" s="41">
        <f>D34*E34</f>
        <v>0</v>
      </c>
      <c r="I34" s="53"/>
      <c r="J34" s="51"/>
    </row>
    <row r="35" spans="1:10" ht="15" customHeight="1" x14ac:dyDescent="0.25">
      <c r="A35" s="22"/>
      <c r="B35" s="24" t="s">
        <v>65</v>
      </c>
      <c r="C35" s="18" t="s">
        <v>26</v>
      </c>
      <c r="D35" s="23">
        <v>1</v>
      </c>
      <c r="E35" s="40"/>
      <c r="F35" s="41">
        <f>D35*E35</f>
        <v>0</v>
      </c>
      <c r="I35" s="53"/>
      <c r="J35" s="51"/>
    </row>
    <row r="36" spans="1:10" ht="15" customHeight="1" x14ac:dyDescent="0.25">
      <c r="A36" s="39">
        <v>2</v>
      </c>
      <c r="B36" s="42" t="s">
        <v>35</v>
      </c>
      <c r="C36" s="18"/>
      <c r="D36" s="23"/>
      <c r="E36" s="40"/>
      <c r="F36" s="41"/>
      <c r="I36" s="53"/>
      <c r="J36" s="51"/>
    </row>
    <row r="37" spans="1:10" ht="15" customHeight="1" x14ac:dyDescent="0.25">
      <c r="A37" s="22"/>
      <c r="B37" s="24" t="s">
        <v>36</v>
      </c>
      <c r="C37" s="18" t="s">
        <v>26</v>
      </c>
      <c r="D37" s="23">
        <v>1</v>
      </c>
      <c r="E37" s="40"/>
      <c r="F37" s="41">
        <f>D37*E37</f>
        <v>0</v>
      </c>
      <c r="I37" s="53"/>
      <c r="J37" s="51"/>
    </row>
    <row r="38" spans="1:10" ht="15" customHeight="1" x14ac:dyDescent="0.25">
      <c r="A38" s="22"/>
      <c r="B38" s="24" t="s">
        <v>37</v>
      </c>
      <c r="C38" s="18" t="s">
        <v>23</v>
      </c>
      <c r="D38" s="23">
        <v>1</v>
      </c>
      <c r="E38" s="40"/>
      <c r="F38" s="41">
        <f>D38*E38</f>
        <v>0</v>
      </c>
      <c r="I38" s="53"/>
      <c r="J38" s="51"/>
    </row>
    <row r="39" spans="1:10" ht="15" customHeight="1" x14ac:dyDescent="0.3">
      <c r="A39" s="22"/>
      <c r="B39" s="43" t="s">
        <v>13</v>
      </c>
      <c r="C39" s="44"/>
      <c r="D39" s="45"/>
      <c r="E39" s="46"/>
      <c r="F39" s="47">
        <f>SUM(F25:F38)</f>
        <v>0</v>
      </c>
      <c r="I39" s="53"/>
      <c r="J39" s="51"/>
    </row>
    <row r="40" spans="1:10" ht="15" customHeight="1" x14ac:dyDescent="0.3">
      <c r="B40" s="48"/>
      <c r="C40" s="49"/>
      <c r="D40" s="49"/>
      <c r="E40" s="49"/>
      <c r="F40" s="49"/>
      <c r="I40" s="53"/>
      <c r="J40" s="51"/>
    </row>
    <row r="41" spans="1:10" ht="15" customHeight="1" x14ac:dyDescent="0.3">
      <c r="A41" s="17"/>
      <c r="B41" s="59" t="s">
        <v>56</v>
      </c>
      <c r="C41" s="59"/>
      <c r="D41" s="59"/>
      <c r="E41" s="59"/>
      <c r="F41" s="60"/>
      <c r="I41" s="53"/>
      <c r="J41" s="51"/>
    </row>
    <row r="42" spans="1:10" ht="15" customHeight="1" x14ac:dyDescent="0.35">
      <c r="A42" s="22"/>
      <c r="B42" s="36" t="s">
        <v>18</v>
      </c>
      <c r="C42" s="37"/>
      <c r="D42" s="16"/>
      <c r="E42" s="38"/>
      <c r="F42" s="21"/>
      <c r="I42" s="53"/>
      <c r="J42" s="51"/>
    </row>
    <row r="43" spans="1:10" ht="15" customHeight="1" x14ac:dyDescent="0.35">
      <c r="A43" s="39">
        <v>1</v>
      </c>
      <c r="B43" s="42" t="s">
        <v>40</v>
      </c>
      <c r="C43" s="18"/>
      <c r="D43" s="19"/>
      <c r="E43" s="20"/>
      <c r="F43" s="41"/>
      <c r="I43" s="53"/>
      <c r="J43" s="51"/>
    </row>
    <row r="44" spans="1:10" ht="15" customHeight="1" x14ac:dyDescent="0.35">
      <c r="A44" s="39"/>
      <c r="B44" s="52" t="s">
        <v>34</v>
      </c>
      <c r="C44" s="18"/>
      <c r="D44" s="19"/>
      <c r="E44" s="20"/>
      <c r="F44" s="41"/>
      <c r="I44" s="53"/>
      <c r="J44" s="51"/>
    </row>
    <row r="45" spans="1:10" ht="15" customHeight="1" x14ac:dyDescent="0.25">
      <c r="A45" s="22"/>
      <c r="B45" s="24" t="s">
        <v>25</v>
      </c>
      <c r="C45" s="18" t="s">
        <v>26</v>
      </c>
      <c r="D45" s="23">
        <v>2</v>
      </c>
      <c r="E45" s="40"/>
      <c r="F45" s="41">
        <f>D45*E45</f>
        <v>0</v>
      </c>
      <c r="I45" s="53"/>
      <c r="J45" s="51"/>
    </row>
    <row r="46" spans="1:10" ht="15" customHeight="1" x14ac:dyDescent="0.25">
      <c r="A46" s="22"/>
      <c r="B46" s="24" t="s">
        <v>29</v>
      </c>
      <c r="C46" s="18" t="s">
        <v>26</v>
      </c>
      <c r="D46" s="23">
        <v>1</v>
      </c>
      <c r="E46" s="40"/>
      <c r="F46" s="41">
        <f>D46*E46</f>
        <v>0</v>
      </c>
      <c r="I46" s="53"/>
      <c r="J46" s="51"/>
    </row>
    <row r="47" spans="1:10" ht="15" customHeight="1" x14ac:dyDescent="0.25">
      <c r="A47" s="22"/>
      <c r="B47" s="24" t="s">
        <v>33</v>
      </c>
      <c r="C47" s="18"/>
      <c r="D47" s="23"/>
      <c r="E47" s="40"/>
      <c r="F47" s="41"/>
      <c r="I47" s="53"/>
      <c r="J47" s="51"/>
    </row>
    <row r="48" spans="1:10" ht="15" customHeight="1" x14ac:dyDescent="0.25">
      <c r="A48" s="22"/>
      <c r="B48" s="24" t="s">
        <v>64</v>
      </c>
      <c r="C48" s="18" t="s">
        <v>26</v>
      </c>
      <c r="D48" s="23">
        <v>1</v>
      </c>
      <c r="E48" s="40"/>
      <c r="F48" s="41">
        <f>D48*E48</f>
        <v>0</v>
      </c>
      <c r="I48" s="53"/>
      <c r="J48" s="51"/>
    </row>
    <row r="49" spans="1:11" ht="15" customHeight="1" x14ac:dyDescent="0.25">
      <c r="A49" s="22"/>
      <c r="B49" s="24" t="s">
        <v>32</v>
      </c>
      <c r="C49" s="18" t="s">
        <v>26</v>
      </c>
      <c r="D49" s="23">
        <v>2</v>
      </c>
      <c r="E49" s="40"/>
      <c r="F49" s="41">
        <f>D49*E49</f>
        <v>0</v>
      </c>
      <c r="I49" s="53"/>
      <c r="J49" s="51"/>
    </row>
    <row r="50" spans="1:11" ht="15" customHeight="1" x14ac:dyDescent="0.25">
      <c r="A50" s="22"/>
      <c r="B50" s="24" t="s">
        <v>41</v>
      </c>
      <c r="C50" s="18" t="s">
        <v>26</v>
      </c>
      <c r="D50" s="23">
        <v>2</v>
      </c>
      <c r="E50" s="40"/>
      <c r="F50" s="41">
        <f>D50*E50</f>
        <v>0</v>
      </c>
      <c r="I50" s="53"/>
      <c r="J50" s="51"/>
    </row>
    <row r="51" spans="1:11" ht="15" customHeight="1" x14ac:dyDescent="0.25">
      <c r="A51" s="39">
        <v>2</v>
      </c>
      <c r="B51" s="42" t="s">
        <v>35</v>
      </c>
      <c r="C51" s="18"/>
      <c r="D51" s="23"/>
      <c r="E51" s="40"/>
      <c r="F51" s="41"/>
      <c r="I51" s="53"/>
      <c r="J51" s="51"/>
    </row>
    <row r="52" spans="1:11" ht="15" customHeight="1" x14ac:dyDescent="0.25">
      <c r="A52" s="22" t="s">
        <v>9</v>
      </c>
      <c r="B52" s="24" t="s">
        <v>36</v>
      </c>
      <c r="C52" s="18" t="s">
        <v>26</v>
      </c>
      <c r="D52" s="23">
        <v>2</v>
      </c>
      <c r="E52" s="40"/>
      <c r="F52" s="41">
        <f>D52*E52</f>
        <v>0</v>
      </c>
      <c r="I52" s="53"/>
      <c r="J52" s="51"/>
    </row>
    <row r="53" spans="1:11" ht="15" customHeight="1" x14ac:dyDescent="0.25">
      <c r="A53" s="22" t="s">
        <v>27</v>
      </c>
      <c r="B53" s="24" t="s">
        <v>37</v>
      </c>
      <c r="C53" s="18" t="s">
        <v>23</v>
      </c>
      <c r="D53" s="23">
        <v>1</v>
      </c>
      <c r="E53" s="40"/>
      <c r="F53" s="41">
        <f>D53*E53</f>
        <v>0</v>
      </c>
      <c r="I53" s="53"/>
      <c r="J53" s="51"/>
    </row>
    <row r="54" spans="1:11" x14ac:dyDescent="0.3">
      <c r="A54" s="22"/>
      <c r="B54" s="43" t="s">
        <v>14</v>
      </c>
      <c r="C54" s="44"/>
      <c r="D54" s="45"/>
      <c r="E54" s="46"/>
      <c r="F54" s="47">
        <f>SUM(F42:F53)</f>
        <v>0</v>
      </c>
    </row>
    <row r="55" spans="1:11" ht="14.6" x14ac:dyDescent="0.35">
      <c r="A55" s="22"/>
      <c r="B55" s="49"/>
      <c r="C55" s="6"/>
      <c r="D55" s="24"/>
      <c r="E55" s="24"/>
      <c r="F55" s="21"/>
      <c r="I55" s="35"/>
      <c r="J55" s="35"/>
      <c r="K55" s="35"/>
    </row>
    <row r="56" spans="1:11" ht="13.75" x14ac:dyDescent="0.3">
      <c r="A56" s="17"/>
      <c r="B56" s="59" t="s">
        <v>57</v>
      </c>
      <c r="C56" s="59"/>
      <c r="D56" s="59"/>
      <c r="E56" s="59"/>
      <c r="F56" s="60"/>
    </row>
    <row r="57" spans="1:11" ht="14.6" x14ac:dyDescent="0.35">
      <c r="A57" s="22"/>
      <c r="B57" s="36" t="s">
        <v>18</v>
      </c>
      <c r="C57" s="37"/>
      <c r="D57" s="16"/>
      <c r="E57" s="38"/>
      <c r="F57" s="21"/>
    </row>
    <row r="58" spans="1:11" ht="14.6" x14ac:dyDescent="0.35">
      <c r="A58" s="39">
        <v>1</v>
      </c>
      <c r="B58" s="42" t="s">
        <v>40</v>
      </c>
      <c r="C58" s="18"/>
      <c r="D58" s="19"/>
      <c r="E58" s="20"/>
      <c r="F58" s="41"/>
    </row>
    <row r="59" spans="1:11" ht="14.6" x14ac:dyDescent="0.35">
      <c r="A59" s="39"/>
      <c r="B59" s="52" t="s">
        <v>34</v>
      </c>
      <c r="C59" s="18"/>
      <c r="D59" s="19"/>
      <c r="E59" s="20"/>
      <c r="F59" s="41"/>
    </row>
    <row r="60" spans="1:11" x14ac:dyDescent="0.25">
      <c r="A60" s="22"/>
      <c r="B60" s="24" t="s">
        <v>25</v>
      </c>
      <c r="C60" s="18" t="s">
        <v>26</v>
      </c>
      <c r="D60" s="23">
        <v>2</v>
      </c>
      <c r="E60" s="40"/>
      <c r="F60" s="41">
        <f>D60*E60</f>
        <v>0</v>
      </c>
    </row>
    <row r="61" spans="1:11" x14ac:dyDescent="0.25">
      <c r="A61" s="22"/>
      <c r="B61" s="24" t="s">
        <v>29</v>
      </c>
      <c r="C61" s="18" t="s">
        <v>26</v>
      </c>
      <c r="D61" s="23">
        <v>1</v>
      </c>
      <c r="E61" s="40"/>
      <c r="F61" s="41">
        <f>D61*E61</f>
        <v>0</v>
      </c>
    </row>
    <row r="62" spans="1:11" x14ac:dyDescent="0.25">
      <c r="A62" s="22"/>
      <c r="B62" s="24" t="s">
        <v>33</v>
      </c>
      <c r="C62" s="18"/>
      <c r="D62" s="23"/>
      <c r="E62" s="40"/>
      <c r="F62" s="41"/>
    </row>
    <row r="63" spans="1:11" x14ac:dyDescent="0.25">
      <c r="A63" s="22"/>
      <c r="B63" s="24" t="s">
        <v>64</v>
      </c>
      <c r="C63" s="18" t="s">
        <v>26</v>
      </c>
      <c r="D63" s="23">
        <v>1</v>
      </c>
      <c r="E63" s="40"/>
      <c r="F63" s="41">
        <f>D63*E63</f>
        <v>0</v>
      </c>
    </row>
    <row r="64" spans="1:11" x14ac:dyDescent="0.25">
      <c r="A64" s="22"/>
      <c r="B64" s="24" t="s">
        <v>32</v>
      </c>
      <c r="C64" s="18" t="s">
        <v>26</v>
      </c>
      <c r="D64" s="23">
        <v>2</v>
      </c>
      <c r="E64" s="40"/>
      <c r="F64" s="41">
        <f>D64*E64</f>
        <v>0</v>
      </c>
    </row>
    <row r="65" spans="1:18" x14ac:dyDescent="0.25">
      <c r="A65" s="22"/>
      <c r="B65" s="24" t="s">
        <v>41</v>
      </c>
      <c r="C65" s="18" t="s">
        <v>26</v>
      </c>
      <c r="D65" s="23">
        <v>2</v>
      </c>
      <c r="E65" s="40"/>
      <c r="F65" s="41">
        <f>D65*E65</f>
        <v>0</v>
      </c>
    </row>
    <row r="66" spans="1:18" x14ac:dyDescent="0.25">
      <c r="A66" s="39">
        <v>2</v>
      </c>
      <c r="B66" s="42" t="s">
        <v>35</v>
      </c>
      <c r="C66" s="18"/>
      <c r="D66" s="23"/>
      <c r="E66" s="40"/>
      <c r="F66" s="41"/>
    </row>
    <row r="67" spans="1:18" x14ac:dyDescent="0.25">
      <c r="A67" s="22"/>
      <c r="B67" s="24" t="s">
        <v>36</v>
      </c>
      <c r="C67" s="18" t="s">
        <v>26</v>
      </c>
      <c r="D67" s="23">
        <v>2</v>
      </c>
      <c r="E67" s="40"/>
      <c r="F67" s="41">
        <f>D67*E67</f>
        <v>0</v>
      </c>
    </row>
    <row r="68" spans="1:18" x14ac:dyDescent="0.25">
      <c r="A68" s="22"/>
      <c r="B68" s="24" t="s">
        <v>37</v>
      </c>
      <c r="C68" s="18" t="s">
        <v>23</v>
      </c>
      <c r="D68" s="23">
        <v>1</v>
      </c>
      <c r="E68" s="40"/>
      <c r="F68" s="41">
        <f>D68*E68</f>
        <v>0</v>
      </c>
    </row>
    <row r="69" spans="1:18" x14ac:dyDescent="0.3">
      <c r="A69" s="22"/>
      <c r="B69" s="43" t="s">
        <v>15</v>
      </c>
      <c r="C69" s="44"/>
      <c r="D69" s="45"/>
      <c r="E69" s="46"/>
      <c r="F69" s="47">
        <f>SUM(F57:F68)</f>
        <v>0</v>
      </c>
    </row>
    <row r="70" spans="1:18" ht="14.6" x14ac:dyDescent="0.35">
      <c r="A70" s="22"/>
      <c r="B70" s="49"/>
      <c r="C70" s="23"/>
      <c r="D70" s="23"/>
      <c r="E70" s="20"/>
      <c r="F70" s="21"/>
      <c r="M70" s="65"/>
      <c r="N70" s="65"/>
      <c r="O70" s="65"/>
      <c r="P70" s="65"/>
      <c r="Q70" s="65"/>
      <c r="R70" s="65"/>
    </row>
    <row r="71" spans="1:18" ht="14.7" customHeight="1" x14ac:dyDescent="0.3">
      <c r="A71" s="17"/>
      <c r="B71" s="59" t="s">
        <v>58</v>
      </c>
      <c r="C71" s="59"/>
      <c r="D71" s="59"/>
      <c r="E71" s="59"/>
      <c r="F71" s="60"/>
      <c r="M71" s="61"/>
      <c r="N71" s="61"/>
      <c r="O71" s="61"/>
      <c r="P71" s="61"/>
      <c r="Q71" s="61"/>
      <c r="R71" s="61"/>
    </row>
    <row r="72" spans="1:18" ht="14.6" x14ac:dyDescent="0.35">
      <c r="A72" s="22"/>
      <c r="B72" s="36" t="s">
        <v>18</v>
      </c>
      <c r="C72" s="37"/>
      <c r="D72" s="16"/>
      <c r="E72" s="38"/>
      <c r="F72" s="21"/>
    </row>
    <row r="73" spans="1:18" ht="14.6" x14ac:dyDescent="0.35">
      <c r="A73" s="39">
        <v>1</v>
      </c>
      <c r="B73" s="42" t="s">
        <v>40</v>
      </c>
      <c r="C73" s="18"/>
      <c r="D73" s="19"/>
      <c r="E73" s="20"/>
      <c r="F73" s="41"/>
    </row>
    <row r="74" spans="1:18" ht="14.6" x14ac:dyDescent="0.35">
      <c r="A74" s="39"/>
      <c r="B74" s="52" t="s">
        <v>34</v>
      </c>
      <c r="C74" s="18"/>
      <c r="D74" s="19"/>
      <c r="E74" s="20"/>
      <c r="F74" s="41"/>
    </row>
    <row r="75" spans="1:18" x14ac:dyDescent="0.25">
      <c r="A75" s="22"/>
      <c r="B75" s="52" t="s">
        <v>28</v>
      </c>
      <c r="C75" s="18" t="s">
        <v>26</v>
      </c>
      <c r="D75" s="23">
        <v>1</v>
      </c>
      <c r="E75" s="40"/>
      <c r="F75" s="41">
        <f>D75*E75</f>
        <v>0</v>
      </c>
    </row>
    <row r="76" spans="1:18" x14ac:dyDescent="0.25">
      <c r="A76" s="22"/>
      <c r="B76" s="24" t="s">
        <v>31</v>
      </c>
      <c r="C76" s="18" t="s">
        <v>26</v>
      </c>
      <c r="D76" s="23">
        <v>1</v>
      </c>
      <c r="E76" s="40"/>
      <c r="F76" s="41">
        <f>D76*E76</f>
        <v>0</v>
      </c>
    </row>
    <row r="77" spans="1:18" x14ac:dyDescent="0.25">
      <c r="A77" s="22"/>
      <c r="B77" s="24" t="s">
        <v>66</v>
      </c>
      <c r="C77" s="18" t="s">
        <v>26</v>
      </c>
      <c r="D77" s="23">
        <v>1</v>
      </c>
      <c r="E77" s="40"/>
      <c r="F77" s="41">
        <f>D77*E77</f>
        <v>0</v>
      </c>
    </row>
    <row r="78" spans="1:18" x14ac:dyDescent="0.3">
      <c r="A78" s="22"/>
      <c r="B78" s="43" t="s">
        <v>16</v>
      </c>
      <c r="C78" s="44"/>
      <c r="D78" s="45"/>
      <c r="E78" s="46"/>
      <c r="F78" s="47">
        <f>SUM(F72:F77)</f>
        <v>0</v>
      </c>
    </row>
    <row r="79" spans="1:18" x14ac:dyDescent="0.3">
      <c r="A79" s="23"/>
      <c r="B79" s="43"/>
      <c r="C79" s="44"/>
      <c r="D79" s="45"/>
      <c r="E79" s="46"/>
      <c r="F79" s="47"/>
    </row>
    <row r="80" spans="1:18" ht="13.75" x14ac:dyDescent="0.3">
      <c r="A80" s="17"/>
      <c r="B80" s="59" t="s">
        <v>59</v>
      </c>
      <c r="C80" s="59"/>
      <c r="D80" s="59"/>
      <c r="E80" s="59"/>
      <c r="F80" s="60"/>
    </row>
    <row r="81" spans="1:6" ht="14.6" x14ac:dyDescent="0.35">
      <c r="A81" s="22"/>
      <c r="B81" s="36" t="s">
        <v>18</v>
      </c>
      <c r="C81" s="37"/>
      <c r="D81" s="16"/>
      <c r="E81" s="38"/>
      <c r="F81" s="21"/>
    </row>
    <row r="82" spans="1:6" ht="14.6" x14ac:dyDescent="0.35">
      <c r="A82" s="39">
        <v>1</v>
      </c>
      <c r="B82" s="42" t="s">
        <v>40</v>
      </c>
      <c r="C82" s="18"/>
      <c r="D82" s="19"/>
      <c r="E82" s="20"/>
      <c r="F82" s="41"/>
    </row>
    <row r="83" spans="1:6" ht="14.6" x14ac:dyDescent="0.35">
      <c r="A83" s="39"/>
      <c r="B83" s="52" t="s">
        <v>34</v>
      </c>
      <c r="C83" s="18"/>
      <c r="D83" s="19"/>
      <c r="E83" s="20"/>
      <c r="F83" s="41"/>
    </row>
    <row r="84" spans="1:6" x14ac:dyDescent="0.25">
      <c r="A84" s="22"/>
      <c r="B84" s="24" t="s">
        <v>25</v>
      </c>
      <c r="C84" s="18" t="s">
        <v>26</v>
      </c>
      <c r="D84" s="23">
        <v>2</v>
      </c>
      <c r="E84" s="40"/>
      <c r="F84" s="41">
        <f>D84*E84</f>
        <v>0</v>
      </c>
    </row>
    <row r="85" spans="1:6" x14ac:dyDescent="0.25">
      <c r="A85" s="22"/>
      <c r="B85" s="24" t="s">
        <v>29</v>
      </c>
      <c r="C85" s="18" t="s">
        <v>26</v>
      </c>
      <c r="D85" s="23">
        <v>1</v>
      </c>
      <c r="E85" s="40"/>
      <c r="F85" s="41">
        <f>D85*E85</f>
        <v>0</v>
      </c>
    </row>
    <row r="86" spans="1:6" x14ac:dyDescent="0.25">
      <c r="A86" s="22"/>
      <c r="B86" s="24" t="s">
        <v>33</v>
      </c>
      <c r="C86" s="18"/>
      <c r="D86" s="23"/>
      <c r="E86" s="40"/>
      <c r="F86" s="41"/>
    </row>
    <row r="87" spans="1:6" x14ac:dyDescent="0.25">
      <c r="A87" s="22"/>
      <c r="B87" s="24" t="s">
        <v>30</v>
      </c>
      <c r="C87" s="18" t="s">
        <v>26</v>
      </c>
      <c r="D87" s="23">
        <v>1</v>
      </c>
      <c r="E87" s="40"/>
      <c r="F87" s="41">
        <f>D87*E87</f>
        <v>0</v>
      </c>
    </row>
    <row r="88" spans="1:6" x14ac:dyDescent="0.25">
      <c r="A88" s="22"/>
      <c r="B88" s="24" t="s">
        <v>32</v>
      </c>
      <c r="C88" s="18" t="s">
        <v>26</v>
      </c>
      <c r="D88" s="23">
        <v>3</v>
      </c>
      <c r="E88" s="40"/>
      <c r="F88" s="41">
        <f>D88*E88</f>
        <v>0</v>
      </c>
    </row>
    <row r="89" spans="1:6" x14ac:dyDescent="0.3">
      <c r="A89" s="22"/>
      <c r="B89" s="43" t="s">
        <v>73</v>
      </c>
      <c r="C89" s="44"/>
      <c r="D89" s="45"/>
      <c r="E89" s="46"/>
      <c r="F89" s="47">
        <f>SUM(F81:F88)</f>
        <v>0</v>
      </c>
    </row>
    <row r="90" spans="1:6" x14ac:dyDescent="0.3">
      <c r="A90" s="23"/>
      <c r="B90" s="43"/>
      <c r="C90" s="44"/>
      <c r="D90" s="45"/>
      <c r="E90" s="46"/>
      <c r="F90" s="47"/>
    </row>
    <row r="91" spans="1:6" ht="13.75" x14ac:dyDescent="0.3">
      <c r="A91" s="17"/>
      <c r="B91" s="59" t="s">
        <v>60</v>
      </c>
      <c r="C91" s="59"/>
      <c r="D91" s="59"/>
      <c r="E91" s="59"/>
      <c r="F91" s="60"/>
    </row>
    <row r="92" spans="1:6" ht="14.6" x14ac:dyDescent="0.35">
      <c r="A92" s="22"/>
      <c r="B92" s="36" t="s">
        <v>18</v>
      </c>
      <c r="C92" s="37"/>
      <c r="D92" s="16"/>
      <c r="E92" s="38"/>
      <c r="F92" s="21"/>
    </row>
    <row r="93" spans="1:6" ht="14.6" x14ac:dyDescent="0.35">
      <c r="A93" s="39">
        <v>1</v>
      </c>
      <c r="B93" s="42" t="s">
        <v>40</v>
      </c>
      <c r="C93" s="18"/>
      <c r="D93" s="19"/>
      <c r="E93" s="20"/>
      <c r="F93" s="41"/>
    </row>
    <row r="94" spans="1:6" ht="14.6" x14ac:dyDescent="0.35">
      <c r="A94" s="39"/>
      <c r="B94" s="52" t="s">
        <v>34</v>
      </c>
      <c r="C94" s="18"/>
      <c r="D94" s="19"/>
      <c r="E94" s="20"/>
      <c r="F94" s="41"/>
    </row>
    <row r="95" spans="1:6" x14ac:dyDescent="0.25">
      <c r="A95" s="22"/>
      <c r="B95" s="24" t="s">
        <v>25</v>
      </c>
      <c r="C95" s="18" t="s">
        <v>26</v>
      </c>
      <c r="D95" s="23">
        <v>4</v>
      </c>
      <c r="E95" s="40"/>
      <c r="F95" s="41">
        <f>D95*E95</f>
        <v>0</v>
      </c>
    </row>
    <row r="96" spans="1:6" x14ac:dyDescent="0.25">
      <c r="A96" s="22"/>
      <c r="B96" s="24" t="s">
        <v>29</v>
      </c>
      <c r="C96" s="18" t="s">
        <v>26</v>
      </c>
      <c r="D96" s="23">
        <v>1</v>
      </c>
      <c r="E96" s="40"/>
      <c r="F96" s="41">
        <f>D96*E96</f>
        <v>0</v>
      </c>
    </row>
    <row r="97" spans="1:6" x14ac:dyDescent="0.25">
      <c r="A97" s="22"/>
      <c r="B97" s="24" t="s">
        <v>33</v>
      </c>
      <c r="C97" s="18"/>
      <c r="D97" s="23"/>
      <c r="E97" s="40"/>
      <c r="F97" s="41"/>
    </row>
    <row r="98" spans="1:6" x14ac:dyDescent="0.25">
      <c r="A98" s="22"/>
      <c r="B98" s="24" t="s">
        <v>64</v>
      </c>
      <c r="C98" s="18" t="s">
        <v>26</v>
      </c>
      <c r="D98" s="23">
        <v>1</v>
      </c>
      <c r="E98" s="40"/>
      <c r="F98" s="41">
        <f>D98*E98</f>
        <v>0</v>
      </c>
    </row>
    <row r="99" spans="1:6" x14ac:dyDescent="0.25">
      <c r="A99" s="22"/>
      <c r="B99" s="24" t="s">
        <v>32</v>
      </c>
      <c r="C99" s="18" t="s">
        <v>26</v>
      </c>
      <c r="D99" s="23">
        <v>4</v>
      </c>
      <c r="E99" s="40"/>
      <c r="F99" s="41">
        <f>D99*E99</f>
        <v>0</v>
      </c>
    </row>
    <row r="100" spans="1:6" x14ac:dyDescent="0.25">
      <c r="A100" s="22"/>
      <c r="B100" s="24" t="s">
        <v>41</v>
      </c>
      <c r="C100" s="18" t="s">
        <v>26</v>
      </c>
      <c r="D100" s="23">
        <v>4</v>
      </c>
      <c r="E100" s="40"/>
      <c r="F100" s="41">
        <f>D100*E100</f>
        <v>0</v>
      </c>
    </row>
    <row r="101" spans="1:6" x14ac:dyDescent="0.25">
      <c r="A101" s="39">
        <v>2</v>
      </c>
      <c r="B101" s="42" t="s">
        <v>35</v>
      </c>
      <c r="C101" s="18"/>
      <c r="D101" s="23"/>
      <c r="E101" s="40"/>
      <c r="F101" s="41"/>
    </row>
    <row r="102" spans="1:6" x14ac:dyDescent="0.25">
      <c r="A102" s="22"/>
      <c r="B102" s="24" t="s">
        <v>36</v>
      </c>
      <c r="C102" s="18" t="s">
        <v>26</v>
      </c>
      <c r="D102" s="23">
        <v>2</v>
      </c>
      <c r="E102" s="40"/>
      <c r="F102" s="41">
        <f>D102*E102</f>
        <v>0</v>
      </c>
    </row>
    <row r="103" spans="1:6" x14ac:dyDescent="0.25">
      <c r="A103" s="22"/>
      <c r="B103" s="24" t="s">
        <v>37</v>
      </c>
      <c r="C103" s="18" t="s">
        <v>23</v>
      </c>
      <c r="D103" s="23">
        <v>1</v>
      </c>
      <c r="E103" s="40"/>
      <c r="F103" s="41">
        <f>D103*E103</f>
        <v>0</v>
      </c>
    </row>
    <row r="104" spans="1:6" x14ac:dyDescent="0.3">
      <c r="A104" s="22"/>
      <c r="B104" s="43" t="s">
        <v>72</v>
      </c>
      <c r="C104" s="44"/>
      <c r="D104" s="45"/>
      <c r="E104" s="46"/>
      <c r="F104" s="47">
        <f>SUM(F92:F103)</f>
        <v>0</v>
      </c>
    </row>
    <row r="105" spans="1:6" x14ac:dyDescent="0.3">
      <c r="A105" s="23"/>
      <c r="B105" s="43"/>
      <c r="C105" s="44"/>
      <c r="D105" s="45"/>
      <c r="E105" s="46"/>
      <c r="F105" s="47"/>
    </row>
    <row r="106" spans="1:6" ht="13.75" x14ac:dyDescent="0.3">
      <c r="A106" s="17"/>
      <c r="B106" s="59" t="s">
        <v>61</v>
      </c>
      <c r="C106" s="59"/>
      <c r="D106" s="59"/>
      <c r="E106" s="59"/>
      <c r="F106" s="60"/>
    </row>
    <row r="107" spans="1:6" ht="14.6" x14ac:dyDescent="0.35">
      <c r="A107" s="22"/>
      <c r="B107" s="36" t="s">
        <v>18</v>
      </c>
      <c r="C107" s="37"/>
      <c r="D107" s="16"/>
      <c r="E107" s="38"/>
      <c r="F107" s="21"/>
    </row>
    <row r="108" spans="1:6" ht="14.6" x14ac:dyDescent="0.35">
      <c r="A108" s="39">
        <v>1</v>
      </c>
      <c r="B108" s="42" t="s">
        <v>40</v>
      </c>
      <c r="C108" s="18"/>
      <c r="D108" s="19"/>
      <c r="E108" s="20"/>
      <c r="F108" s="41"/>
    </row>
    <row r="109" spans="1:6" ht="14.6" x14ac:dyDescent="0.35">
      <c r="A109" s="39"/>
      <c r="B109" s="52" t="s">
        <v>34</v>
      </c>
      <c r="C109" s="18"/>
      <c r="D109" s="19"/>
      <c r="E109" s="20"/>
      <c r="F109" s="41"/>
    </row>
    <row r="110" spans="1:6" x14ac:dyDescent="0.25">
      <c r="A110" s="22"/>
      <c r="B110" s="24" t="s">
        <v>25</v>
      </c>
      <c r="C110" s="18" t="s">
        <v>26</v>
      </c>
      <c r="D110" s="23">
        <v>3</v>
      </c>
      <c r="E110" s="40"/>
      <c r="F110" s="41">
        <f>D110*E110</f>
        <v>0</v>
      </c>
    </row>
    <row r="111" spans="1:6" x14ac:dyDescent="0.25">
      <c r="A111" s="22"/>
      <c r="B111" s="24" t="s">
        <v>29</v>
      </c>
      <c r="C111" s="18" t="s">
        <v>26</v>
      </c>
      <c r="D111" s="23">
        <v>1</v>
      </c>
      <c r="E111" s="40"/>
      <c r="F111" s="41">
        <f>D111*E111</f>
        <v>0</v>
      </c>
    </row>
    <row r="112" spans="1:6" x14ac:dyDescent="0.25">
      <c r="A112" s="22"/>
      <c r="B112" s="24" t="s">
        <v>33</v>
      </c>
      <c r="C112" s="18"/>
      <c r="D112" s="23"/>
      <c r="E112" s="40"/>
      <c r="F112" s="41"/>
    </row>
    <row r="113" spans="1:6" x14ac:dyDescent="0.25">
      <c r="A113" s="22"/>
      <c r="B113" s="24" t="s">
        <v>30</v>
      </c>
      <c r="C113" s="18" t="s">
        <v>26</v>
      </c>
      <c r="D113" s="23">
        <v>1</v>
      </c>
      <c r="E113" s="40"/>
      <c r="F113" s="41">
        <f>D113*E113</f>
        <v>0</v>
      </c>
    </row>
    <row r="114" spans="1:6" x14ac:dyDescent="0.25">
      <c r="A114" s="22"/>
      <c r="B114" s="24" t="s">
        <v>32</v>
      </c>
      <c r="C114" s="18" t="s">
        <v>26</v>
      </c>
      <c r="D114" s="23">
        <v>6</v>
      </c>
      <c r="E114" s="40"/>
      <c r="F114" s="41">
        <f>D114*E114</f>
        <v>0</v>
      </c>
    </row>
    <row r="115" spans="1:6" x14ac:dyDescent="0.25">
      <c r="A115" s="22"/>
      <c r="B115" s="24" t="s">
        <v>41</v>
      </c>
      <c r="C115" s="18" t="s">
        <v>26</v>
      </c>
      <c r="D115" s="23">
        <v>6</v>
      </c>
      <c r="E115" s="40"/>
      <c r="F115" s="41">
        <f>D115*E115</f>
        <v>0</v>
      </c>
    </row>
    <row r="116" spans="1:6" x14ac:dyDescent="0.25">
      <c r="A116" s="39">
        <v>2</v>
      </c>
      <c r="B116" s="42" t="s">
        <v>35</v>
      </c>
      <c r="C116" s="18"/>
      <c r="D116" s="23"/>
      <c r="E116" s="40"/>
      <c r="F116" s="41"/>
    </row>
    <row r="117" spans="1:6" x14ac:dyDescent="0.25">
      <c r="A117" s="22"/>
      <c r="B117" s="24" t="s">
        <v>36</v>
      </c>
      <c r="C117" s="18" t="s">
        <v>26</v>
      </c>
      <c r="D117" s="23">
        <v>3</v>
      </c>
      <c r="E117" s="40"/>
      <c r="F117" s="41">
        <f>D117*E117</f>
        <v>0</v>
      </c>
    </row>
    <row r="118" spans="1:6" x14ac:dyDescent="0.25">
      <c r="A118" s="22"/>
      <c r="B118" s="24" t="s">
        <v>37</v>
      </c>
      <c r="C118" s="18" t="s">
        <v>23</v>
      </c>
      <c r="D118" s="23">
        <v>1</v>
      </c>
      <c r="E118" s="40"/>
      <c r="F118" s="41">
        <f>D118*E118</f>
        <v>0</v>
      </c>
    </row>
    <row r="119" spans="1:6" x14ac:dyDescent="0.3">
      <c r="A119" s="22"/>
      <c r="B119" s="43" t="s">
        <v>71</v>
      </c>
      <c r="C119" s="44"/>
      <c r="D119" s="45"/>
      <c r="E119" s="46"/>
      <c r="F119" s="47">
        <f>SUM(F107:F118)</f>
        <v>0</v>
      </c>
    </row>
    <row r="120" spans="1:6" x14ac:dyDescent="0.3">
      <c r="A120" s="23"/>
      <c r="B120" s="43"/>
      <c r="C120" s="44"/>
      <c r="D120" s="45"/>
      <c r="E120" s="46"/>
      <c r="F120" s="47"/>
    </row>
    <row r="121" spans="1:6" ht="13.75" x14ac:dyDescent="0.3">
      <c r="A121" s="17"/>
      <c r="B121" s="59" t="s">
        <v>62</v>
      </c>
      <c r="C121" s="59"/>
      <c r="D121" s="59"/>
      <c r="E121" s="59"/>
      <c r="F121" s="60"/>
    </row>
    <row r="122" spans="1:6" ht="14.6" x14ac:dyDescent="0.35">
      <c r="A122" s="22"/>
      <c r="B122" s="36" t="s">
        <v>18</v>
      </c>
      <c r="C122" s="37"/>
      <c r="D122" s="16"/>
      <c r="E122" s="38"/>
      <c r="F122" s="21"/>
    </row>
    <row r="123" spans="1:6" ht="14.6" x14ac:dyDescent="0.35">
      <c r="A123" s="39">
        <v>1</v>
      </c>
      <c r="B123" s="42" t="s">
        <v>40</v>
      </c>
      <c r="C123" s="18"/>
      <c r="D123" s="19"/>
      <c r="E123" s="20"/>
      <c r="F123" s="41"/>
    </row>
    <row r="124" spans="1:6" ht="14.6" x14ac:dyDescent="0.35">
      <c r="A124" s="39"/>
      <c r="B124" s="52" t="s">
        <v>34</v>
      </c>
      <c r="C124" s="18"/>
      <c r="D124" s="19"/>
      <c r="E124" s="20"/>
      <c r="F124" s="41"/>
    </row>
    <row r="125" spans="1:6" x14ac:dyDescent="0.25">
      <c r="A125" s="22"/>
      <c r="B125" s="24" t="s">
        <v>67</v>
      </c>
      <c r="C125" s="18" t="s">
        <v>26</v>
      </c>
      <c r="D125" s="23">
        <v>1</v>
      </c>
      <c r="E125" s="40"/>
      <c r="F125" s="41">
        <f>D125*E125</f>
        <v>0</v>
      </c>
    </row>
    <row r="126" spans="1:6" x14ac:dyDescent="0.25">
      <c r="A126" s="22"/>
      <c r="B126" s="52" t="s">
        <v>28</v>
      </c>
      <c r="C126" s="18" t="s">
        <v>26</v>
      </c>
      <c r="D126" s="23">
        <v>2</v>
      </c>
      <c r="E126" s="40"/>
      <c r="F126" s="41">
        <f>D126*E126</f>
        <v>0</v>
      </c>
    </row>
    <row r="127" spans="1:6" x14ac:dyDescent="0.25">
      <c r="A127" s="22"/>
      <c r="B127" s="52" t="s">
        <v>74</v>
      </c>
      <c r="C127" s="18" t="s">
        <v>26</v>
      </c>
      <c r="D127" s="23">
        <v>1</v>
      </c>
      <c r="E127" s="40"/>
      <c r="F127" s="41">
        <f>D127*E127</f>
        <v>0</v>
      </c>
    </row>
    <row r="128" spans="1:6" x14ac:dyDescent="0.25">
      <c r="A128" s="22"/>
      <c r="B128" s="24" t="s">
        <v>33</v>
      </c>
      <c r="C128" s="18"/>
      <c r="D128" s="23"/>
      <c r="E128" s="40"/>
      <c r="F128" s="41"/>
    </row>
    <row r="129" spans="1:6" x14ac:dyDescent="0.25">
      <c r="A129" s="22"/>
      <c r="B129" s="24" t="s">
        <v>31</v>
      </c>
      <c r="C129" s="18" t="s">
        <v>26</v>
      </c>
      <c r="D129" s="23">
        <v>2</v>
      </c>
      <c r="E129" s="40"/>
      <c r="F129" s="41">
        <f>D129*E129</f>
        <v>0</v>
      </c>
    </row>
    <row r="130" spans="1:6" x14ac:dyDescent="0.3">
      <c r="A130" s="22"/>
      <c r="B130" s="43" t="s">
        <v>70</v>
      </c>
      <c r="C130" s="44"/>
      <c r="D130" s="45"/>
      <c r="E130" s="46"/>
      <c r="F130" s="47">
        <f>SUM(F122:F129)</f>
        <v>0</v>
      </c>
    </row>
    <row r="131" spans="1:6" x14ac:dyDescent="0.3">
      <c r="A131" s="23"/>
      <c r="B131" s="43"/>
      <c r="C131" s="44"/>
      <c r="D131" s="45"/>
      <c r="E131" s="46"/>
      <c r="F131" s="47"/>
    </row>
    <row r="132" spans="1:6" ht="13.75" x14ac:dyDescent="0.3">
      <c r="A132" s="17"/>
      <c r="B132" s="59" t="s">
        <v>63</v>
      </c>
      <c r="C132" s="59"/>
      <c r="D132" s="59"/>
      <c r="E132" s="59"/>
      <c r="F132" s="60"/>
    </row>
    <row r="133" spans="1:6" ht="14.6" x14ac:dyDescent="0.35">
      <c r="A133" s="22"/>
      <c r="B133" s="36" t="s">
        <v>18</v>
      </c>
      <c r="C133" s="37"/>
      <c r="D133" s="16"/>
      <c r="E133" s="38"/>
      <c r="F133" s="21"/>
    </row>
    <row r="134" spans="1:6" ht="14.6" x14ac:dyDescent="0.35">
      <c r="A134" s="39">
        <v>1</v>
      </c>
      <c r="B134" s="42" t="s">
        <v>40</v>
      </c>
      <c r="C134" s="18"/>
      <c r="D134" s="19"/>
      <c r="E134" s="20"/>
      <c r="F134" s="41"/>
    </row>
    <row r="135" spans="1:6" ht="14.6" x14ac:dyDescent="0.35">
      <c r="A135" s="39"/>
      <c r="B135" s="52" t="s">
        <v>34</v>
      </c>
      <c r="C135" s="18"/>
      <c r="D135" s="19"/>
      <c r="E135" s="20"/>
      <c r="F135" s="41"/>
    </row>
    <row r="136" spans="1:6" x14ac:dyDescent="0.25">
      <c r="A136" s="22"/>
      <c r="B136" s="52" t="s">
        <v>28</v>
      </c>
      <c r="C136" s="18" t="s">
        <v>26</v>
      </c>
      <c r="D136" s="23">
        <v>4</v>
      </c>
      <c r="E136" s="40"/>
      <c r="F136" s="41">
        <f>D136*E136</f>
        <v>0</v>
      </c>
    </row>
    <row r="137" spans="1:6" x14ac:dyDescent="0.25">
      <c r="A137" s="22"/>
      <c r="B137" s="24" t="s">
        <v>29</v>
      </c>
      <c r="C137" s="18" t="s">
        <v>26</v>
      </c>
      <c r="D137" s="23">
        <v>1</v>
      </c>
      <c r="E137" s="40"/>
      <c r="F137" s="41">
        <f>D137*E137</f>
        <v>0</v>
      </c>
    </row>
    <row r="138" spans="1:6" x14ac:dyDescent="0.25">
      <c r="A138" s="22"/>
      <c r="B138" s="24" t="s">
        <v>33</v>
      </c>
      <c r="C138" s="18"/>
      <c r="D138" s="23"/>
      <c r="E138" s="40"/>
      <c r="F138" s="41"/>
    </row>
    <row r="139" spans="1:6" x14ac:dyDescent="0.25">
      <c r="A139" s="22"/>
      <c r="B139" s="24" t="s">
        <v>68</v>
      </c>
      <c r="C139" s="18" t="s">
        <v>26</v>
      </c>
      <c r="D139" s="23">
        <v>2</v>
      </c>
      <c r="E139" s="40"/>
      <c r="F139" s="41">
        <f>D139*E139</f>
        <v>0</v>
      </c>
    </row>
    <row r="140" spans="1:6" x14ac:dyDescent="0.3">
      <c r="A140" s="22"/>
      <c r="B140" s="43" t="s">
        <v>69</v>
      </c>
      <c r="C140" s="44"/>
      <c r="D140" s="45"/>
      <c r="E140" s="46"/>
      <c r="F140" s="47">
        <f>SUM(F133:F139)</f>
        <v>0</v>
      </c>
    </row>
    <row r="141" spans="1:6" x14ac:dyDescent="0.3">
      <c r="A141" s="23"/>
      <c r="B141" s="43"/>
      <c r="C141" s="44"/>
      <c r="D141" s="45"/>
      <c r="E141" s="46"/>
      <c r="F141" s="47"/>
    </row>
    <row r="142" spans="1:6" x14ac:dyDescent="0.3">
      <c r="A142" s="23"/>
      <c r="B142" s="56" t="s">
        <v>76</v>
      </c>
      <c r="C142" s="44"/>
      <c r="D142" s="45"/>
      <c r="E142" s="46"/>
      <c r="F142" s="47"/>
    </row>
    <row r="143" spans="1:6" ht="24" x14ac:dyDescent="0.3">
      <c r="A143" s="23"/>
      <c r="B143" s="58" t="s">
        <v>78</v>
      </c>
      <c r="C143" s="18" t="s">
        <v>23</v>
      </c>
      <c r="D143" s="23">
        <v>1</v>
      </c>
      <c r="E143" s="40"/>
      <c r="F143" s="57">
        <f t="shared" ref="F143" si="1">D143*E143</f>
        <v>0</v>
      </c>
    </row>
    <row r="144" spans="1:6" x14ac:dyDescent="0.3">
      <c r="A144" s="23"/>
      <c r="B144" s="56" t="s">
        <v>82</v>
      </c>
      <c r="C144" s="18"/>
      <c r="D144" s="23"/>
      <c r="E144" s="40"/>
      <c r="F144" s="57"/>
    </row>
    <row r="145" spans="1:6" ht="24" x14ac:dyDescent="0.3">
      <c r="A145" s="23"/>
      <c r="B145" s="58" t="s">
        <v>81</v>
      </c>
      <c r="C145" s="18" t="s">
        <v>23</v>
      </c>
      <c r="D145" s="23">
        <v>1</v>
      </c>
      <c r="E145" s="40"/>
      <c r="F145" s="57">
        <f t="shared" ref="F145" si="2">D145*E145</f>
        <v>0</v>
      </c>
    </row>
    <row r="146" spans="1:6" x14ac:dyDescent="0.3">
      <c r="A146" s="23"/>
      <c r="B146" s="56" t="s">
        <v>79</v>
      </c>
      <c r="C146" s="44"/>
      <c r="D146" s="45"/>
      <c r="E146" s="46"/>
      <c r="F146" s="47"/>
    </row>
    <row r="147" spans="1:6" ht="24" x14ac:dyDescent="0.25">
      <c r="A147" s="23"/>
      <c r="B147" s="58" t="s">
        <v>80</v>
      </c>
      <c r="C147" s="18" t="s">
        <v>26</v>
      </c>
      <c r="D147" s="23">
        <v>1</v>
      </c>
      <c r="E147" s="40"/>
      <c r="F147" s="41">
        <f>D147*E147</f>
        <v>0</v>
      </c>
    </row>
    <row r="148" spans="1:6" x14ac:dyDescent="0.3">
      <c r="A148" s="23"/>
      <c r="B148" s="43"/>
      <c r="C148" s="44"/>
      <c r="D148" s="45"/>
      <c r="E148" s="46"/>
      <c r="F148" s="47"/>
    </row>
    <row r="149" spans="1:6" ht="13.75" x14ac:dyDescent="0.3">
      <c r="A149" s="23"/>
      <c r="B149" s="62" t="s">
        <v>20</v>
      </c>
      <c r="C149" s="63"/>
      <c r="D149" s="63"/>
      <c r="E149" s="63"/>
      <c r="F149" s="64"/>
    </row>
    <row r="150" spans="1:6" x14ac:dyDescent="0.25">
      <c r="A150" s="22" t="s">
        <v>7</v>
      </c>
      <c r="B150" s="24" t="s">
        <v>38</v>
      </c>
      <c r="C150" s="18" t="s">
        <v>23</v>
      </c>
      <c r="D150" s="23">
        <v>1</v>
      </c>
      <c r="E150" s="40"/>
      <c r="F150" s="41">
        <f t="shared" ref="F150:F152" si="3">D150*E150</f>
        <v>0</v>
      </c>
    </row>
    <row r="151" spans="1:6" x14ac:dyDescent="0.25">
      <c r="A151" s="22" t="s">
        <v>8</v>
      </c>
      <c r="B151" s="25" t="s">
        <v>21</v>
      </c>
      <c r="C151" s="18" t="s">
        <v>23</v>
      </c>
      <c r="D151" s="23">
        <v>1</v>
      </c>
      <c r="E151" s="40"/>
      <c r="F151" s="41">
        <f t="shared" si="3"/>
        <v>0</v>
      </c>
    </row>
    <row r="152" spans="1:6" x14ac:dyDescent="0.25">
      <c r="A152" s="22" t="s">
        <v>24</v>
      </c>
      <c r="B152" s="25" t="s">
        <v>22</v>
      </c>
      <c r="C152" s="18" t="s">
        <v>23</v>
      </c>
      <c r="D152" s="23">
        <v>1</v>
      </c>
      <c r="E152" s="40"/>
      <c r="F152" s="41">
        <f t="shared" si="3"/>
        <v>0</v>
      </c>
    </row>
    <row r="153" spans="1:6" ht="12.9" thickBot="1" x14ac:dyDescent="0.35">
      <c r="A153" s="50"/>
      <c r="B153" s="43" t="s">
        <v>16</v>
      </c>
      <c r="C153" s="44"/>
      <c r="D153" s="45"/>
      <c r="E153" s="46"/>
      <c r="F153" s="47">
        <f>SUM(F150:F152)</f>
        <v>0</v>
      </c>
    </row>
    <row r="154" spans="1:6" ht="15.45" thickBot="1" x14ac:dyDescent="0.35">
      <c r="A154" s="26"/>
      <c r="B154" s="27" t="s">
        <v>10</v>
      </c>
      <c r="C154" s="28"/>
      <c r="D154" s="28"/>
      <c r="E154" s="29"/>
      <c r="F154" s="30">
        <f>F153+F78+F69+F54+F39+F13+F21+F143+F140+F130+F119+F104+F89+F147+F145</f>
        <v>0</v>
      </c>
    </row>
    <row r="155" spans="1:6" ht="15.45" thickBot="1" x14ac:dyDescent="0.4">
      <c r="A155" s="31"/>
      <c r="B155" s="27" t="s">
        <v>11</v>
      </c>
      <c r="C155" s="32"/>
      <c r="D155" s="33"/>
      <c r="E155" s="29"/>
      <c r="F155" s="30">
        <f>F154*20%</f>
        <v>0</v>
      </c>
    </row>
    <row r="156" spans="1:6" ht="15.45" thickBot="1" x14ac:dyDescent="0.4">
      <c r="A156" s="31"/>
      <c r="B156" s="34" t="s">
        <v>12</v>
      </c>
      <c r="C156" s="32"/>
      <c r="D156" s="33"/>
      <c r="E156" s="29"/>
      <c r="F156" s="30">
        <f>F154+F155</f>
        <v>0</v>
      </c>
    </row>
  </sheetData>
  <sheetProtection selectLockedCells="1"/>
  <mergeCells count="21">
    <mergeCell ref="B23:F23"/>
    <mergeCell ref="B9:F9"/>
    <mergeCell ref="A1:F1"/>
    <mergeCell ref="A2:F2"/>
    <mergeCell ref="A3:F3"/>
    <mergeCell ref="A5:F5"/>
    <mergeCell ref="A6:F6"/>
    <mergeCell ref="B71:F71"/>
    <mergeCell ref="M71:R71"/>
    <mergeCell ref="B149:F149"/>
    <mergeCell ref="B24:F24"/>
    <mergeCell ref="K25:L25"/>
    <mergeCell ref="M25:R25"/>
    <mergeCell ref="B41:F41"/>
    <mergeCell ref="B56:F56"/>
    <mergeCell ref="M70:R70"/>
    <mergeCell ref="B80:F80"/>
    <mergeCell ref="B91:F91"/>
    <mergeCell ref="B106:F106"/>
    <mergeCell ref="B121:F121"/>
    <mergeCell ref="B132:F132"/>
  </mergeCells>
  <printOptions horizontalCentered="1"/>
  <pageMargins left="0.23611111111111099" right="0.23611111111111099" top="0.74791666666666701" bottom="0.74791666666666701"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elec OK</vt:lpstr>
      <vt:lpstr>'elec OK'!Zone_d_impression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Nord Est</dc:creator>
  <dc:description/>
  <cp:lastModifiedBy>Guiraud Architectes</cp:lastModifiedBy>
  <cp:revision>1</cp:revision>
  <cp:lastPrinted>2025-01-21T08:53:14Z</cp:lastPrinted>
  <dcterms:created xsi:type="dcterms:W3CDTF">2006-04-03T15:36:40Z</dcterms:created>
  <dcterms:modified xsi:type="dcterms:W3CDTF">2025-01-21T08:53:35Z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