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GARCHITECTES\Belley CPAM\Envoi du 20-01-2025 pour AO\"/>
    </mc:Choice>
  </mc:AlternateContent>
  <xr:revisionPtr revIDLastSave="0" documentId="13_ncr:1_{99B3A756-7791-45EB-960A-FAA8A85125B1}" xr6:coauthVersionLast="47" xr6:coauthVersionMax="47" xr10:uidLastSave="{00000000-0000-0000-0000-000000000000}"/>
  <bookViews>
    <workbookView xWindow="-103" yWindow="-103" windowWidth="33120" windowHeight="18000" tabRatio="500" activeTab="1" xr2:uid="{00000000-000D-0000-FFFF-FFFF00000000}"/>
  </bookViews>
  <sheets>
    <sheet name="estim" sheetId="2" r:id="rId1"/>
    <sheet name="lot men int bois" sheetId="1" r:id="rId2"/>
  </sheets>
  <definedNames>
    <definedName name="_Toc39490975" localSheetId="0">estim!#REF!</definedName>
    <definedName name="_Toc39490975" localSheetId="1">'lot men int bois'!#REF!</definedName>
    <definedName name="_xlnm.Print_Area" localSheetId="0">estim!$A$1:$F$115</definedName>
    <definedName name="_xlnm.Print_Area" localSheetId="1">'lot men int bois'!$A$1:$F$31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1" l="1"/>
  <c r="F20" i="1"/>
  <c r="F18" i="1"/>
  <c r="F14" i="1"/>
  <c r="F13" i="1"/>
  <c r="F108" i="2"/>
  <c r="F107" i="2"/>
  <c r="F106" i="2"/>
  <c r="F104" i="2"/>
  <c r="F97" i="2"/>
  <c r="F94" i="2"/>
  <c r="F110" i="2" s="1"/>
  <c r="F112" i="2" s="1"/>
  <c r="F93" i="2"/>
  <c r="F83" i="2"/>
  <c r="F82" i="2"/>
  <c r="F81" i="2"/>
  <c r="F72" i="2"/>
  <c r="F70" i="2"/>
  <c r="F67" i="2"/>
  <c r="F85" i="2" s="1"/>
  <c r="F58" i="2"/>
  <c r="F57" i="2"/>
  <c r="F56" i="2"/>
  <c r="F48" i="2"/>
  <c r="F45" i="2"/>
  <c r="F43" i="2"/>
  <c r="F60" i="2" s="1"/>
  <c r="F31" i="2"/>
  <c r="F30" i="2"/>
  <c r="F29" i="2"/>
  <c r="F28" i="2"/>
  <c r="F24" i="2"/>
  <c r="F19" i="2"/>
  <c r="F24" i="1"/>
  <c r="F23" i="1"/>
  <c r="F22" i="1"/>
  <c r="F16" i="1"/>
  <c r="F113" i="2" l="1"/>
  <c r="F114" i="2"/>
  <c r="F28" i="1"/>
  <c r="F29" i="1" l="1"/>
  <c r="F30" i="1" s="1"/>
</calcChain>
</file>

<file path=xl/sharedStrings.xml><?xml version="1.0" encoding="utf-8"?>
<sst xmlns="http://schemas.openxmlformats.org/spreadsheetml/2006/main" count="225" uniqueCount="71">
  <si>
    <t>D.P.G.F.</t>
  </si>
  <si>
    <t>Décomposition du prix global et forfaitaire</t>
  </si>
  <si>
    <t>DESCRIPTION DES TRAVAUX</t>
  </si>
  <si>
    <t>unité</t>
  </si>
  <si>
    <t>quantité</t>
  </si>
  <si>
    <t>prix unitaire</t>
  </si>
  <si>
    <t>prix total</t>
  </si>
  <si>
    <t>1.1</t>
  </si>
  <si>
    <t>U</t>
  </si>
  <si>
    <t>Bloc porte de distribution</t>
  </si>
  <si>
    <t>Moulures</t>
  </si>
  <si>
    <t>d'angle : 30*30</t>
  </si>
  <si>
    <t>ml</t>
  </si>
  <si>
    <t>Plat : 12*50</t>
  </si>
  <si>
    <t>carré : 20*20</t>
  </si>
  <si>
    <t>Total H.T.</t>
  </si>
  <si>
    <t>TVA 20%</t>
  </si>
  <si>
    <t>Total TTC</t>
  </si>
  <si>
    <t xml:space="preserve">Préfecture de la Savoie
BAFD - Politique Immobilière de l'Etat
73018 Chambéry
</t>
  </si>
  <si>
    <t>Travaux d'aménagement du hall-salle de réunion-création de bureau et sanitaires à la sous-préfecture de St Jean de Maurienne</t>
  </si>
  <si>
    <t>LOT 03  :  Menuiserie intérieure bois</t>
  </si>
  <si>
    <t>A-Travaux d'aménagement du hall-Accueil-box entretien</t>
  </si>
  <si>
    <t>selon descritif au CCTP</t>
  </si>
  <si>
    <t>2.1</t>
  </si>
  <si>
    <t>Sous-total A</t>
  </si>
  <si>
    <t>B-Travaux d'aménagement de la salle de réunion</t>
  </si>
  <si>
    <t>Néant</t>
  </si>
  <si>
    <t>Sous-total B</t>
  </si>
  <si>
    <t>C-Travaux d'aménagement de deux bureaux</t>
  </si>
  <si>
    <t>Sous-total C</t>
  </si>
  <si>
    <t>D-Travaux d'aménagement des sanitaires</t>
  </si>
  <si>
    <t>Sous-total D</t>
  </si>
  <si>
    <t>Menuiserie intérieure</t>
  </si>
  <si>
    <t>1.1.1</t>
  </si>
  <si>
    <t>Porte 90/204</t>
  </si>
  <si>
    <t>1.1.2</t>
  </si>
  <si>
    <t>Portes</t>
  </si>
  <si>
    <t>Plinthes bois</t>
  </si>
  <si>
    <t>Fourniture et pose de plinthe bois</t>
  </si>
  <si>
    <t>Chassis bois CF1/2H</t>
  </si>
  <si>
    <t>3.1</t>
  </si>
  <si>
    <t>3.2</t>
  </si>
  <si>
    <t>Selon descriptif au CCTP</t>
  </si>
  <si>
    <t>Habillage tableau de porte</t>
  </si>
  <si>
    <t>5.1</t>
  </si>
  <si>
    <t>Fourniture et pose d'un habillage bois largeur 50 cm selon CCTP</t>
  </si>
  <si>
    <t>4.1</t>
  </si>
  <si>
    <t>6.1</t>
  </si>
  <si>
    <t>6.2</t>
  </si>
  <si>
    <t>6.3</t>
  </si>
  <si>
    <t>Trappe de visite Cf 1/2H - 40*40</t>
  </si>
  <si>
    <t>Fourniture et pose d'une trappe selon CCTP</t>
  </si>
  <si>
    <t>Fourniture et pose d'un chassis bois PF1/2H</t>
  </si>
  <si>
    <t>Comprenant porte P90 PF/1/2H et imposte vitrée PF1/2H</t>
  </si>
  <si>
    <t>Fourniture et pose d'un chassis fixe PF1/2H</t>
  </si>
  <si>
    <t>Comprenant  imposte vitrée PF1/2H</t>
  </si>
  <si>
    <t>1.1.3</t>
  </si>
  <si>
    <t>1.1.4</t>
  </si>
  <si>
    <t>Condamnation-décondamnation</t>
  </si>
  <si>
    <t>Bouton moleté</t>
  </si>
  <si>
    <t>néant</t>
  </si>
  <si>
    <t>Chassis bois PF1/2H</t>
  </si>
  <si>
    <t xml:space="preserve">CPAM DE L'AIN
Politique Immobilière 
01000 BOURG EN BRESSE
</t>
  </si>
  <si>
    <t>Travaux d'aménagement de l'agence de Belley</t>
  </si>
  <si>
    <t>1.2</t>
  </si>
  <si>
    <t>80/130ht</t>
  </si>
  <si>
    <t>WC</t>
  </si>
  <si>
    <t>Bloc porte de distribution CF 1/2H+FP-isolante</t>
  </si>
  <si>
    <t>5.2</t>
  </si>
  <si>
    <t>5.3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</si>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</sst>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6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7"/>
      <name val="Century Gothic"/>
      <family val="2"/>
      <charset val="1"/>
    </font>
    <font>
      <sz val="17"/>
      <name val="Century Gothic"/>
      <family val="2"/>
      <charset val="1"/>
    </font>
    <font>
      <sz val="18"/>
      <name val="Century Gothic"/>
      <family val="2"/>
      <charset val="1"/>
    </font>
    <font>
      <sz val="20"/>
      <name val="Century Gothic"/>
      <family val="2"/>
      <charset val="1"/>
    </font>
    <font>
      <sz val="11"/>
      <name val="Century Gothic"/>
      <family val="2"/>
      <charset val="1"/>
    </font>
    <font>
      <sz val="9"/>
      <name val="Century Gothic"/>
      <family val="2"/>
      <charset val="1"/>
    </font>
    <font>
      <b/>
      <sz val="11"/>
      <name val="Century Gothic"/>
      <family val="2"/>
      <charset val="1"/>
    </font>
    <font>
      <b/>
      <sz val="12"/>
      <name val="Century Gothic"/>
      <family val="2"/>
      <charset val="1"/>
    </font>
    <font>
      <b/>
      <sz val="16"/>
      <name val="Century Gothic"/>
      <family val="2"/>
      <charset val="1"/>
    </font>
    <font>
      <b/>
      <sz val="10"/>
      <name val="Century Gothic"/>
      <family val="2"/>
    </font>
    <font>
      <b/>
      <sz val="10"/>
      <name val="Century Gothic"/>
      <family val="2"/>
      <charset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 applyProtection="1">
      <protection locked="0"/>
    </xf>
    <xf numFmtId="164" fontId="8" fillId="0" borderId="3" xfId="1" applyNumberFormat="1" applyFont="1" applyBorder="1" applyAlignment="1" applyProtection="1">
      <alignment horizontal="right" indent="1"/>
      <protection locked="0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 applyProtection="1">
      <protection locked="0"/>
    </xf>
    <xf numFmtId="164" fontId="8" fillId="0" borderId="9" xfId="1" applyNumberFormat="1" applyFont="1" applyBorder="1" applyAlignment="1" applyProtection="1">
      <alignment horizontal="right" indent="1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164" fontId="8" fillId="0" borderId="11" xfId="1" applyNumberFormat="1" applyFont="1" applyBorder="1" applyAlignment="1" applyProtection="1">
      <alignment horizontal="right" indent="1"/>
      <protection locked="0"/>
    </xf>
    <xf numFmtId="0" fontId="2" fillId="0" borderId="12" xfId="0" applyFont="1" applyBorder="1" applyAlignment="1">
      <alignment horizontal="center"/>
    </xf>
    <xf numFmtId="0" fontId="11" fillId="0" borderId="13" xfId="0" applyFont="1" applyBorder="1">
      <alignment vertical="center"/>
    </xf>
    <xf numFmtId="0" fontId="8" fillId="0" borderId="14" xfId="0" applyFont="1" applyBorder="1" applyAlignment="1">
      <alignment horizontal="center" vertical="top"/>
    </xf>
    <xf numFmtId="0" fontId="2" fillId="0" borderId="15" xfId="0" applyFont="1" applyBorder="1" applyAlignment="1" applyProtection="1">
      <protection locked="0"/>
    </xf>
    <xf numFmtId="164" fontId="10" fillId="0" borderId="16" xfId="1" applyNumberFormat="1" applyFont="1" applyBorder="1" applyAlignment="1" applyProtection="1">
      <alignment horizontal="right" indent="1"/>
      <protection locked="0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8" fillId="0" borderId="14" xfId="0" applyFont="1" applyBorder="1" applyAlignment="1"/>
    <xf numFmtId="0" fontId="11" fillId="0" borderId="13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6" xfId="0" applyFont="1" applyBorder="1" applyAlignment="1" applyProtection="1">
      <protection locked="0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164" fontId="8" fillId="0" borderId="3" xfId="1" applyNumberFormat="1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164" fontId="2" fillId="0" borderId="3" xfId="1" applyNumberFormat="1" applyFont="1" applyBorder="1" applyAlignment="1" applyProtection="1">
      <alignment horizontal="right" indent="1"/>
      <protection locked="0"/>
    </xf>
    <xf numFmtId="0" fontId="3" fillId="0" borderId="9" xfId="0" applyFont="1" applyBorder="1">
      <alignment vertical="center"/>
    </xf>
    <xf numFmtId="0" fontId="14" fillId="0" borderId="9" xfId="0" applyFont="1" applyBorder="1" applyAlignment="1">
      <alignment horizontal="left" vertical="center"/>
    </xf>
    <xf numFmtId="0" fontId="13" fillId="0" borderId="9" xfId="0" applyFont="1" applyBorder="1" applyAlignment="1">
      <alignment horizontal="right" vertic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164" fontId="13" fillId="0" borderId="3" xfId="1" applyNumberFormat="1" applyFont="1" applyBorder="1" applyAlignment="1" applyProtection="1">
      <alignment horizontal="center"/>
      <protection locked="0"/>
    </xf>
    <xf numFmtId="0" fontId="2" fillId="0" borderId="10" xfId="0" applyFont="1" applyBorder="1">
      <alignment vertical="center"/>
    </xf>
    <xf numFmtId="0" fontId="2" fillId="0" borderId="19" xfId="0" applyFont="1" applyBorder="1">
      <alignment vertical="center"/>
    </xf>
    <xf numFmtId="0" fontId="9" fillId="0" borderId="9" xfId="0" applyFont="1" applyBorder="1">
      <alignment vertical="center"/>
    </xf>
    <xf numFmtId="164" fontId="2" fillId="0" borderId="3" xfId="1" applyNumberFormat="1" applyFont="1" applyBorder="1" applyAlignment="1" applyProtection="1">
      <alignment horizontal="center"/>
      <protection locked="0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/>
    <xf numFmtId="164" fontId="2" fillId="0" borderId="3" xfId="1" applyNumberFormat="1" applyFont="1" applyBorder="1" applyAlignment="1" applyProtection="1">
      <protection locked="0"/>
    </xf>
    <xf numFmtId="0" fontId="13" fillId="0" borderId="9" xfId="0" applyFont="1" applyBorder="1" applyAlignment="1">
      <alignment horizontal="left" vertical="center" wrapText="1"/>
    </xf>
    <xf numFmtId="0" fontId="2" fillId="0" borderId="9" xfId="0" applyFont="1" applyBorder="1" applyAlignment="1" applyProtection="1">
      <protection locked="0"/>
    </xf>
    <xf numFmtId="164" fontId="2" fillId="0" borderId="9" xfId="1" applyNumberFormat="1" applyFont="1" applyBorder="1" applyAlignment="1" applyProtection="1">
      <alignment horizontal="right" indent="1"/>
      <protection locked="0"/>
    </xf>
    <xf numFmtId="0" fontId="10" fillId="0" borderId="1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8" fillId="0" borderId="8" xfId="1" applyNumberFormat="1" applyFont="1" applyBorder="1" applyAlignment="1" applyProtection="1">
      <alignment horizontal="right" indent="1"/>
      <protection locked="0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F2640-AB54-4166-87CC-9423A49551AB}">
  <dimension ref="A1:AMK136"/>
  <sheetViews>
    <sheetView topLeftCell="A87" zoomScaleNormal="100" workbookViewId="0">
      <selection activeCell="A31" sqref="A31:XFD31"/>
    </sheetView>
  </sheetViews>
  <sheetFormatPr baseColWidth="10" defaultColWidth="9.23046875" defaultRowHeight="12.45" x14ac:dyDescent="0.3"/>
  <cols>
    <col min="1" max="1" width="7.3046875" style="1" customWidth="1"/>
    <col min="2" max="2" width="56" style="2" customWidth="1"/>
    <col min="3" max="3" width="6.69140625" style="2" customWidth="1"/>
    <col min="4" max="4" width="7.15234375" style="2" customWidth="1"/>
    <col min="5" max="5" width="7.3046875" style="2" customWidth="1"/>
    <col min="6" max="6" width="15.53515625" style="2" customWidth="1"/>
    <col min="7" max="8" width="11.3828125" style="2" customWidth="1"/>
    <col min="9" max="9" width="25" style="2" customWidth="1"/>
    <col min="10" max="10" width="11.3828125" style="2" customWidth="1"/>
    <col min="11" max="11" width="38.84375" style="2" customWidth="1"/>
    <col min="12" max="1025" width="11.3828125" style="2" customWidth="1"/>
  </cols>
  <sheetData>
    <row r="1" spans="1:6" ht="82.75" customHeight="1" x14ac:dyDescent="0.3">
      <c r="A1" s="84" t="s">
        <v>18</v>
      </c>
      <c r="B1" s="84"/>
      <c r="C1" s="84"/>
      <c r="D1" s="84"/>
      <c r="E1" s="84"/>
      <c r="F1" s="84"/>
    </row>
    <row r="2" spans="1:6" s="3" customFormat="1" ht="57.75" customHeight="1" x14ac:dyDescent="0.3">
      <c r="A2" s="85" t="s">
        <v>19</v>
      </c>
      <c r="B2" s="85"/>
      <c r="C2" s="85"/>
      <c r="D2" s="85"/>
      <c r="E2" s="85"/>
      <c r="F2" s="85"/>
    </row>
    <row r="3" spans="1:6" s="4" customFormat="1" ht="21.9" x14ac:dyDescent="0.45">
      <c r="A3" s="86" t="s">
        <v>20</v>
      </c>
      <c r="B3" s="86"/>
      <c r="C3" s="86"/>
      <c r="D3" s="86"/>
      <c r="E3" s="86"/>
      <c r="F3" s="86"/>
    </row>
    <row r="4" spans="1:6" ht="5.25" customHeight="1" x14ac:dyDescent="0.25">
      <c r="A4" s="5"/>
      <c r="F4" s="6"/>
    </row>
    <row r="5" spans="1:6" ht="22.75" x14ac:dyDescent="0.5">
      <c r="A5" s="87" t="s">
        <v>0</v>
      </c>
      <c r="B5" s="87"/>
      <c r="C5" s="87"/>
      <c r="D5" s="87"/>
      <c r="E5" s="87"/>
      <c r="F5" s="87"/>
    </row>
    <row r="6" spans="1:6" ht="26.15" x14ac:dyDescent="0.6">
      <c r="A6" s="88" t="s">
        <v>1</v>
      </c>
      <c r="B6" s="88"/>
      <c r="C6" s="88"/>
      <c r="D6" s="88"/>
      <c r="E6" s="88"/>
      <c r="F6" s="88"/>
    </row>
    <row r="7" spans="1:6" ht="3" customHeight="1" x14ac:dyDescent="0.3">
      <c r="A7" s="7"/>
      <c r="B7" s="8"/>
      <c r="C7" s="8"/>
      <c r="D7" s="8"/>
      <c r="E7" s="8"/>
      <c r="F7" s="9"/>
    </row>
    <row r="8" spans="1:6" ht="27" customHeight="1" x14ac:dyDescent="0.3">
      <c r="A8" s="10"/>
      <c r="B8" s="11" t="s">
        <v>2</v>
      </c>
      <c r="C8" s="12" t="s">
        <v>3</v>
      </c>
      <c r="D8" s="13" t="s">
        <v>4</v>
      </c>
      <c r="E8" s="14" t="s">
        <v>5</v>
      </c>
      <c r="F8" s="14" t="s">
        <v>6</v>
      </c>
    </row>
    <row r="9" spans="1:6" ht="3.75" customHeight="1" x14ac:dyDescent="0.3">
      <c r="A9" s="15"/>
      <c r="B9" s="16"/>
      <c r="C9" s="17"/>
      <c r="D9" s="18"/>
      <c r="E9" s="19"/>
      <c r="F9" s="19"/>
    </row>
    <row r="10" spans="1:6" ht="3.75" customHeight="1" x14ac:dyDescent="0.3">
      <c r="A10" s="26"/>
      <c r="B10" s="23"/>
      <c r="C10" s="54"/>
      <c r="D10" s="55"/>
      <c r="E10" s="56"/>
      <c r="F10" s="56"/>
    </row>
    <row r="11" spans="1:6" ht="14.6" customHeight="1" x14ac:dyDescent="0.3">
      <c r="A11" s="20"/>
      <c r="B11" s="82" t="s">
        <v>21</v>
      </c>
      <c r="C11" s="82"/>
      <c r="D11" s="82"/>
      <c r="E11" s="82"/>
      <c r="F11" s="83"/>
    </row>
    <row r="12" spans="1:6" ht="14.6" customHeight="1" x14ac:dyDescent="0.35">
      <c r="A12" s="26"/>
      <c r="B12" s="57" t="s">
        <v>32</v>
      </c>
      <c r="C12" s="58"/>
      <c r="D12" s="16"/>
      <c r="E12" s="59"/>
      <c r="F12" s="25"/>
    </row>
    <row r="13" spans="1:6" ht="14.6" customHeight="1" x14ac:dyDescent="0.35">
      <c r="A13" s="60">
        <v>1</v>
      </c>
      <c r="B13" s="61" t="s">
        <v>36</v>
      </c>
      <c r="C13" s="6"/>
      <c r="D13" s="6"/>
      <c r="E13" s="6"/>
      <c r="F13" s="62"/>
    </row>
    <row r="14" spans="1:6" ht="14.6" customHeight="1" x14ac:dyDescent="0.3">
      <c r="A14" s="26" t="s">
        <v>7</v>
      </c>
      <c r="B14" s="37" t="s">
        <v>9</v>
      </c>
      <c r="C14" s="36"/>
      <c r="D14" s="36"/>
      <c r="E14" s="36"/>
      <c r="F14" s="36"/>
    </row>
    <row r="15" spans="1:6" ht="14.6" customHeight="1" x14ac:dyDescent="0.25">
      <c r="A15" s="26"/>
      <c r="B15" s="65" t="s">
        <v>22</v>
      </c>
      <c r="C15" s="22"/>
      <c r="D15" s="35"/>
      <c r="E15" s="63"/>
      <c r="F15" s="64"/>
    </row>
    <row r="16" spans="1:6" ht="14.6" customHeight="1" x14ac:dyDescent="0.25">
      <c r="A16" s="26" t="s">
        <v>33</v>
      </c>
      <c r="B16" s="65" t="s">
        <v>26</v>
      </c>
      <c r="C16" s="22"/>
      <c r="D16" s="35"/>
      <c r="E16" s="63"/>
      <c r="F16" s="64"/>
    </row>
    <row r="17" spans="1:6" ht="14.6" customHeight="1" x14ac:dyDescent="0.25">
      <c r="A17" s="26" t="s">
        <v>35</v>
      </c>
      <c r="B17" s="65" t="s">
        <v>26</v>
      </c>
      <c r="C17" s="22"/>
      <c r="D17" s="35"/>
      <c r="E17" s="63"/>
      <c r="F17" s="64"/>
    </row>
    <row r="18" spans="1:6" ht="14.6" customHeight="1" x14ac:dyDescent="0.35">
      <c r="A18" s="60">
        <v>2</v>
      </c>
      <c r="B18" s="66" t="s">
        <v>37</v>
      </c>
      <c r="C18" s="22"/>
      <c r="D18" s="23"/>
      <c r="E18" s="24"/>
      <c r="F18" s="64"/>
    </row>
    <row r="19" spans="1:6" ht="14.6" customHeight="1" x14ac:dyDescent="0.25">
      <c r="A19" s="26" t="s">
        <v>23</v>
      </c>
      <c r="B19" s="36" t="s">
        <v>38</v>
      </c>
      <c r="C19" s="68" t="s">
        <v>12</v>
      </c>
      <c r="D19" s="69">
        <v>10</v>
      </c>
      <c r="E19" s="63">
        <v>25</v>
      </c>
      <c r="F19" s="78">
        <f>D19*E19</f>
        <v>250</v>
      </c>
    </row>
    <row r="20" spans="1:6" ht="14.6" customHeight="1" x14ac:dyDescent="0.35">
      <c r="A20" s="60">
        <v>3</v>
      </c>
      <c r="B20" s="66" t="s">
        <v>39</v>
      </c>
      <c r="C20" s="22"/>
      <c r="D20" s="23"/>
      <c r="E20" s="24"/>
      <c r="F20" s="64"/>
    </row>
    <row r="21" spans="1:6" ht="14.6" customHeight="1" x14ac:dyDescent="0.25">
      <c r="A21" s="26" t="s">
        <v>40</v>
      </c>
      <c r="B21" s="36" t="s">
        <v>26</v>
      </c>
      <c r="C21" s="22"/>
      <c r="D21" s="35"/>
      <c r="E21" s="63"/>
      <c r="F21" s="64"/>
    </row>
    <row r="22" spans="1:6" ht="14.6" customHeight="1" x14ac:dyDescent="0.25">
      <c r="A22" s="26" t="s">
        <v>41</v>
      </c>
      <c r="B22" s="36" t="s">
        <v>26</v>
      </c>
      <c r="C22" s="22"/>
      <c r="D22" s="35"/>
      <c r="E22" s="63"/>
      <c r="F22" s="64"/>
    </row>
    <row r="23" spans="1:6" ht="14.6" customHeight="1" x14ac:dyDescent="0.25">
      <c r="A23" s="60">
        <v>4</v>
      </c>
      <c r="B23" s="66" t="s">
        <v>43</v>
      </c>
      <c r="C23" s="76"/>
      <c r="D23" s="77"/>
      <c r="E23" s="63"/>
      <c r="F23" s="78"/>
    </row>
    <row r="24" spans="1:6" ht="14.6" customHeight="1" x14ac:dyDescent="0.25">
      <c r="A24" s="26" t="s">
        <v>46</v>
      </c>
      <c r="B24" s="36" t="s">
        <v>45</v>
      </c>
      <c r="C24" s="22" t="s">
        <v>12</v>
      </c>
      <c r="D24" s="35">
        <v>12</v>
      </c>
      <c r="E24" s="63">
        <v>35</v>
      </c>
      <c r="F24" s="64">
        <f>D24*E24</f>
        <v>420</v>
      </c>
    </row>
    <row r="25" spans="1:6" ht="14.6" customHeight="1" x14ac:dyDescent="0.25">
      <c r="A25" s="60">
        <v>5</v>
      </c>
      <c r="B25" s="66" t="s">
        <v>50</v>
      </c>
      <c r="C25" s="76"/>
      <c r="D25" s="77"/>
      <c r="E25" s="63"/>
      <c r="F25" s="78"/>
    </row>
    <row r="26" spans="1:6" ht="14.6" customHeight="1" x14ac:dyDescent="0.25">
      <c r="A26" s="26" t="s">
        <v>44</v>
      </c>
      <c r="B26" s="36" t="s">
        <v>26</v>
      </c>
      <c r="C26" s="22"/>
      <c r="D26" s="35"/>
      <c r="E26" s="63"/>
      <c r="F26" s="64"/>
    </row>
    <row r="27" spans="1:6" ht="14.6" customHeight="1" x14ac:dyDescent="0.3">
      <c r="A27" s="60">
        <v>6</v>
      </c>
      <c r="B27" s="79" t="s">
        <v>10</v>
      </c>
      <c r="C27" s="36"/>
      <c r="D27" s="36"/>
      <c r="E27" s="36"/>
      <c r="F27" s="36"/>
    </row>
    <row r="28" spans="1:6" ht="14.6" customHeight="1" x14ac:dyDescent="0.25">
      <c r="A28" s="40" t="s">
        <v>47</v>
      </c>
      <c r="B28" s="41" t="s">
        <v>11</v>
      </c>
      <c r="C28" s="28" t="s">
        <v>12</v>
      </c>
      <c r="D28" s="26">
        <v>10</v>
      </c>
      <c r="E28" s="80">
        <v>25</v>
      </c>
      <c r="F28" s="81">
        <f>D28*E28</f>
        <v>250</v>
      </c>
    </row>
    <row r="29" spans="1:6" ht="14.6" customHeight="1" x14ac:dyDescent="0.25">
      <c r="A29" s="40" t="s">
        <v>48</v>
      </c>
      <c r="B29" s="41" t="s">
        <v>13</v>
      </c>
      <c r="C29" s="28" t="s">
        <v>12</v>
      </c>
      <c r="D29" s="26">
        <v>10</v>
      </c>
      <c r="E29" s="80">
        <v>25</v>
      </c>
      <c r="F29" s="81">
        <f>D29*E29</f>
        <v>250</v>
      </c>
    </row>
    <row r="30" spans="1:6" ht="14.6" customHeight="1" x14ac:dyDescent="0.25">
      <c r="A30" s="40" t="s">
        <v>49</v>
      </c>
      <c r="B30" s="41" t="s">
        <v>14</v>
      </c>
      <c r="C30" s="28" t="s">
        <v>12</v>
      </c>
      <c r="D30" s="26">
        <v>10</v>
      </c>
      <c r="E30" s="80">
        <v>25</v>
      </c>
      <c r="F30" s="81">
        <f>D30*E30</f>
        <v>250</v>
      </c>
    </row>
    <row r="31" spans="1:6" ht="14.6" customHeight="1" x14ac:dyDescent="0.3">
      <c r="A31" s="26"/>
      <c r="B31" s="67" t="s">
        <v>24</v>
      </c>
      <c r="C31" s="68"/>
      <c r="D31" s="69"/>
      <c r="E31" s="70"/>
      <c r="F31" s="71">
        <f>SUM(F15:F30)</f>
        <v>1420</v>
      </c>
    </row>
    <row r="32" spans="1:6" ht="14.6" customHeight="1" x14ac:dyDescent="0.3">
      <c r="A32" s="26"/>
      <c r="B32" s="72"/>
      <c r="C32" s="73"/>
      <c r="D32" s="73"/>
      <c r="E32" s="73"/>
      <c r="F32" s="6"/>
    </row>
    <row r="33" spans="1:6" ht="14.6" customHeight="1" x14ac:dyDescent="0.3">
      <c r="A33" s="20"/>
      <c r="B33" s="82" t="s">
        <v>25</v>
      </c>
      <c r="C33" s="82"/>
      <c r="D33" s="82"/>
      <c r="E33" s="82"/>
      <c r="F33" s="83"/>
    </row>
    <row r="34" spans="1:6" ht="14.6" customHeight="1" x14ac:dyDescent="0.35">
      <c r="A34" s="26"/>
      <c r="B34" s="57" t="s">
        <v>32</v>
      </c>
      <c r="C34" s="58"/>
      <c r="D34" s="16"/>
      <c r="E34" s="59"/>
      <c r="F34" s="25"/>
    </row>
    <row r="35" spans="1:6" ht="14.6" customHeight="1" x14ac:dyDescent="0.35">
      <c r="A35" s="60">
        <v>1</v>
      </c>
      <c r="B35" s="61" t="s">
        <v>36</v>
      </c>
      <c r="C35" s="6"/>
      <c r="D35" s="6"/>
      <c r="E35" s="6"/>
      <c r="F35" s="62"/>
    </row>
    <row r="36" spans="1:6" ht="14.6" customHeight="1" x14ac:dyDescent="0.3">
      <c r="A36" s="26" t="s">
        <v>7</v>
      </c>
      <c r="B36" s="37" t="s">
        <v>9</v>
      </c>
      <c r="C36" s="36"/>
      <c r="D36" s="36"/>
      <c r="E36" s="36"/>
      <c r="F36" s="36"/>
    </row>
    <row r="37" spans="1:6" ht="14.6" customHeight="1" x14ac:dyDescent="0.25">
      <c r="A37" s="26"/>
      <c r="B37" s="65" t="s">
        <v>22</v>
      </c>
      <c r="C37" s="22"/>
      <c r="D37" s="35"/>
      <c r="E37" s="63"/>
      <c r="F37" s="64"/>
    </row>
    <row r="38" spans="1:6" ht="14.6" customHeight="1" x14ac:dyDescent="0.25">
      <c r="A38" s="26" t="s">
        <v>33</v>
      </c>
      <c r="B38" s="65" t="s">
        <v>26</v>
      </c>
      <c r="C38" s="22"/>
      <c r="D38" s="35"/>
      <c r="E38" s="63"/>
      <c r="F38" s="64"/>
    </row>
    <row r="39" spans="1:6" ht="14.6" customHeight="1" x14ac:dyDescent="0.25">
      <c r="A39" s="26" t="s">
        <v>35</v>
      </c>
      <c r="B39" s="65" t="s">
        <v>26</v>
      </c>
      <c r="C39" s="22"/>
      <c r="D39" s="35"/>
      <c r="E39" s="63"/>
      <c r="F39" s="64"/>
    </row>
    <row r="40" spans="1:6" ht="14.6" customHeight="1" x14ac:dyDescent="0.25">
      <c r="A40" s="26" t="s">
        <v>56</v>
      </c>
      <c r="B40" s="65" t="s">
        <v>60</v>
      </c>
      <c r="C40" s="22"/>
      <c r="D40" s="35"/>
      <c r="E40" s="63"/>
      <c r="F40" s="64"/>
    </row>
    <row r="41" spans="1:6" ht="14.6" customHeight="1" x14ac:dyDescent="0.25">
      <c r="A41" s="26" t="s">
        <v>57</v>
      </c>
      <c r="B41" s="65" t="s">
        <v>26</v>
      </c>
      <c r="C41" s="22"/>
      <c r="D41" s="35"/>
      <c r="E41" s="63"/>
      <c r="F41" s="64"/>
    </row>
    <row r="42" spans="1:6" ht="14.6" customHeight="1" x14ac:dyDescent="0.35">
      <c r="A42" s="60">
        <v>2</v>
      </c>
      <c r="B42" s="66" t="s">
        <v>37</v>
      </c>
      <c r="C42" s="22"/>
      <c r="D42" s="23"/>
      <c r="E42" s="24"/>
      <c r="F42" s="64"/>
    </row>
    <row r="43" spans="1:6" ht="14.6" customHeight="1" x14ac:dyDescent="0.25">
      <c r="A43" s="26" t="s">
        <v>23</v>
      </c>
      <c r="B43" s="36" t="s">
        <v>38</v>
      </c>
      <c r="C43" s="68" t="s">
        <v>12</v>
      </c>
      <c r="D43" s="69">
        <v>10</v>
      </c>
      <c r="E43" s="63">
        <v>25</v>
      </c>
      <c r="F43" s="78">
        <f>D43*E43</f>
        <v>250</v>
      </c>
    </row>
    <row r="44" spans="1:6" ht="14.6" customHeight="1" x14ac:dyDescent="0.35">
      <c r="A44" s="60">
        <v>3</v>
      </c>
      <c r="B44" s="66" t="s">
        <v>61</v>
      </c>
      <c r="C44" s="22"/>
      <c r="D44" s="23"/>
      <c r="E44" s="24"/>
      <c r="F44" s="64"/>
    </row>
    <row r="45" spans="1:6" ht="14.6" customHeight="1" x14ac:dyDescent="0.25">
      <c r="A45" s="26" t="s">
        <v>40</v>
      </c>
      <c r="B45" s="36" t="s">
        <v>52</v>
      </c>
      <c r="C45" s="22" t="s">
        <v>8</v>
      </c>
      <c r="D45" s="35">
        <v>1</v>
      </c>
      <c r="E45" s="63">
        <v>3500</v>
      </c>
      <c r="F45" s="64">
        <f>D45*E45</f>
        <v>3500</v>
      </c>
    </row>
    <row r="46" spans="1:6" ht="14.6" customHeight="1" x14ac:dyDescent="0.25">
      <c r="A46" s="26"/>
      <c r="B46" s="65" t="s">
        <v>42</v>
      </c>
      <c r="C46" s="22"/>
      <c r="D46" s="35"/>
      <c r="E46" s="63"/>
      <c r="F46" s="64"/>
    </row>
    <row r="47" spans="1:6" ht="14.6" customHeight="1" x14ac:dyDescent="0.25">
      <c r="A47" s="26"/>
      <c r="B47" s="65" t="s">
        <v>53</v>
      </c>
      <c r="C47" s="22"/>
      <c r="D47" s="35"/>
      <c r="E47" s="63"/>
      <c r="F47" s="64"/>
    </row>
    <row r="48" spans="1:6" ht="14.6" customHeight="1" x14ac:dyDescent="0.25">
      <c r="A48" s="26" t="s">
        <v>41</v>
      </c>
      <c r="B48" s="36" t="s">
        <v>54</v>
      </c>
      <c r="C48" s="22" t="s">
        <v>8</v>
      </c>
      <c r="D48" s="35">
        <v>2</v>
      </c>
      <c r="E48" s="63">
        <v>2500</v>
      </c>
      <c r="F48" s="64">
        <f>D48*E48</f>
        <v>5000</v>
      </c>
    </row>
    <row r="49" spans="1:6" ht="14.6" customHeight="1" x14ac:dyDescent="0.25">
      <c r="B49" s="65" t="s">
        <v>42</v>
      </c>
      <c r="C49" s="22"/>
      <c r="D49" s="35"/>
      <c r="E49" s="63"/>
      <c r="F49" s="64"/>
    </row>
    <row r="50" spans="1:6" ht="14.6" customHeight="1" x14ac:dyDescent="0.25">
      <c r="A50" s="26"/>
      <c r="B50" s="65" t="s">
        <v>55</v>
      </c>
      <c r="C50" s="76"/>
      <c r="D50" s="77"/>
      <c r="E50" s="63"/>
      <c r="F50" s="78"/>
    </row>
    <row r="51" spans="1:6" ht="14.6" customHeight="1" x14ac:dyDescent="0.25">
      <c r="A51" s="60">
        <v>4</v>
      </c>
      <c r="B51" s="66" t="s">
        <v>43</v>
      </c>
      <c r="C51" s="76"/>
      <c r="D51" s="77"/>
      <c r="E51" s="63"/>
      <c r="F51" s="78"/>
    </row>
    <row r="52" spans="1:6" ht="14.6" customHeight="1" x14ac:dyDescent="0.25">
      <c r="A52" s="26" t="s">
        <v>46</v>
      </c>
      <c r="B52" s="36" t="s">
        <v>26</v>
      </c>
      <c r="C52" s="22"/>
      <c r="D52" s="35"/>
      <c r="E52" s="63"/>
      <c r="F52" s="64"/>
    </row>
    <row r="53" spans="1:6" ht="14.6" customHeight="1" x14ac:dyDescent="0.25">
      <c r="A53" s="60">
        <v>5</v>
      </c>
      <c r="B53" s="66" t="s">
        <v>50</v>
      </c>
      <c r="C53" s="76"/>
      <c r="D53" s="77"/>
      <c r="E53" s="63"/>
      <c r="F53" s="78"/>
    </row>
    <row r="54" spans="1:6" ht="14.6" customHeight="1" x14ac:dyDescent="0.25">
      <c r="A54" s="26" t="s">
        <v>44</v>
      </c>
      <c r="B54" s="36" t="s">
        <v>26</v>
      </c>
      <c r="C54" s="22"/>
      <c r="D54" s="35"/>
      <c r="E54" s="63"/>
      <c r="F54" s="64"/>
    </row>
    <row r="55" spans="1:6" ht="14.6" customHeight="1" x14ac:dyDescent="0.3">
      <c r="A55" s="60">
        <v>6</v>
      </c>
      <c r="B55" s="79" t="s">
        <v>10</v>
      </c>
      <c r="C55" s="36"/>
      <c r="D55" s="36"/>
      <c r="E55" s="36"/>
      <c r="F55" s="36"/>
    </row>
    <row r="56" spans="1:6" ht="14.6" customHeight="1" x14ac:dyDescent="0.25">
      <c r="A56" s="40" t="s">
        <v>47</v>
      </c>
      <c r="B56" s="41" t="s">
        <v>11</v>
      </c>
      <c r="C56" s="28" t="s">
        <v>12</v>
      </c>
      <c r="D56" s="26">
        <v>5</v>
      </c>
      <c r="E56" s="80">
        <v>25</v>
      </c>
      <c r="F56" s="81">
        <f>D56*E56</f>
        <v>125</v>
      </c>
    </row>
    <row r="57" spans="1:6" ht="14.6" customHeight="1" x14ac:dyDescent="0.25">
      <c r="A57" s="40" t="s">
        <v>48</v>
      </c>
      <c r="B57" s="41" t="s">
        <v>13</v>
      </c>
      <c r="C57" s="28" t="s">
        <v>12</v>
      </c>
      <c r="D57" s="26">
        <v>5</v>
      </c>
      <c r="E57" s="80">
        <v>25</v>
      </c>
      <c r="F57" s="81">
        <f>D57*E57</f>
        <v>125</v>
      </c>
    </row>
    <row r="58" spans="1:6" ht="14.6" customHeight="1" x14ac:dyDescent="0.25">
      <c r="A58" s="40" t="s">
        <v>49</v>
      </c>
      <c r="B58" s="41" t="s">
        <v>14</v>
      </c>
      <c r="C58" s="28" t="s">
        <v>12</v>
      </c>
      <c r="D58" s="26">
        <v>5</v>
      </c>
      <c r="E58" s="80">
        <v>25</v>
      </c>
      <c r="F58" s="81">
        <f>D58*E58</f>
        <v>125</v>
      </c>
    </row>
    <row r="59" spans="1:6" ht="14.6" customHeight="1" x14ac:dyDescent="0.25">
      <c r="A59" s="26"/>
      <c r="B59" s="74"/>
      <c r="C59" s="68"/>
      <c r="D59" s="69"/>
      <c r="E59" s="70"/>
      <c r="F59" s="75"/>
    </row>
    <row r="60" spans="1:6" ht="14.6" customHeight="1" x14ac:dyDescent="0.3">
      <c r="A60" s="26"/>
      <c r="B60" s="67" t="s">
        <v>27</v>
      </c>
      <c r="C60" s="68"/>
      <c r="D60" s="69"/>
      <c r="E60" s="70"/>
      <c r="F60" s="71">
        <f>SUM(F36:F58)</f>
        <v>9125</v>
      </c>
    </row>
    <row r="61" spans="1:6" ht="14.6" customHeight="1" x14ac:dyDescent="0.35">
      <c r="A61" s="26"/>
      <c r="B61" s="72"/>
      <c r="C61" s="6"/>
      <c r="D61" s="36"/>
      <c r="E61" s="36"/>
      <c r="F61" s="25"/>
    </row>
    <row r="62" spans="1:6" ht="14.6" customHeight="1" x14ac:dyDescent="0.3">
      <c r="A62" s="20"/>
      <c r="B62" s="82" t="s">
        <v>28</v>
      </c>
      <c r="C62" s="82"/>
      <c r="D62" s="82"/>
      <c r="E62" s="82"/>
      <c r="F62" s="83"/>
    </row>
    <row r="63" spans="1:6" ht="14.6" x14ac:dyDescent="0.35">
      <c r="A63" s="26"/>
      <c r="B63" s="57" t="s">
        <v>32</v>
      </c>
      <c r="C63" s="58"/>
      <c r="D63" s="16"/>
      <c r="E63" s="59"/>
      <c r="F63" s="25"/>
    </row>
    <row r="64" spans="1:6" ht="14.6" x14ac:dyDescent="0.35">
      <c r="A64" s="60">
        <v>1</v>
      </c>
      <c r="B64" s="61" t="s">
        <v>36</v>
      </c>
      <c r="C64" s="6"/>
      <c r="D64" s="6"/>
      <c r="E64" s="6"/>
      <c r="F64" s="62"/>
    </row>
    <row r="65" spans="1:6" x14ac:dyDescent="0.3">
      <c r="A65" s="26" t="s">
        <v>7</v>
      </c>
      <c r="B65" s="37" t="s">
        <v>9</v>
      </c>
      <c r="C65" s="36"/>
      <c r="D65" s="36"/>
      <c r="E65" s="36"/>
      <c r="F65" s="36"/>
    </row>
    <row r="66" spans="1:6" x14ac:dyDescent="0.25">
      <c r="A66" s="26"/>
      <c r="B66" s="65" t="s">
        <v>22</v>
      </c>
      <c r="C66" s="22"/>
      <c r="D66" s="35"/>
      <c r="E66" s="63"/>
      <c r="F66" s="64"/>
    </row>
    <row r="67" spans="1:6" x14ac:dyDescent="0.25">
      <c r="A67" s="26" t="s">
        <v>33</v>
      </c>
      <c r="B67" s="65" t="s">
        <v>34</v>
      </c>
      <c r="C67" s="22" t="s">
        <v>8</v>
      </c>
      <c r="D67" s="35">
        <v>3</v>
      </c>
      <c r="E67" s="63">
        <v>850</v>
      </c>
      <c r="F67" s="64">
        <f>D67*E67</f>
        <v>2550</v>
      </c>
    </row>
    <row r="68" spans="1:6" x14ac:dyDescent="0.25">
      <c r="A68" s="26" t="s">
        <v>35</v>
      </c>
      <c r="B68" s="65" t="s">
        <v>26</v>
      </c>
      <c r="C68" s="22"/>
      <c r="D68" s="35"/>
      <c r="E68" s="63"/>
      <c r="F68" s="64"/>
    </row>
    <row r="69" spans="1:6" x14ac:dyDescent="0.25">
      <c r="A69" s="26" t="s">
        <v>56</v>
      </c>
      <c r="B69" s="65" t="s">
        <v>26</v>
      </c>
      <c r="C69" s="22"/>
      <c r="D69" s="35"/>
      <c r="E69" s="63"/>
      <c r="F69" s="64"/>
    </row>
    <row r="70" spans="1:6" x14ac:dyDescent="0.25">
      <c r="A70" s="26" t="s">
        <v>57</v>
      </c>
      <c r="B70" s="65" t="s">
        <v>59</v>
      </c>
      <c r="C70" s="22" t="s">
        <v>8</v>
      </c>
      <c r="D70" s="35">
        <v>1</v>
      </c>
      <c r="E70" s="63">
        <v>750</v>
      </c>
      <c r="F70" s="64">
        <f>D70*E70</f>
        <v>750</v>
      </c>
    </row>
    <row r="71" spans="1:6" ht="14.6" x14ac:dyDescent="0.35">
      <c r="A71" s="60">
        <v>2</v>
      </c>
      <c r="B71" s="66" t="s">
        <v>37</v>
      </c>
      <c r="C71" s="22"/>
      <c r="D71" s="23"/>
      <c r="E71" s="24"/>
      <c r="F71" s="64"/>
    </row>
    <row r="72" spans="1:6" x14ac:dyDescent="0.25">
      <c r="A72" s="26" t="s">
        <v>23</v>
      </c>
      <c r="B72" s="36" t="s">
        <v>38</v>
      </c>
      <c r="C72" s="68" t="s">
        <v>12</v>
      </c>
      <c r="D72" s="69">
        <v>20</v>
      </c>
      <c r="E72" s="63">
        <v>25</v>
      </c>
      <c r="F72" s="78">
        <f>D72*E72</f>
        <v>500</v>
      </c>
    </row>
    <row r="73" spans="1:6" ht="14.6" x14ac:dyDescent="0.35">
      <c r="A73" s="60">
        <v>3</v>
      </c>
      <c r="B73" s="66" t="s">
        <v>39</v>
      </c>
      <c r="C73" s="22"/>
      <c r="D73" s="23"/>
      <c r="E73" s="24"/>
      <c r="F73" s="64"/>
    </row>
    <row r="74" spans="1:6" x14ac:dyDescent="0.25">
      <c r="A74" s="26" t="s">
        <v>40</v>
      </c>
      <c r="B74" s="36" t="s">
        <v>26</v>
      </c>
      <c r="C74" s="22"/>
      <c r="D74" s="35"/>
      <c r="E74" s="63"/>
      <c r="F74" s="64"/>
    </row>
    <row r="75" spans="1:6" x14ac:dyDescent="0.25">
      <c r="A75" s="26" t="s">
        <v>41</v>
      </c>
      <c r="B75" s="36" t="s">
        <v>26</v>
      </c>
      <c r="C75" s="22"/>
      <c r="D75" s="35"/>
      <c r="E75" s="63"/>
      <c r="F75" s="64"/>
    </row>
    <row r="76" spans="1:6" x14ac:dyDescent="0.25">
      <c r="A76" s="60">
        <v>4</v>
      </c>
      <c r="B76" s="66" t="s">
        <v>43</v>
      </c>
      <c r="C76" s="76"/>
      <c r="D76" s="77"/>
      <c r="E76" s="63"/>
      <c r="F76" s="78"/>
    </row>
    <row r="77" spans="1:6" x14ac:dyDescent="0.25">
      <c r="A77" s="26" t="s">
        <v>46</v>
      </c>
      <c r="B77" s="36" t="s">
        <v>26</v>
      </c>
      <c r="C77" s="22"/>
      <c r="D77" s="35"/>
      <c r="E77" s="63"/>
      <c r="F77" s="64"/>
    </row>
    <row r="78" spans="1:6" x14ac:dyDescent="0.25">
      <c r="A78" s="60">
        <v>5</v>
      </c>
      <c r="B78" s="66" t="s">
        <v>50</v>
      </c>
      <c r="C78" s="76"/>
      <c r="D78" s="77"/>
      <c r="E78" s="63"/>
      <c r="F78" s="78"/>
    </row>
    <row r="79" spans="1:6" x14ac:dyDescent="0.25">
      <c r="A79" s="26" t="s">
        <v>44</v>
      </c>
      <c r="B79" s="36" t="s">
        <v>26</v>
      </c>
      <c r="C79" s="22"/>
      <c r="D79" s="35"/>
      <c r="E79" s="63"/>
      <c r="F79" s="64"/>
    </row>
    <row r="80" spans="1:6" x14ac:dyDescent="0.3">
      <c r="A80" s="60">
        <v>6</v>
      </c>
      <c r="B80" s="79" t="s">
        <v>10</v>
      </c>
      <c r="C80" s="36"/>
      <c r="D80" s="36"/>
      <c r="E80" s="36"/>
      <c r="F80" s="36"/>
    </row>
    <row r="81" spans="1:13" x14ac:dyDescent="0.25">
      <c r="A81" s="40" t="s">
        <v>47</v>
      </c>
      <c r="B81" s="41" t="s">
        <v>11</v>
      </c>
      <c r="C81" s="28" t="s">
        <v>12</v>
      </c>
      <c r="D81" s="26">
        <v>5</v>
      </c>
      <c r="E81" s="80">
        <v>25</v>
      </c>
      <c r="F81" s="81">
        <f>D81*E81</f>
        <v>125</v>
      </c>
    </row>
    <row r="82" spans="1:13" x14ac:dyDescent="0.25">
      <c r="A82" s="40" t="s">
        <v>48</v>
      </c>
      <c r="B82" s="41" t="s">
        <v>13</v>
      </c>
      <c r="C82" s="28" t="s">
        <v>12</v>
      </c>
      <c r="D82" s="26">
        <v>5</v>
      </c>
      <c r="E82" s="80">
        <v>25</v>
      </c>
      <c r="F82" s="81">
        <f>D82*E82</f>
        <v>125</v>
      </c>
    </row>
    <row r="83" spans="1:13" x14ac:dyDescent="0.25">
      <c r="A83" s="40" t="s">
        <v>49</v>
      </c>
      <c r="B83" s="41" t="s">
        <v>14</v>
      </c>
      <c r="C83" s="28" t="s">
        <v>12</v>
      </c>
      <c r="D83" s="26">
        <v>5</v>
      </c>
      <c r="E83" s="80">
        <v>25</v>
      </c>
      <c r="F83" s="81">
        <f>D83*E83</f>
        <v>125</v>
      </c>
    </row>
    <row r="84" spans="1:13" x14ac:dyDescent="0.25">
      <c r="A84" s="26"/>
      <c r="B84" s="74"/>
      <c r="C84" s="68"/>
      <c r="D84" s="69"/>
      <c r="E84" s="70"/>
      <c r="F84" s="75"/>
    </row>
    <row r="85" spans="1:13" ht="15" customHeight="1" x14ac:dyDescent="0.3">
      <c r="A85" s="26"/>
      <c r="B85" s="67" t="s">
        <v>29</v>
      </c>
      <c r="C85" s="68"/>
      <c r="D85" s="69"/>
      <c r="E85" s="70"/>
      <c r="F85" s="71">
        <f>SUM(F65:F84)</f>
        <v>4175</v>
      </c>
      <c r="I85" s="32"/>
      <c r="J85" s="33"/>
      <c r="K85" s="34"/>
      <c r="L85" s="22"/>
      <c r="M85" s="35"/>
    </row>
    <row r="86" spans="1:13" ht="15" customHeight="1" x14ac:dyDescent="0.35">
      <c r="A86" s="26"/>
      <c r="B86" s="72"/>
      <c r="C86" s="35"/>
      <c r="D86" s="35"/>
      <c r="E86" s="24"/>
      <c r="F86" s="25"/>
      <c r="I86" s="32"/>
      <c r="J86" s="33"/>
      <c r="K86" s="34"/>
      <c r="L86" s="22"/>
      <c r="M86" s="35"/>
    </row>
    <row r="87" spans="1:13" ht="15" customHeight="1" x14ac:dyDescent="0.3">
      <c r="A87" s="20"/>
      <c r="B87" s="82" t="s">
        <v>30</v>
      </c>
      <c r="C87" s="82"/>
      <c r="D87" s="82"/>
      <c r="E87" s="82"/>
      <c r="F87" s="83"/>
      <c r="I87" s="32"/>
      <c r="J87" s="33"/>
      <c r="K87" s="32"/>
      <c r="L87" s="33"/>
      <c r="M87" s="1"/>
    </row>
    <row r="88" spans="1:13" ht="15" customHeight="1" x14ac:dyDescent="0.35">
      <c r="A88" s="26"/>
      <c r="B88" s="57" t="s">
        <v>32</v>
      </c>
      <c r="C88" s="58"/>
      <c r="D88" s="16"/>
      <c r="E88" s="59"/>
      <c r="F88" s="25"/>
      <c r="I88" s="32"/>
      <c r="J88" s="33"/>
      <c r="K88" s="32"/>
      <c r="L88" s="33"/>
      <c r="M88" s="1"/>
    </row>
    <row r="89" spans="1:13" ht="15" customHeight="1" x14ac:dyDescent="0.35">
      <c r="A89" s="60">
        <v>1</v>
      </c>
      <c r="B89" s="61" t="s">
        <v>36</v>
      </c>
      <c r="C89" s="6"/>
      <c r="D89" s="6"/>
      <c r="E89" s="6"/>
      <c r="F89" s="62"/>
      <c r="I89" s="32"/>
      <c r="J89" s="33"/>
    </row>
    <row r="90" spans="1:13" x14ac:dyDescent="0.3">
      <c r="A90" s="26" t="s">
        <v>7</v>
      </c>
      <c r="B90" s="37" t="s">
        <v>9</v>
      </c>
      <c r="C90" s="36"/>
      <c r="D90" s="36"/>
      <c r="E90" s="36"/>
      <c r="F90" s="36"/>
      <c r="I90" s="39"/>
      <c r="J90" s="33"/>
    </row>
    <row r="91" spans="1:13" x14ac:dyDescent="0.25">
      <c r="A91" s="26"/>
      <c r="B91" s="65" t="s">
        <v>22</v>
      </c>
      <c r="C91" s="22"/>
      <c r="D91" s="35"/>
      <c r="E91" s="63"/>
      <c r="F91" s="64"/>
    </row>
    <row r="92" spans="1:13" x14ac:dyDescent="0.25">
      <c r="A92" s="26" t="s">
        <v>33</v>
      </c>
      <c r="B92" s="65" t="s">
        <v>26</v>
      </c>
      <c r="C92" s="22"/>
      <c r="D92" s="35"/>
      <c r="E92" s="63"/>
      <c r="F92" s="64"/>
    </row>
    <row r="93" spans="1:13" x14ac:dyDescent="0.25">
      <c r="A93" s="26" t="s">
        <v>35</v>
      </c>
      <c r="B93" s="65" t="s">
        <v>34</v>
      </c>
      <c r="C93" s="22" t="s">
        <v>8</v>
      </c>
      <c r="D93" s="35">
        <v>1</v>
      </c>
      <c r="E93" s="63">
        <v>750</v>
      </c>
      <c r="F93" s="64">
        <f>D93*E93</f>
        <v>750</v>
      </c>
    </row>
    <row r="94" spans="1:13" x14ac:dyDescent="0.25">
      <c r="A94" s="26" t="s">
        <v>56</v>
      </c>
      <c r="B94" s="65" t="s">
        <v>58</v>
      </c>
      <c r="C94" s="22" t="s">
        <v>8</v>
      </c>
      <c r="D94" s="35">
        <v>1</v>
      </c>
      <c r="E94" s="63">
        <v>750</v>
      </c>
      <c r="F94" s="64">
        <f>D94*E94</f>
        <v>750</v>
      </c>
    </row>
    <row r="95" spans="1:13" x14ac:dyDescent="0.25">
      <c r="A95" s="26" t="s">
        <v>57</v>
      </c>
      <c r="B95" s="65" t="s">
        <v>26</v>
      </c>
      <c r="C95" s="22"/>
      <c r="D95" s="35"/>
      <c r="E95" s="63"/>
      <c r="F95" s="64"/>
    </row>
    <row r="96" spans="1:13" ht="14.6" x14ac:dyDescent="0.35">
      <c r="A96" s="60">
        <v>2</v>
      </c>
      <c r="B96" s="66" t="s">
        <v>37</v>
      </c>
      <c r="C96" s="22"/>
      <c r="D96" s="23"/>
      <c r="E96" s="24"/>
      <c r="F96" s="64"/>
    </row>
    <row r="97" spans="1:6" x14ac:dyDescent="0.25">
      <c r="A97" s="26" t="s">
        <v>23</v>
      </c>
      <c r="B97" s="36" t="s">
        <v>38</v>
      </c>
      <c r="C97" s="68" t="s">
        <v>12</v>
      </c>
      <c r="D97" s="69">
        <v>12</v>
      </c>
      <c r="E97" s="63">
        <v>25</v>
      </c>
      <c r="F97" s="78">
        <f>D97*E97</f>
        <v>300</v>
      </c>
    </row>
    <row r="98" spans="1:6" ht="14.6" x14ac:dyDescent="0.35">
      <c r="A98" s="60">
        <v>3</v>
      </c>
      <c r="B98" s="66" t="s">
        <v>39</v>
      </c>
      <c r="C98" s="22"/>
      <c r="D98" s="23"/>
      <c r="E98" s="24"/>
      <c r="F98" s="64"/>
    </row>
    <row r="99" spans="1:6" x14ac:dyDescent="0.25">
      <c r="A99" s="26" t="s">
        <v>40</v>
      </c>
      <c r="B99" s="36" t="s">
        <v>26</v>
      </c>
      <c r="C99" s="22"/>
      <c r="D99" s="35"/>
      <c r="E99" s="63"/>
      <c r="F99" s="64"/>
    </row>
    <row r="100" spans="1:6" x14ac:dyDescent="0.25">
      <c r="A100" s="26" t="s">
        <v>41</v>
      </c>
      <c r="B100" s="36" t="s">
        <v>26</v>
      </c>
      <c r="C100" s="22"/>
      <c r="D100" s="35"/>
      <c r="E100" s="63"/>
      <c r="F100" s="64"/>
    </row>
    <row r="101" spans="1:6" x14ac:dyDescent="0.25">
      <c r="A101" s="60">
        <v>4</v>
      </c>
      <c r="B101" s="66" t="s">
        <v>43</v>
      </c>
      <c r="C101" s="76"/>
      <c r="D101" s="77"/>
      <c r="E101" s="63"/>
      <c r="F101" s="78"/>
    </row>
    <row r="102" spans="1:6" x14ac:dyDescent="0.25">
      <c r="A102" s="26" t="s">
        <v>46</v>
      </c>
      <c r="B102" s="36" t="s">
        <v>26</v>
      </c>
      <c r="C102" s="22"/>
      <c r="D102" s="35"/>
      <c r="E102" s="63"/>
      <c r="F102" s="64"/>
    </row>
    <row r="103" spans="1:6" x14ac:dyDescent="0.25">
      <c r="A103" s="60">
        <v>5</v>
      </c>
      <c r="B103" s="66" t="s">
        <v>50</v>
      </c>
      <c r="C103" s="76"/>
      <c r="D103" s="77"/>
      <c r="E103" s="63"/>
      <c r="F103" s="78"/>
    </row>
    <row r="104" spans="1:6" x14ac:dyDescent="0.25">
      <c r="A104" s="26" t="s">
        <v>44</v>
      </c>
      <c r="B104" s="36" t="s">
        <v>51</v>
      </c>
      <c r="C104" s="22" t="s">
        <v>8</v>
      </c>
      <c r="D104" s="35">
        <v>1</v>
      </c>
      <c r="E104" s="63">
        <v>450</v>
      </c>
      <c r="F104" s="64">
        <f>D104*E104</f>
        <v>450</v>
      </c>
    </row>
    <row r="105" spans="1:6" x14ac:dyDescent="0.3">
      <c r="A105" s="60">
        <v>6</v>
      </c>
      <c r="B105" s="79" t="s">
        <v>10</v>
      </c>
      <c r="C105" s="36"/>
      <c r="D105" s="36"/>
      <c r="E105" s="36"/>
      <c r="F105" s="36"/>
    </row>
    <row r="106" spans="1:6" x14ac:dyDescent="0.25">
      <c r="A106" s="40" t="s">
        <v>47</v>
      </c>
      <c r="B106" s="41" t="s">
        <v>11</v>
      </c>
      <c r="C106" s="28" t="s">
        <v>12</v>
      </c>
      <c r="D106" s="26">
        <v>5</v>
      </c>
      <c r="E106" s="80">
        <v>25</v>
      </c>
      <c r="F106" s="81">
        <f>D106*E106</f>
        <v>125</v>
      </c>
    </row>
    <row r="107" spans="1:6" x14ac:dyDescent="0.25">
      <c r="A107" s="40" t="s">
        <v>48</v>
      </c>
      <c r="B107" s="41" t="s">
        <v>13</v>
      </c>
      <c r="C107" s="28" t="s">
        <v>12</v>
      </c>
      <c r="D107" s="26">
        <v>5</v>
      </c>
      <c r="E107" s="80">
        <v>25</v>
      </c>
      <c r="F107" s="81">
        <f>D107*E107</f>
        <v>125</v>
      </c>
    </row>
    <row r="108" spans="1:6" x14ac:dyDescent="0.25">
      <c r="A108" s="40" t="s">
        <v>49</v>
      </c>
      <c r="B108" s="41" t="s">
        <v>14</v>
      </c>
      <c r="C108" s="28" t="s">
        <v>12</v>
      </c>
      <c r="D108" s="26">
        <v>5</v>
      </c>
      <c r="E108" s="80">
        <v>25</v>
      </c>
      <c r="F108" s="81">
        <f>D108*E108</f>
        <v>125</v>
      </c>
    </row>
    <row r="109" spans="1:6" x14ac:dyDescent="0.3">
      <c r="B109" s="67"/>
      <c r="C109" s="68"/>
      <c r="D109" s="69"/>
      <c r="E109" s="70"/>
      <c r="F109" s="71"/>
    </row>
    <row r="110" spans="1:6" x14ac:dyDescent="0.3">
      <c r="A110" s="26"/>
      <c r="B110" s="67" t="s">
        <v>31</v>
      </c>
      <c r="C110" s="68"/>
      <c r="D110" s="69"/>
      <c r="E110" s="70"/>
      <c r="F110" s="71">
        <f>SUM(F90:F109)</f>
        <v>2625</v>
      </c>
    </row>
    <row r="111" spans="1:6" ht="15" thickBot="1" x14ac:dyDescent="0.4">
      <c r="A111" s="42"/>
      <c r="B111" s="43"/>
      <c r="C111" s="22"/>
      <c r="D111" s="29"/>
      <c r="E111" s="30"/>
      <c r="F111" s="44"/>
    </row>
    <row r="112" spans="1:6" ht="15.45" thickBot="1" x14ac:dyDescent="0.35">
      <c r="A112" s="45"/>
      <c r="B112" s="46" t="s">
        <v>15</v>
      </c>
      <c r="C112" s="47"/>
      <c r="D112" s="47"/>
      <c r="E112" s="48"/>
      <c r="F112" s="49">
        <f>F110+F85+F60+F31</f>
        <v>17345</v>
      </c>
    </row>
    <row r="113" spans="1:6" ht="15.45" thickBot="1" x14ac:dyDescent="0.4">
      <c r="A113" s="50"/>
      <c r="B113" s="46" t="s">
        <v>16</v>
      </c>
      <c r="C113" s="51"/>
      <c r="D113" s="52"/>
      <c r="E113" s="48"/>
      <c r="F113" s="49">
        <f>F112*20%</f>
        <v>3469</v>
      </c>
    </row>
    <row r="114" spans="1:6" ht="15.45" thickBot="1" x14ac:dyDescent="0.4">
      <c r="A114" s="50"/>
      <c r="B114" s="53" t="s">
        <v>17</v>
      </c>
      <c r="C114" s="51"/>
      <c r="D114" s="52"/>
      <c r="E114" s="48"/>
      <c r="F114" s="49">
        <f>F112+F113</f>
        <v>20814</v>
      </c>
    </row>
    <row r="119" spans="1:6" ht="14.6" x14ac:dyDescent="0.35">
      <c r="A119" s="20"/>
      <c r="B119" s="21"/>
      <c r="C119" s="22"/>
      <c r="D119" s="23"/>
      <c r="E119" s="24"/>
      <c r="F119" s="25"/>
    </row>
    <row r="120" spans="1:6" ht="14.6" x14ac:dyDescent="0.35">
      <c r="A120" s="26"/>
      <c r="B120" s="27"/>
      <c r="C120" s="28"/>
      <c r="D120" s="29"/>
      <c r="E120" s="30"/>
      <c r="F120" s="31"/>
    </row>
    <row r="121" spans="1:6" ht="14.6" x14ac:dyDescent="0.35">
      <c r="A121" s="26"/>
      <c r="B121" s="27"/>
      <c r="C121" s="28"/>
      <c r="D121" s="26"/>
      <c r="E121" s="30"/>
      <c r="F121" s="31"/>
    </row>
    <row r="122" spans="1:6" ht="14.6" x14ac:dyDescent="0.35">
      <c r="A122" s="20"/>
      <c r="B122" s="27"/>
      <c r="C122" s="28"/>
      <c r="D122" s="26"/>
      <c r="E122" s="30"/>
      <c r="F122" s="31"/>
    </row>
    <row r="123" spans="1:6" ht="14.6" x14ac:dyDescent="0.35">
      <c r="A123" s="20"/>
      <c r="B123" s="27"/>
      <c r="C123" s="28"/>
      <c r="D123" s="26"/>
      <c r="E123" s="30"/>
      <c r="F123" s="31"/>
    </row>
    <row r="124" spans="1:6" ht="14.6" x14ac:dyDescent="0.35">
      <c r="A124" s="26"/>
      <c r="B124" s="27"/>
      <c r="C124" s="28"/>
      <c r="D124" s="26"/>
      <c r="E124" s="30"/>
      <c r="F124" s="31"/>
    </row>
    <row r="125" spans="1:6" ht="14.6" x14ac:dyDescent="0.35">
      <c r="A125" s="26"/>
      <c r="B125" s="27"/>
      <c r="C125" s="28"/>
      <c r="D125" s="26"/>
      <c r="E125" s="30"/>
      <c r="F125" s="31"/>
    </row>
    <row r="126" spans="1:6" ht="14.6" x14ac:dyDescent="0.35">
      <c r="A126" s="26"/>
      <c r="B126" s="27"/>
      <c r="C126" s="28"/>
      <c r="D126" s="26"/>
      <c r="E126" s="30"/>
      <c r="F126" s="31"/>
    </row>
    <row r="127" spans="1:6" ht="14.6" x14ac:dyDescent="0.35">
      <c r="A127" s="35"/>
      <c r="B127" s="36"/>
      <c r="C127" s="28"/>
      <c r="D127" s="26"/>
      <c r="E127" s="30"/>
      <c r="F127" s="31"/>
    </row>
    <row r="128" spans="1:6" ht="14.6" x14ac:dyDescent="0.35">
      <c r="A128" s="35"/>
      <c r="B128" s="36"/>
      <c r="C128" s="28"/>
      <c r="D128" s="26"/>
      <c r="E128" s="30"/>
      <c r="F128" s="31"/>
    </row>
    <row r="129" spans="1:6" ht="14.6" x14ac:dyDescent="0.35">
      <c r="A129" s="26"/>
      <c r="B129" s="37"/>
      <c r="C129" s="28"/>
      <c r="D129" s="26"/>
      <c r="E129" s="30"/>
      <c r="F129" s="31"/>
    </row>
    <row r="130" spans="1:6" ht="14.6" x14ac:dyDescent="0.35">
      <c r="A130" s="26"/>
      <c r="B130" s="38"/>
      <c r="C130" s="28"/>
      <c r="D130" s="26"/>
      <c r="E130" s="30"/>
      <c r="F130" s="31"/>
    </row>
    <row r="131" spans="1:6" ht="14.6" x14ac:dyDescent="0.35">
      <c r="A131" s="26"/>
      <c r="B131" s="37"/>
      <c r="C131" s="28"/>
      <c r="D131" s="26"/>
      <c r="E131" s="30"/>
      <c r="F131" s="31"/>
    </row>
    <row r="132" spans="1:6" ht="14.6" x14ac:dyDescent="0.35">
      <c r="A132" s="26"/>
      <c r="B132" s="37"/>
      <c r="C132" s="28"/>
      <c r="D132" s="26"/>
      <c r="E132" s="30"/>
      <c r="F132" s="31"/>
    </row>
    <row r="133" spans="1:6" x14ac:dyDescent="0.3">
      <c r="A133" s="26"/>
      <c r="B133" s="37"/>
      <c r="C133" s="36"/>
      <c r="D133" s="36"/>
      <c r="E133" s="36"/>
      <c r="F133" s="36"/>
    </row>
    <row r="134" spans="1:6" ht="14.6" x14ac:dyDescent="0.35">
      <c r="A134" s="40"/>
      <c r="B134" s="41"/>
      <c r="C134" s="28"/>
      <c r="D134" s="26"/>
      <c r="E134" s="30"/>
      <c r="F134" s="31"/>
    </row>
    <row r="135" spans="1:6" ht="14.6" x14ac:dyDescent="0.35">
      <c r="A135" s="40"/>
      <c r="B135" s="41"/>
      <c r="C135" s="28"/>
      <c r="D135" s="26"/>
      <c r="E135" s="30"/>
      <c r="F135" s="31"/>
    </row>
    <row r="136" spans="1:6" ht="14.6" x14ac:dyDescent="0.35">
      <c r="A136" s="40"/>
      <c r="B136" s="41"/>
      <c r="C136" s="28"/>
      <c r="D136" s="26"/>
      <c r="E136" s="30"/>
      <c r="F136" s="31"/>
    </row>
  </sheetData>
  <mergeCells count="9">
    <mergeCell ref="B33:F33"/>
    <mergeCell ref="B62:F62"/>
    <mergeCell ref="B87:F87"/>
    <mergeCell ref="A1:F1"/>
    <mergeCell ref="A2:F2"/>
    <mergeCell ref="A3:F3"/>
    <mergeCell ref="A5:F5"/>
    <mergeCell ref="A6:F6"/>
    <mergeCell ref="B11:F11"/>
  </mergeCells>
  <printOptions horizontalCentered="1"/>
  <pageMargins left="0.23611111111111099" right="0.23611111111111099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2"/>
  <sheetViews>
    <sheetView tabSelected="1" topLeftCell="A2" zoomScaleNormal="100" workbookViewId="0">
      <selection activeCell="I22" sqref="I22"/>
    </sheetView>
  </sheetViews>
  <sheetFormatPr baseColWidth="10" defaultColWidth="9.23046875" defaultRowHeight="12.45" x14ac:dyDescent="0.3"/>
  <cols>
    <col min="1" max="1" width="7.3046875" style="1" customWidth="1"/>
    <col min="2" max="2" width="56" style="2" customWidth="1"/>
    <col min="3" max="3" width="6.69140625" style="2" customWidth="1"/>
    <col min="4" max="4" width="7.15234375" style="2" customWidth="1"/>
    <col min="5" max="5" width="7.3046875" style="2" customWidth="1"/>
    <col min="6" max="6" width="15.53515625" style="2" customWidth="1"/>
    <col min="7" max="8" width="11.3828125" style="2" customWidth="1"/>
    <col min="9" max="9" width="25" style="2" customWidth="1"/>
    <col min="10" max="10" width="11.3828125" style="2" customWidth="1"/>
    <col min="11" max="11" width="38.84375" style="2" customWidth="1"/>
    <col min="12" max="1025" width="11.3828125" style="2" customWidth="1"/>
  </cols>
  <sheetData>
    <row r="1" spans="1:6" ht="82.75" customHeight="1" x14ac:dyDescent="0.3">
      <c r="A1" s="84" t="s">
        <v>62</v>
      </c>
      <c r="B1" s="84"/>
      <c r="C1" s="84"/>
      <c r="D1" s="84"/>
      <c r="E1" s="84"/>
      <c r="F1" s="84"/>
    </row>
    <row r="2" spans="1:6" s="3" customFormat="1" ht="57.75" customHeight="1" x14ac:dyDescent="0.3">
      <c r="A2" s="85" t="s">
        <v>63</v>
      </c>
      <c r="B2" s="85"/>
      <c r="C2" s="85"/>
      <c r="D2" s="85"/>
      <c r="E2" s="85"/>
      <c r="F2" s="85"/>
    </row>
    <row r="3" spans="1:6" s="4" customFormat="1" ht="21.9" x14ac:dyDescent="0.45">
      <c r="A3" s="86" t="s">
        <v>20</v>
      </c>
      <c r="B3" s="86"/>
      <c r="C3" s="86"/>
      <c r="D3" s="86"/>
      <c r="E3" s="86"/>
      <c r="F3" s="86"/>
    </row>
    <row r="4" spans="1:6" ht="5.25" customHeight="1" x14ac:dyDescent="0.25">
      <c r="A4" s="5"/>
      <c r="F4" s="6"/>
    </row>
    <row r="5" spans="1:6" ht="22.75" x14ac:dyDescent="0.5">
      <c r="A5" s="87" t="s">
        <v>0</v>
      </c>
      <c r="B5" s="87"/>
      <c r="C5" s="87"/>
      <c r="D5" s="87"/>
      <c r="E5" s="87"/>
      <c r="F5" s="87"/>
    </row>
    <row r="6" spans="1:6" ht="26.15" x14ac:dyDescent="0.6">
      <c r="A6" s="88" t="s">
        <v>1</v>
      </c>
      <c r="B6" s="88"/>
      <c r="C6" s="88"/>
      <c r="D6" s="88"/>
      <c r="E6" s="88"/>
      <c r="F6" s="88"/>
    </row>
    <row r="7" spans="1:6" ht="3" customHeight="1" x14ac:dyDescent="0.3">
      <c r="A7" s="7"/>
      <c r="B7" s="8"/>
      <c r="C7" s="8"/>
      <c r="D7" s="8"/>
      <c r="E7" s="8"/>
      <c r="F7" s="9"/>
    </row>
    <row r="8" spans="1:6" ht="27" customHeight="1" x14ac:dyDescent="0.3">
      <c r="A8" s="10"/>
      <c r="B8" s="11" t="s">
        <v>2</v>
      </c>
      <c r="C8" s="12" t="s">
        <v>3</v>
      </c>
      <c r="D8" s="13" t="s">
        <v>4</v>
      </c>
      <c r="E8" s="14" t="s">
        <v>5</v>
      </c>
      <c r="F8" s="14" t="s">
        <v>6</v>
      </c>
    </row>
    <row r="9" spans="1:6" ht="3.75" customHeight="1" x14ac:dyDescent="0.3">
      <c r="A9" s="15"/>
      <c r="B9" s="16"/>
      <c r="C9" s="17"/>
      <c r="D9" s="18"/>
      <c r="E9" s="19"/>
      <c r="F9" s="19"/>
    </row>
    <row r="10" spans="1:6" ht="3.75" customHeight="1" x14ac:dyDescent="0.3">
      <c r="A10" s="26"/>
      <c r="B10" s="23"/>
      <c r="C10" s="54"/>
      <c r="D10" s="55"/>
      <c r="E10" s="56"/>
      <c r="F10" s="56"/>
    </row>
    <row r="11" spans="1:6" ht="14.6" customHeight="1" x14ac:dyDescent="0.35">
      <c r="A11" s="26"/>
      <c r="B11" s="57" t="s">
        <v>32</v>
      </c>
      <c r="C11" s="58"/>
      <c r="D11" s="16"/>
      <c r="E11" s="59"/>
      <c r="F11" s="89"/>
    </row>
    <row r="12" spans="1:6" ht="14.6" customHeight="1" x14ac:dyDescent="0.35">
      <c r="A12" s="60">
        <v>1</v>
      </c>
      <c r="B12" s="61" t="s">
        <v>36</v>
      </c>
      <c r="C12" s="6"/>
      <c r="D12" s="6"/>
      <c r="E12" s="6"/>
      <c r="F12" s="62"/>
    </row>
    <row r="13" spans="1:6" ht="14.6" customHeight="1" x14ac:dyDescent="0.25">
      <c r="A13" s="26" t="s">
        <v>7</v>
      </c>
      <c r="B13" s="37" t="s">
        <v>9</v>
      </c>
      <c r="C13" s="68" t="s">
        <v>8</v>
      </c>
      <c r="D13" s="69">
        <v>3</v>
      </c>
      <c r="E13" s="63"/>
      <c r="F13" s="78">
        <f>D13*E13</f>
        <v>0</v>
      </c>
    </row>
    <row r="14" spans="1:6" ht="14.6" customHeight="1" x14ac:dyDescent="0.25">
      <c r="A14" s="26" t="s">
        <v>64</v>
      </c>
      <c r="B14" s="37" t="s">
        <v>67</v>
      </c>
      <c r="C14" s="68" t="s">
        <v>8</v>
      </c>
      <c r="D14" s="69">
        <v>1</v>
      </c>
      <c r="E14" s="63"/>
      <c r="F14" s="78">
        <f>D14*E14</f>
        <v>0</v>
      </c>
    </row>
    <row r="15" spans="1:6" ht="14.6" customHeight="1" x14ac:dyDescent="0.35">
      <c r="A15" s="60">
        <v>2</v>
      </c>
      <c r="B15" s="66" t="s">
        <v>37</v>
      </c>
      <c r="C15" s="22"/>
      <c r="D15" s="23"/>
      <c r="E15" s="24"/>
      <c r="F15" s="64"/>
    </row>
    <row r="16" spans="1:6" ht="14.6" customHeight="1" x14ac:dyDescent="0.25">
      <c r="A16" s="26" t="s">
        <v>23</v>
      </c>
      <c r="B16" s="36" t="s">
        <v>38</v>
      </c>
      <c r="C16" s="68" t="s">
        <v>12</v>
      </c>
      <c r="D16" s="69">
        <v>36</v>
      </c>
      <c r="E16" s="63"/>
      <c r="F16" s="78">
        <f>D16*E16</f>
        <v>0</v>
      </c>
    </row>
    <row r="17" spans="1:6" ht="14.6" customHeight="1" x14ac:dyDescent="0.35">
      <c r="A17" s="60">
        <v>3</v>
      </c>
      <c r="B17" s="66" t="s">
        <v>61</v>
      </c>
      <c r="C17" s="22"/>
      <c r="D17" s="23"/>
      <c r="E17" s="24"/>
      <c r="F17" s="64"/>
    </row>
    <row r="18" spans="1:6" ht="14.6" customHeight="1" x14ac:dyDescent="0.25">
      <c r="A18" s="26" t="s">
        <v>40</v>
      </c>
      <c r="B18" s="36" t="s">
        <v>65</v>
      </c>
      <c r="C18" s="68" t="s">
        <v>8</v>
      </c>
      <c r="D18" s="69">
        <v>1</v>
      </c>
      <c r="E18" s="63"/>
      <c r="F18" s="78">
        <f>D18*E18</f>
        <v>0</v>
      </c>
    </row>
    <row r="19" spans="1:6" ht="14.6" customHeight="1" x14ac:dyDescent="0.25">
      <c r="A19" s="60">
        <v>4</v>
      </c>
      <c r="B19" s="66" t="s">
        <v>50</v>
      </c>
      <c r="C19" s="76"/>
      <c r="D19" s="77"/>
      <c r="E19" s="63"/>
      <c r="F19" s="78"/>
    </row>
    <row r="20" spans="1:6" ht="14.6" customHeight="1" x14ac:dyDescent="0.25">
      <c r="A20" s="26" t="s">
        <v>46</v>
      </c>
      <c r="B20" s="36" t="s">
        <v>66</v>
      </c>
      <c r="C20" s="68" t="s">
        <v>8</v>
      </c>
      <c r="D20" s="69">
        <v>1</v>
      </c>
      <c r="E20" s="63"/>
      <c r="F20" s="78">
        <f>D20*E20</f>
        <v>0</v>
      </c>
    </row>
    <row r="21" spans="1:6" ht="14.6" customHeight="1" x14ac:dyDescent="0.3">
      <c r="A21" s="60">
        <v>5</v>
      </c>
      <c r="B21" s="79" t="s">
        <v>10</v>
      </c>
      <c r="C21" s="36"/>
      <c r="D21" s="36"/>
      <c r="E21" s="36"/>
      <c r="F21" s="36"/>
    </row>
    <row r="22" spans="1:6" ht="14.6" customHeight="1" x14ac:dyDescent="0.25">
      <c r="A22" s="40" t="s">
        <v>44</v>
      </c>
      <c r="B22" s="41" t="s">
        <v>11</v>
      </c>
      <c r="C22" s="28" t="s">
        <v>12</v>
      </c>
      <c r="D22" s="26">
        <v>10</v>
      </c>
      <c r="E22" s="80"/>
      <c r="F22" s="81">
        <f>D22*E22</f>
        <v>0</v>
      </c>
    </row>
    <row r="23" spans="1:6" ht="14.6" customHeight="1" x14ac:dyDescent="0.25">
      <c r="A23" s="40" t="s">
        <v>68</v>
      </c>
      <c r="B23" s="41" t="s">
        <v>13</v>
      </c>
      <c r="C23" s="28" t="s">
        <v>12</v>
      </c>
      <c r="D23" s="26">
        <v>10</v>
      </c>
      <c r="E23" s="80"/>
      <c r="F23" s="81">
        <f>D23*E23</f>
        <v>0</v>
      </c>
    </row>
    <row r="24" spans="1:6" ht="14.6" customHeight="1" x14ac:dyDescent="0.25">
      <c r="A24" s="40" t="s">
        <v>69</v>
      </c>
      <c r="B24" s="41" t="s">
        <v>14</v>
      </c>
      <c r="C24" s="28" t="s">
        <v>12</v>
      </c>
      <c r="D24" s="26">
        <v>10</v>
      </c>
      <c r="E24" s="80"/>
      <c r="F24" s="81">
        <f>D24*E24</f>
        <v>0</v>
      </c>
    </row>
    <row r="25" spans="1:6" ht="14.6" customHeight="1" x14ac:dyDescent="0.3">
      <c r="A25" s="26"/>
      <c r="B25" s="67" t="s">
        <v>70</v>
      </c>
      <c r="C25" s="68"/>
      <c r="D25" s="69"/>
      <c r="E25" s="70"/>
      <c r="F25" s="71">
        <f>SUM(F11:F24)</f>
        <v>0</v>
      </c>
    </row>
    <row r="26" spans="1:6" ht="14.6" customHeight="1" x14ac:dyDescent="0.3">
      <c r="A26" s="26"/>
      <c r="B26" s="72"/>
      <c r="C26" s="73"/>
      <c r="D26" s="73"/>
      <c r="E26" s="73"/>
      <c r="F26" s="6"/>
    </row>
    <row r="27" spans="1:6" ht="15" thickBot="1" x14ac:dyDescent="0.4">
      <c r="A27" s="42"/>
      <c r="B27" s="43"/>
      <c r="C27" s="22"/>
      <c r="D27" s="29"/>
      <c r="E27" s="30"/>
      <c r="F27" s="44"/>
    </row>
    <row r="28" spans="1:6" ht="15.45" thickBot="1" x14ac:dyDescent="0.35">
      <c r="A28" s="45"/>
      <c r="B28" s="46" t="s">
        <v>15</v>
      </c>
      <c r="C28" s="47"/>
      <c r="D28" s="47"/>
      <c r="E28" s="48"/>
      <c r="F28" s="49">
        <f>F25</f>
        <v>0</v>
      </c>
    </row>
    <row r="29" spans="1:6" ht="15" x14ac:dyDescent="0.35">
      <c r="A29" s="50"/>
      <c r="B29" s="46" t="s">
        <v>16</v>
      </c>
      <c r="C29" s="51"/>
      <c r="D29" s="52"/>
      <c r="E29" s="48"/>
      <c r="F29" s="49">
        <f>F28*20%</f>
        <v>0</v>
      </c>
    </row>
    <row r="30" spans="1:6" ht="15" x14ac:dyDescent="0.35">
      <c r="A30" s="50"/>
      <c r="B30" s="53" t="s">
        <v>17</v>
      </c>
      <c r="C30" s="51"/>
      <c r="D30" s="52"/>
      <c r="E30" s="48"/>
      <c r="F30" s="49">
        <f>F28+F29</f>
        <v>0</v>
      </c>
    </row>
    <row r="35" spans="1:6" ht="14.6" x14ac:dyDescent="0.35">
      <c r="A35" s="20"/>
      <c r="B35" s="21"/>
      <c r="C35" s="22"/>
      <c r="D35" s="23"/>
      <c r="E35" s="24"/>
      <c r="F35" s="25"/>
    </row>
    <row r="36" spans="1:6" ht="14.6" x14ac:dyDescent="0.35">
      <c r="A36" s="26"/>
      <c r="B36" s="27"/>
      <c r="C36" s="28"/>
      <c r="D36" s="29"/>
      <c r="E36" s="30"/>
      <c r="F36" s="31"/>
    </row>
    <row r="37" spans="1:6" ht="14.6" x14ac:dyDescent="0.35">
      <c r="A37" s="26"/>
      <c r="B37" s="27"/>
      <c r="C37" s="28"/>
      <c r="D37" s="26"/>
      <c r="E37" s="30"/>
      <c r="F37" s="31"/>
    </row>
    <row r="38" spans="1:6" ht="14.6" x14ac:dyDescent="0.35">
      <c r="A38" s="20"/>
      <c r="B38" s="27"/>
      <c r="C38" s="28"/>
      <c r="D38" s="26"/>
      <c r="E38" s="30"/>
      <c r="F38" s="31"/>
    </row>
    <row r="39" spans="1:6" ht="14.6" x14ac:dyDescent="0.35">
      <c r="A39" s="20"/>
      <c r="B39" s="27"/>
      <c r="C39" s="28"/>
      <c r="D39" s="26"/>
      <c r="E39" s="30"/>
      <c r="F39" s="31"/>
    </row>
    <row r="40" spans="1:6" ht="14.6" x14ac:dyDescent="0.35">
      <c r="A40" s="26"/>
      <c r="B40" s="27"/>
      <c r="C40" s="28"/>
      <c r="D40" s="26"/>
      <c r="E40" s="30"/>
      <c r="F40" s="31"/>
    </row>
    <row r="41" spans="1:6" ht="14.6" x14ac:dyDescent="0.35">
      <c r="A41" s="26"/>
      <c r="B41" s="27"/>
      <c r="C41" s="28"/>
      <c r="D41" s="26"/>
      <c r="E41" s="30"/>
      <c r="F41" s="31"/>
    </row>
    <row r="42" spans="1:6" ht="14.6" x14ac:dyDescent="0.35">
      <c r="A42" s="26"/>
      <c r="B42" s="27"/>
      <c r="C42" s="28"/>
      <c r="D42" s="26"/>
      <c r="E42" s="30"/>
      <c r="F42" s="31"/>
    </row>
    <row r="43" spans="1:6" ht="14.6" x14ac:dyDescent="0.35">
      <c r="A43" s="35"/>
      <c r="B43" s="36"/>
      <c r="C43" s="28"/>
      <c r="D43" s="26"/>
      <c r="E43" s="30"/>
      <c r="F43" s="31"/>
    </row>
    <row r="44" spans="1:6" ht="14.6" x14ac:dyDescent="0.35">
      <c r="A44" s="35"/>
      <c r="B44" s="36"/>
      <c r="C44" s="28"/>
      <c r="D44" s="26"/>
      <c r="E44" s="30"/>
      <c r="F44" s="31"/>
    </row>
    <row r="45" spans="1:6" ht="14.6" x14ac:dyDescent="0.35">
      <c r="A45" s="26"/>
      <c r="B45" s="37"/>
      <c r="C45" s="28"/>
      <c r="D45" s="26"/>
      <c r="E45" s="30"/>
      <c r="F45" s="31"/>
    </row>
    <row r="46" spans="1:6" ht="14.6" x14ac:dyDescent="0.35">
      <c r="A46" s="26"/>
      <c r="B46" s="38"/>
      <c r="C46" s="28"/>
      <c r="D46" s="26"/>
      <c r="E46" s="30"/>
      <c r="F46" s="31"/>
    </row>
    <row r="47" spans="1:6" ht="14.6" x14ac:dyDescent="0.35">
      <c r="A47" s="26"/>
      <c r="B47" s="37"/>
      <c r="C47" s="28"/>
      <c r="D47" s="26"/>
      <c r="E47" s="30"/>
      <c r="F47" s="31"/>
    </row>
    <row r="48" spans="1:6" ht="14.6" x14ac:dyDescent="0.35">
      <c r="A48" s="26"/>
      <c r="B48" s="37"/>
      <c r="C48" s="28"/>
      <c r="D48" s="26"/>
      <c r="E48" s="30"/>
      <c r="F48" s="31"/>
    </row>
    <row r="49" spans="1:6" x14ac:dyDescent="0.3">
      <c r="A49" s="26"/>
      <c r="B49" s="37"/>
      <c r="C49" s="36"/>
      <c r="D49" s="36"/>
      <c r="E49" s="36"/>
      <c r="F49" s="36"/>
    </row>
    <row r="50" spans="1:6" ht="14.6" x14ac:dyDescent="0.35">
      <c r="A50" s="40"/>
      <c r="B50" s="41"/>
      <c r="C50" s="28"/>
      <c r="D50" s="26"/>
      <c r="E50" s="30"/>
      <c r="F50" s="31"/>
    </row>
    <row r="51" spans="1:6" ht="15" thickBot="1" x14ac:dyDescent="0.4">
      <c r="A51" s="40"/>
      <c r="B51" s="41"/>
      <c r="C51" s="28"/>
      <c r="D51" s="26"/>
      <c r="E51" s="30"/>
      <c r="F51" s="31"/>
    </row>
    <row r="52" spans="1:6" ht="14.6" x14ac:dyDescent="0.35">
      <c r="A52" s="40"/>
      <c r="B52" s="41"/>
      <c r="C52" s="28"/>
      <c r="D52" s="26"/>
      <c r="E52" s="30"/>
      <c r="F52" s="31"/>
    </row>
  </sheetData>
  <mergeCells count="5">
    <mergeCell ref="A1:F1"/>
    <mergeCell ref="A2:F2"/>
    <mergeCell ref="A3:F3"/>
    <mergeCell ref="A5:F5"/>
    <mergeCell ref="A6:F6"/>
  </mergeCells>
  <phoneticPr fontId="15" type="noConversion"/>
  <printOptions horizontalCentered="1"/>
  <pageMargins left="0.23611111111111099" right="0.23611111111111099" top="0.74791666666666701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estim</vt:lpstr>
      <vt:lpstr>lot men int bois</vt:lpstr>
      <vt:lpstr>estim!Zone_d_impression</vt:lpstr>
      <vt:lpstr>'lot men int bois'!Zone_d_impression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Nord Est</dc:creator>
  <dc:description/>
  <cp:lastModifiedBy>Guiraud Architectes</cp:lastModifiedBy>
  <cp:revision>1</cp:revision>
  <cp:lastPrinted>2025-01-20T07:52:48Z</cp:lastPrinted>
  <dcterms:created xsi:type="dcterms:W3CDTF">2006-04-03T15:36:40Z</dcterms:created>
  <dcterms:modified xsi:type="dcterms:W3CDTF">2025-01-20T07:53:09Z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