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N41" i="1"/>
</calcChain>
</file>

<file path=xl/sharedStrings.xml><?xml version="1.0" encoding="utf-8"?>
<sst xmlns="http://schemas.openxmlformats.org/spreadsheetml/2006/main" count="275" uniqueCount="107">
  <si>
    <t>DMS</t>
  </si>
  <si>
    <t>SOUS LOT</t>
  </si>
  <si>
    <t>QUANTITE 4 ANS</t>
  </si>
  <si>
    <t>ATTRIBUTION</t>
  </si>
  <si>
    <t>SPECIMEN</t>
  </si>
  <si>
    <t>ESSAIS</t>
  </si>
  <si>
    <t xml:space="preserve">Monitorage des nerfs autonome </t>
  </si>
  <si>
    <t>CHIRURGIE ORL - DMS - MONITORAGE DES NERFS PER-OPERATOIRE - Stimulateur EMG alimenté par batterie.</t>
  </si>
  <si>
    <t>Avec courant de sortie continu et électrode-aiguille sous-cutanée</t>
  </si>
  <si>
    <t>MONO</t>
  </si>
  <si>
    <t>non</t>
  </si>
  <si>
    <t>oui</t>
  </si>
  <si>
    <t>Electromyogramme</t>
  </si>
  <si>
    <t>Ensemble de la gamme</t>
  </si>
  <si>
    <t>Fibroscopie</t>
  </si>
  <si>
    <t>Aspiration</t>
  </si>
  <si>
    <t>OTOLOGIE - DMS - ASPIRATION - CANULE Embout Luer</t>
  </si>
  <si>
    <t>Lame</t>
  </si>
  <si>
    <t>OTOLOGIE - DMS - LAME METALLIQUE POUR PERCEMENT DE LA MEMBRANE TYMPANIQUE-ANGULEE</t>
  </si>
  <si>
    <t>OTOLOGIE - DMS -  LAME DE BEAVER</t>
  </si>
  <si>
    <t>Dilatation trompe d'Eustache</t>
  </si>
  <si>
    <t xml:space="preserve">OTOLOGIE - DMS - DILATATION DE LA TROMPE D'EUSTACHE - UNILATERALE. Le fournisseur indiquera le système d'insufflation adapté si nécessaire et sa captivité ou non.  </t>
  </si>
  <si>
    <t xml:space="preserve">Cathéter à simple ballonnet  </t>
  </si>
  <si>
    <t xml:space="preserve">OTOLOGIE - DMS -  DILATATION DE LA TROMPE D'EUSTACHE BILATERALE. Le fournisseur indiquera le système d'insufflation adapté si nécessaire et sa captivité ou non.  </t>
  </si>
  <si>
    <t>Cathéter à simple ballonnet</t>
  </si>
  <si>
    <t>Système d'insufflation</t>
  </si>
  <si>
    <t xml:space="preserve">OTOLOGIE - DMS -  RHINOLOGIE - DILATATION  DE LA TROMPE D'EUSTACHE BILATERALE ET/OU DILATATION DES SINUS </t>
  </si>
  <si>
    <t>Administration médicament</t>
  </si>
  <si>
    <t xml:space="preserve">RHINOLOGIE - DMS - PULVERISATION DE MEDICAMENT DANS LA MUQUEUSE NASALE  </t>
  </si>
  <si>
    <t xml:space="preserve">Vaporisateur sans aiguille </t>
  </si>
  <si>
    <t>Drainage sinus</t>
  </si>
  <si>
    <t>RHINOLOGIE - DMS - DRAINAGE DES SINUS FRONTAUX</t>
  </si>
  <si>
    <t>Drain</t>
  </si>
  <si>
    <t>Epistaxis</t>
  </si>
  <si>
    <t xml:space="preserve">RHINOLOGIE - DMS - PRISE EN CHARGE DE L'EPISTAXIS - Cathéter à double ballonnet </t>
  </si>
  <si>
    <t xml:space="preserve">Ballonnet antéro-postérieur </t>
  </si>
  <si>
    <t>RHINOLOGIE - DMS - PRISE EN CHARGE DE L'EPISTAXIS - Cathéter à simple ballonnet</t>
  </si>
  <si>
    <t>Ballonnet antérieur</t>
  </si>
  <si>
    <t xml:space="preserve">RHINOLOGIE - DMS - PRISE EN CHARGE DE L'EPISTAXIS - Cathéter à simple ballonnet asymétrique  </t>
  </si>
  <si>
    <t xml:space="preserve">Lavage </t>
  </si>
  <si>
    <t>RHINOLOGIE - DMS - SYSTÈME D'ASPIRATION ET D'IRRIGATION NASO-SINUSIENNE</t>
  </si>
  <si>
    <t>Tubulure et pièce à main usage unique</t>
  </si>
  <si>
    <t>Tamponnement nasal</t>
  </si>
  <si>
    <t>RHINOLOGIE - DMS - TAMPONNEMENT HEMOSTASE - Tampon nasal résorbable</t>
  </si>
  <si>
    <t>Accès salivaire</t>
  </si>
  <si>
    <t xml:space="preserve">GLANDES SALIVAIRES - DMS - SIALENDOSCOPIE INTERVENTIONNELLE </t>
  </si>
  <si>
    <t>Set de dilatation pour accès salivaire</t>
  </si>
  <si>
    <t xml:space="preserve">Set introducteur pour accès salivaire </t>
  </si>
  <si>
    <t>Extraction calculs</t>
  </si>
  <si>
    <t>Extracteur de calculs salivaires</t>
  </si>
  <si>
    <t>Chirurgie radiofréquence</t>
  </si>
  <si>
    <t>Fibroscope</t>
  </si>
  <si>
    <t>OTOLOGIE - DMS - GAINE STERILE RIGIDE POUR NASOPHARYNGOSCOPE- Compatible avec le modèle optique COLLIN HENKE SASS WOLF 7197230439</t>
  </si>
  <si>
    <t>DMI</t>
  </si>
  <si>
    <t>RENF ET NON</t>
  </si>
  <si>
    <t>ORL - DMI - FEUILLE DE SILICONE RENFORCEE ET NON RENFORCEE</t>
  </si>
  <si>
    <t>Toute la gamme</t>
  </si>
  <si>
    <t xml:space="preserve">IMPLANT </t>
  </si>
  <si>
    <t>ORL - DMI - IMPLANT DE THYROPLASTIE SILICONE</t>
  </si>
  <si>
    <t>Le fournisseur proposera toute la gamme et le kit de mesure</t>
  </si>
  <si>
    <t>PROTHESE OSSICULAIRE</t>
  </si>
  <si>
    <t>ORL - DMI - OREILLE MOYENNE- PROTHESE OSSICULOPLASTIE</t>
  </si>
  <si>
    <t>MULTI 3</t>
  </si>
  <si>
    <t>VALVE + ACCESS</t>
  </si>
  <si>
    <t>ORL - DMI - VALVE PHONATOIRE NON AMOVIBLE POUR FISTULE TRACHEO-OESOPHAGIENNE</t>
  </si>
  <si>
    <t>Le fournisseur proposera toute la gamme et les accessoires non implantables</t>
  </si>
  <si>
    <t>VOIE TRACHEALE</t>
  </si>
  <si>
    <t>ORL - DMI - VOIE TRACHEALE - TUTEUR POUR STENOSE TRACHEALE</t>
  </si>
  <si>
    <t>IMPLANT TRANSTYMPANIQUE</t>
  </si>
  <si>
    <t>ORL - DMI - IMPLANT TRANSTYMPANIQUE - AERATEUR</t>
  </si>
  <si>
    <t>Le fournisseur proposera un aérateur type bobine de Reuter et type T-Tube</t>
  </si>
  <si>
    <t>MACROPLASTIQUE</t>
  </si>
  <si>
    <t>ORL - DMI - TRAITEMENT PATHOLOGIES LARYNGEES PAR VOIE ENDOSCOPIQUE PAR INJECTION DE SILICONE MEDICAL EN SUSPENSION</t>
  </si>
  <si>
    <t>Le fournisseur proposera toute la gamme avec  kit complet et aiguille d'injection</t>
  </si>
  <si>
    <t>CIMENT</t>
  </si>
  <si>
    <t>ORL - DMI- CIMENT POUR OSSICULOPLASTIE</t>
  </si>
  <si>
    <t>Le fournisseur précisera les volumes disponibles</t>
  </si>
  <si>
    <t>ORL - DMI - VOIE TRACHEALE - SONDE DE DERIVATION SALIVAIRE</t>
  </si>
  <si>
    <t>GRANULES SUBSTITUT OSSEUX</t>
  </si>
  <si>
    <t>ORL - DMI- SUBSTITUS OSSEUX DE COMBLEMENT - GANULES - VERRE BIOACTIF</t>
  </si>
  <si>
    <t>synthétique, toute gamme dont 5ml</t>
  </si>
  <si>
    <t>IMPLANT BIOLOGIQUE</t>
  </si>
  <si>
    <t>ORL - DMI- IMPLANT BIOLOGIQUE POUR REPARATION OTOLOGIQUE</t>
  </si>
  <si>
    <t>Plaques, toute la gamme</t>
  </si>
  <si>
    <t>ACIDE HYALURONIQUE</t>
  </si>
  <si>
    <t>ORL - DMI- COMBLEMENT TISSULAIRE PAR INJECTION - ACIDE HYALURONIQUE</t>
  </si>
  <si>
    <t>CANULE</t>
  </si>
  <si>
    <t>ORL - DMI - CANULE TRACHEALE ACRYLIQUE TYPE MG</t>
  </si>
  <si>
    <t>toute la gamme</t>
  </si>
  <si>
    <t>N°LOT</t>
  </si>
  <si>
    <t>SOUS CATEGORIE</t>
  </si>
  <si>
    <t>LIBELLE LOT</t>
  </si>
  <si>
    <t>INTITULE SOUS LOT/DESCRIPTIF TECHNIQUE</t>
  </si>
  <si>
    <t>QUANTITE ANNUELLE ESTIMEE</t>
  </si>
  <si>
    <t>MONTANT ESTIMATIF HT PAR LOT ANNUEL</t>
  </si>
  <si>
    <t>MONTANT ESTIMATIF 4 ANS</t>
  </si>
  <si>
    <t>MONTANT MAXIMUM HT - TOTALITE DU MARCHE (4 ans)</t>
  </si>
  <si>
    <r>
      <rPr>
        <b/>
        <u/>
        <sz val="11"/>
        <color theme="0"/>
        <rFont val="Calibri"/>
        <family val="2"/>
        <scheme val="minor"/>
      </rPr>
      <t>AFFAIRE N°25A0040</t>
    </r>
    <r>
      <rPr>
        <b/>
        <sz val="11"/>
        <color theme="0"/>
        <rFont val="Calibri"/>
        <family val="2"/>
        <scheme val="minor"/>
      </rPr>
      <t xml:space="preserve">
FOURNITURE DE DISPOSITIFS MEDICAUX OTO-RHINO-LARYNGOLOGIE POUR LE CHU DE MONTPELLIER ETABLISSEMENT SUPPORT DU GHT DE L’EST HERAULT ET DU SUD AVEYRON 
Détail des Quantités Estimatives (annexe au Règlement de consultation) </t>
    </r>
  </si>
  <si>
    <t>Total</t>
  </si>
  <si>
    <t>Angulation de 30°- Diamètre de 4mm</t>
  </si>
  <si>
    <t xml:space="preserve">OTOLOGIE - DMS - DILATATION DE LA TROMPE D'EUSTACHE BILATERALE. Le fournisseur indiquera le système d'insufflation adapté si nécessaire et sa captivité ou non.  </t>
  </si>
  <si>
    <t>DM</t>
  </si>
  <si>
    <t xml:space="preserve">SPHERE ORL - DMS - RADIOFREQUENCE PAR TECHNOLOGIE PLASMA - ELECTRODE. Le fournisseur mettra à disposition au moins 2 générateurs à titre gracieux et proposera différents types de pièces à mains en fonction des indications </t>
  </si>
  <si>
    <t>EXPLORATION ORL  - DMS - INJECTION DE TOXINE BOTULINIQUE - Electrode-aiguille hypodermique compatible électromyographe portatif Dantec Clavis (connecteur DIN)</t>
  </si>
  <si>
    <t xml:space="preserve">EXPLORATION ORL - DMS - Gaine stérile pour nasofibroscope - Compatible avec les modèles 11101RP2 et 11101SK2 de Karl Storz </t>
  </si>
  <si>
    <t>EXPLORATION ORL - DMS - Gaine stérile pour nasofibroscope - Compatible avec les modèles ENF-GP et ENF-GP2 de Olympus</t>
  </si>
  <si>
    <t xml:space="preserve">EXPLORATION ORL  - DMS - Gaine stérile pour nasofibroscope vidéo - Compatible avec les modèles ENF-VH et ENF-VQ de Olympus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</si>
</sst>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4" fontId="0" fillId="0" borderId="0" xfId="1" applyFont="1"/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44" fontId="0" fillId="0" borderId="0" xfId="1" applyFont="1" applyFill="1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30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BFF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3:N41" totalsRowCount="1" headerRowDxfId="29" dataDxfId="28" headerRowCellStyle="Monétaire" dataCellStyle="Monétaire">
  <autoFilter ref="A3:N40"/>
  <tableColumns count="14">
    <tableColumn id="1" name="DM" totalsRowLabel="Total" dataDxfId="27" totalsRowDxfId="26"/>
    <tableColumn id="2" name="N°LOT" dataDxfId="25" totalsRowDxfId="24"/>
    <tableColumn id="3" name="SOUS LOT" dataDxfId="23" totalsRowDxfId="22"/>
    <tableColumn id="4" name="SOUS CATEGORIE" dataDxfId="21" totalsRowDxfId="20"/>
    <tableColumn id="5" name="LIBELLE LOT" dataDxfId="3" totalsRowDxfId="19"/>
    <tableColumn id="6" name="INTITULE SOUS LOT/DESCRIPTIF TECHNIQUE" dataDxfId="1" totalsRowDxfId="0"/>
    <tableColumn id="7" name="QUANTITE ANNUELLE ESTIMEE" dataDxfId="2" totalsRowDxfId="18"/>
    <tableColumn id="8" name="QUANTITE 4 ANS" dataDxfId="17" totalsRowDxfId="16"/>
    <tableColumn id="9" name="ATTRIBUTION" dataDxfId="15" totalsRowDxfId="14"/>
    <tableColumn id="10" name="SPECIMEN" dataDxfId="13" totalsRowDxfId="12"/>
    <tableColumn id="11" name="ESSAIS" dataDxfId="11" totalsRowDxfId="10"/>
    <tableColumn id="15" name="MONTANT ESTIMATIF HT PAR LOT ANNUEL" dataDxfId="9" totalsRowDxfId="8" dataCellStyle="Monétaire"/>
    <tableColumn id="16" name="MONTANT ESTIMATIF 4 ANS" totalsRowFunction="sum" dataDxfId="7" totalsRowDxfId="6" dataCellStyle="Monétaire"/>
    <tableColumn id="17" name="MONTANT MAXIMUM HT - TOTALITE DU MARCHE (4 ans)" totalsRowFunction="sum" dataDxfId="5" totalsRowDxfId="4" dataCellStyle="Monétair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28" workbookViewId="0">
      <selection activeCell="F5" sqref="F5"/>
    </sheetView>
  </sheetViews>
  <sheetFormatPr baseColWidth="10" defaultColWidth="9.140625" defaultRowHeight="15" x14ac:dyDescent="0.25"/>
  <cols>
    <col min="1" max="1" width="11.5703125" customWidth="1"/>
    <col min="2" max="2" width="6.42578125" style="6" customWidth="1"/>
    <col min="3" max="3" width="11.5703125" customWidth="1"/>
    <col min="4" max="4" width="30.28515625" bestFit="1" customWidth="1"/>
    <col min="5" max="5" width="40.85546875" style="2" customWidth="1"/>
    <col min="6" max="6" width="43.140625" style="2" customWidth="1"/>
    <col min="7" max="7" width="13" customWidth="1"/>
    <col min="8" max="8" width="11.5703125" customWidth="1"/>
    <col min="9" max="9" width="12.85546875" bestFit="1" customWidth="1"/>
    <col min="10" max="11" width="12.5703125" customWidth="1"/>
    <col min="12" max="12" width="18.7109375" style="3" customWidth="1"/>
    <col min="13" max="13" width="26.140625" style="3" bestFit="1" customWidth="1"/>
    <col min="14" max="14" width="17" style="3" customWidth="1"/>
    <col min="15" max="23" width="5.5703125" customWidth="1"/>
  </cols>
  <sheetData>
    <row r="1" spans="1:14" ht="84" customHeight="1" x14ac:dyDescent="0.25">
      <c r="A1" s="13" t="s">
        <v>97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1:14" s="4" customFormat="1" ht="60" x14ac:dyDescent="0.25">
      <c r="A3" s="4" t="s">
        <v>101</v>
      </c>
      <c r="B3" s="4" t="s">
        <v>89</v>
      </c>
      <c r="C3" s="4" t="s">
        <v>1</v>
      </c>
      <c r="D3" s="4" t="s">
        <v>90</v>
      </c>
      <c r="E3" s="4" t="s">
        <v>91</v>
      </c>
      <c r="F3" s="4" t="s">
        <v>92</v>
      </c>
      <c r="G3" s="4" t="s">
        <v>93</v>
      </c>
      <c r="H3" s="4" t="s">
        <v>2</v>
      </c>
      <c r="I3" s="4" t="s">
        <v>3</v>
      </c>
      <c r="J3" s="4" t="s">
        <v>4</v>
      </c>
      <c r="K3" s="4" t="s">
        <v>5</v>
      </c>
      <c r="L3" s="5" t="s">
        <v>94</v>
      </c>
      <c r="M3" s="5" t="s">
        <v>95</v>
      </c>
      <c r="N3" s="5" t="s">
        <v>96</v>
      </c>
    </row>
    <row r="4" spans="1:14" s="1" customFormat="1" ht="45" x14ac:dyDescent="0.25">
      <c r="A4" s="6" t="s">
        <v>0</v>
      </c>
      <c r="B4" s="6">
        <v>1</v>
      </c>
      <c r="C4" s="6">
        <v>1</v>
      </c>
      <c r="D4" s="6" t="s">
        <v>6</v>
      </c>
      <c r="E4" s="4" t="s">
        <v>7</v>
      </c>
      <c r="F4" s="4" t="s">
        <v>8</v>
      </c>
      <c r="G4" s="6">
        <v>100</v>
      </c>
      <c r="H4" s="6">
        <v>400</v>
      </c>
      <c r="I4" s="6" t="s">
        <v>9</v>
      </c>
      <c r="J4" s="6" t="s">
        <v>10</v>
      </c>
      <c r="K4" s="6" t="s">
        <v>11</v>
      </c>
      <c r="L4" s="7">
        <v>4490</v>
      </c>
      <c r="M4" s="7">
        <v>17960</v>
      </c>
      <c r="N4" s="7">
        <v>35920</v>
      </c>
    </row>
    <row r="5" spans="1:14" ht="75" x14ac:dyDescent="0.25">
      <c r="A5" s="6" t="s">
        <v>0</v>
      </c>
      <c r="B5" s="6">
        <v>2</v>
      </c>
      <c r="C5" s="6">
        <v>1</v>
      </c>
      <c r="D5" s="6" t="s">
        <v>12</v>
      </c>
      <c r="E5" s="4" t="s">
        <v>103</v>
      </c>
      <c r="F5" s="4" t="s">
        <v>13</v>
      </c>
      <c r="G5" s="6">
        <v>2000</v>
      </c>
      <c r="H5" s="6">
        <v>8000</v>
      </c>
      <c r="I5" s="6" t="s">
        <v>9</v>
      </c>
      <c r="J5" s="6" t="s">
        <v>10</v>
      </c>
      <c r="K5" s="6" t="s">
        <v>11</v>
      </c>
      <c r="L5" s="7">
        <v>29800</v>
      </c>
      <c r="M5" s="7">
        <v>119200</v>
      </c>
      <c r="N5" s="7">
        <v>238400</v>
      </c>
    </row>
    <row r="6" spans="1:14" ht="45" x14ac:dyDescent="0.25">
      <c r="A6" s="6" t="s">
        <v>0</v>
      </c>
      <c r="B6" s="6">
        <v>3</v>
      </c>
      <c r="C6" s="6">
        <v>1</v>
      </c>
      <c r="D6" s="6" t="s">
        <v>14</v>
      </c>
      <c r="E6" s="4" t="s">
        <v>104</v>
      </c>
      <c r="F6" s="4" t="s">
        <v>13</v>
      </c>
      <c r="G6" s="6">
        <v>800</v>
      </c>
      <c r="H6" s="6">
        <v>3200</v>
      </c>
      <c r="I6" s="6" t="s">
        <v>9</v>
      </c>
      <c r="J6" s="6" t="s">
        <v>10</v>
      </c>
      <c r="K6" s="6" t="s">
        <v>11</v>
      </c>
      <c r="L6" s="7">
        <v>6559.9999999999991</v>
      </c>
      <c r="M6" s="7">
        <v>26239.999999999996</v>
      </c>
      <c r="N6" s="7">
        <v>52479.999999999993</v>
      </c>
    </row>
    <row r="7" spans="1:14" ht="45" x14ac:dyDescent="0.25">
      <c r="A7" s="6" t="s">
        <v>0</v>
      </c>
      <c r="B7" s="6">
        <v>4</v>
      </c>
      <c r="C7" s="6">
        <v>1</v>
      </c>
      <c r="D7" s="6" t="s">
        <v>14</v>
      </c>
      <c r="E7" s="4" t="s">
        <v>105</v>
      </c>
      <c r="F7" s="4" t="s">
        <v>13</v>
      </c>
      <c r="G7" s="6">
        <v>200</v>
      </c>
      <c r="H7" s="6">
        <v>800</v>
      </c>
      <c r="I7" s="6" t="s">
        <v>9</v>
      </c>
      <c r="J7" s="6" t="s">
        <v>10</v>
      </c>
      <c r="K7" s="6" t="s">
        <v>11</v>
      </c>
      <c r="L7" s="7">
        <v>1639.9999999999998</v>
      </c>
      <c r="M7" s="7">
        <v>6559.9999999999991</v>
      </c>
      <c r="N7" s="7">
        <v>13119.999999999998</v>
      </c>
    </row>
    <row r="8" spans="1:14" ht="60" x14ac:dyDescent="0.25">
      <c r="A8" s="6" t="s">
        <v>0</v>
      </c>
      <c r="B8" s="6">
        <v>5</v>
      </c>
      <c r="C8" s="6">
        <v>1</v>
      </c>
      <c r="D8" s="6" t="s">
        <v>14</v>
      </c>
      <c r="E8" s="4" t="s">
        <v>106</v>
      </c>
      <c r="F8" s="4" t="s">
        <v>13</v>
      </c>
      <c r="G8" s="6">
        <v>1500</v>
      </c>
      <c r="H8" s="6">
        <v>6000</v>
      </c>
      <c r="I8" s="6" t="s">
        <v>9</v>
      </c>
      <c r="J8" s="6" t="s">
        <v>10</v>
      </c>
      <c r="K8" s="6" t="s">
        <v>11</v>
      </c>
      <c r="L8" s="7">
        <v>12299.999999999998</v>
      </c>
      <c r="M8" s="7">
        <v>49199.999999999993</v>
      </c>
      <c r="N8" s="7">
        <v>98399.999999999985</v>
      </c>
    </row>
    <row r="9" spans="1:14" ht="30" x14ac:dyDescent="0.25">
      <c r="A9" s="6" t="s">
        <v>0</v>
      </c>
      <c r="B9" s="6">
        <v>6</v>
      </c>
      <c r="C9" s="6">
        <v>1</v>
      </c>
      <c r="D9" s="6" t="s">
        <v>15</v>
      </c>
      <c r="E9" s="4" t="s">
        <v>16</v>
      </c>
      <c r="F9" s="4" t="s">
        <v>13</v>
      </c>
      <c r="G9" s="6">
        <v>60</v>
      </c>
      <c r="H9" s="6">
        <v>240</v>
      </c>
      <c r="I9" s="6" t="s">
        <v>9</v>
      </c>
      <c r="J9" s="6" t="s">
        <v>10</v>
      </c>
      <c r="K9" s="6" t="s">
        <v>11</v>
      </c>
      <c r="L9" s="7">
        <v>59.4</v>
      </c>
      <c r="M9" s="7">
        <v>237.6</v>
      </c>
      <c r="N9" s="7">
        <v>475.2</v>
      </c>
    </row>
    <row r="10" spans="1:14" ht="45" x14ac:dyDescent="0.25">
      <c r="A10" s="6" t="s">
        <v>0</v>
      </c>
      <c r="B10" s="6">
        <v>7</v>
      </c>
      <c r="C10" s="6">
        <v>1</v>
      </c>
      <c r="D10" s="6" t="s">
        <v>17</v>
      </c>
      <c r="E10" s="4" t="s">
        <v>18</v>
      </c>
      <c r="F10" s="4" t="s">
        <v>13</v>
      </c>
      <c r="G10" s="6">
        <v>200</v>
      </c>
      <c r="H10" s="6">
        <v>800</v>
      </c>
      <c r="I10" s="6" t="s">
        <v>9</v>
      </c>
      <c r="J10" s="6" t="s">
        <v>10</v>
      </c>
      <c r="K10" s="6" t="s">
        <v>11</v>
      </c>
      <c r="L10" s="7">
        <v>4688</v>
      </c>
      <c r="M10" s="7">
        <v>18752</v>
      </c>
      <c r="N10" s="7">
        <v>37504</v>
      </c>
    </row>
    <row r="11" spans="1:14" x14ac:dyDescent="0.25">
      <c r="A11" s="8" t="s">
        <v>0</v>
      </c>
      <c r="B11" s="6">
        <v>8</v>
      </c>
      <c r="C11" s="8">
        <v>1</v>
      </c>
      <c r="D11" s="8" t="s">
        <v>17</v>
      </c>
      <c r="E11" s="9" t="s">
        <v>19</v>
      </c>
      <c r="F11" s="9" t="s">
        <v>13</v>
      </c>
      <c r="G11" s="8">
        <v>40</v>
      </c>
      <c r="H11" s="8">
        <v>160</v>
      </c>
      <c r="I11" s="8" t="s">
        <v>9</v>
      </c>
      <c r="J11" s="8" t="s">
        <v>10</v>
      </c>
      <c r="K11" s="8" t="s">
        <v>11</v>
      </c>
      <c r="L11" s="10">
        <v>1200</v>
      </c>
      <c r="M11" s="10">
        <v>4800</v>
      </c>
      <c r="N11" s="10">
        <v>9600</v>
      </c>
    </row>
    <row r="12" spans="1:14" ht="75" x14ac:dyDescent="0.25">
      <c r="A12" s="6" t="s">
        <v>0</v>
      </c>
      <c r="B12" s="6">
        <v>9</v>
      </c>
      <c r="C12" s="6">
        <v>1</v>
      </c>
      <c r="D12" s="6" t="s">
        <v>20</v>
      </c>
      <c r="E12" s="4" t="s">
        <v>21</v>
      </c>
      <c r="F12" s="4" t="s">
        <v>22</v>
      </c>
      <c r="G12" s="6">
        <v>50</v>
      </c>
      <c r="H12" s="6">
        <v>200</v>
      </c>
      <c r="I12" s="6" t="s">
        <v>9</v>
      </c>
      <c r="J12" s="6" t="s">
        <v>10</v>
      </c>
      <c r="K12" s="6" t="s">
        <v>11</v>
      </c>
      <c r="L12" s="7">
        <v>25083.5</v>
      </c>
      <c r="M12" s="7">
        <v>100334</v>
      </c>
      <c r="N12" s="7">
        <v>200668</v>
      </c>
    </row>
    <row r="13" spans="1:14" ht="75" x14ac:dyDescent="0.25">
      <c r="A13" s="6" t="s">
        <v>0</v>
      </c>
      <c r="B13" s="6">
        <v>10</v>
      </c>
      <c r="C13" s="6">
        <v>1</v>
      </c>
      <c r="D13" s="6" t="s">
        <v>20</v>
      </c>
      <c r="E13" s="4" t="s">
        <v>100</v>
      </c>
      <c r="F13" s="4" t="s">
        <v>24</v>
      </c>
      <c r="G13" s="6">
        <v>20</v>
      </c>
      <c r="H13" s="6">
        <v>80</v>
      </c>
      <c r="I13" s="6" t="s">
        <v>9</v>
      </c>
      <c r="J13" s="6" t="s">
        <v>10</v>
      </c>
      <c r="K13" s="6" t="s">
        <v>11</v>
      </c>
      <c r="L13" s="7">
        <v>15708</v>
      </c>
      <c r="M13" s="7">
        <v>62832</v>
      </c>
      <c r="N13" s="7">
        <v>125664</v>
      </c>
    </row>
    <row r="14" spans="1:14" ht="75" x14ac:dyDescent="0.25">
      <c r="A14" s="6" t="s">
        <v>0</v>
      </c>
      <c r="B14" s="6">
        <v>10</v>
      </c>
      <c r="C14" s="6">
        <v>2</v>
      </c>
      <c r="D14" s="6" t="s">
        <v>20</v>
      </c>
      <c r="E14" s="4" t="s">
        <v>23</v>
      </c>
      <c r="F14" s="4" t="s">
        <v>25</v>
      </c>
      <c r="G14" s="6">
        <v>20</v>
      </c>
      <c r="H14" s="6">
        <v>80</v>
      </c>
      <c r="I14" s="6" t="s">
        <v>9</v>
      </c>
      <c r="J14" s="6" t="s">
        <v>10</v>
      </c>
      <c r="K14" s="6" t="s">
        <v>11</v>
      </c>
      <c r="L14" s="7">
        <v>2788</v>
      </c>
      <c r="M14" s="7">
        <v>11152</v>
      </c>
      <c r="N14" s="7">
        <v>22304</v>
      </c>
    </row>
    <row r="15" spans="1:14" ht="45" x14ac:dyDescent="0.25">
      <c r="A15" s="6" t="s">
        <v>0</v>
      </c>
      <c r="B15" s="6">
        <v>11</v>
      </c>
      <c r="C15" s="6">
        <v>1</v>
      </c>
      <c r="D15" s="6" t="s">
        <v>20</v>
      </c>
      <c r="E15" s="4" t="s">
        <v>26</v>
      </c>
      <c r="F15" s="4" t="s">
        <v>22</v>
      </c>
      <c r="G15" s="6">
        <v>20</v>
      </c>
      <c r="H15" s="6">
        <v>80</v>
      </c>
      <c r="I15" s="6" t="s">
        <v>9</v>
      </c>
      <c r="J15" s="6" t="s">
        <v>10</v>
      </c>
      <c r="K15" s="6" t="s">
        <v>11</v>
      </c>
      <c r="L15" s="7">
        <v>17000</v>
      </c>
      <c r="M15" s="7">
        <v>68000</v>
      </c>
      <c r="N15" s="7">
        <v>136000</v>
      </c>
    </row>
    <row r="16" spans="1:14" ht="30" x14ac:dyDescent="0.25">
      <c r="A16" s="6" t="s">
        <v>0</v>
      </c>
      <c r="B16" s="6">
        <v>12</v>
      </c>
      <c r="C16" s="6">
        <v>1</v>
      </c>
      <c r="D16" s="6" t="s">
        <v>27</v>
      </c>
      <c r="E16" s="4" t="s">
        <v>28</v>
      </c>
      <c r="F16" s="4" t="s">
        <v>29</v>
      </c>
      <c r="G16" s="6">
        <v>2000</v>
      </c>
      <c r="H16" s="6">
        <v>8000</v>
      </c>
      <c r="I16" s="6" t="s">
        <v>9</v>
      </c>
      <c r="J16" s="6" t="s">
        <v>10</v>
      </c>
      <c r="K16" s="6" t="s">
        <v>11</v>
      </c>
      <c r="L16" s="7">
        <v>9960</v>
      </c>
      <c r="M16" s="7">
        <v>39840</v>
      </c>
      <c r="N16" s="7">
        <v>79680</v>
      </c>
    </row>
    <row r="17" spans="1:14" ht="30" x14ac:dyDescent="0.25">
      <c r="A17" s="8" t="s">
        <v>0</v>
      </c>
      <c r="B17" s="6">
        <v>13</v>
      </c>
      <c r="C17" s="8">
        <v>1</v>
      </c>
      <c r="D17" s="8" t="s">
        <v>30</v>
      </c>
      <c r="E17" s="9" t="s">
        <v>31</v>
      </c>
      <c r="F17" s="9" t="s">
        <v>32</v>
      </c>
      <c r="G17" s="8">
        <v>20</v>
      </c>
      <c r="H17" s="8">
        <v>80</v>
      </c>
      <c r="I17" s="8" t="s">
        <v>9</v>
      </c>
      <c r="J17" s="8" t="s">
        <v>10</v>
      </c>
      <c r="K17" s="8" t="s">
        <v>11</v>
      </c>
      <c r="L17" s="10">
        <v>4000</v>
      </c>
      <c r="M17" s="10">
        <v>16000</v>
      </c>
      <c r="N17" s="10">
        <v>32000</v>
      </c>
    </row>
    <row r="18" spans="1:14" ht="30" x14ac:dyDescent="0.25">
      <c r="A18" s="6" t="s">
        <v>0</v>
      </c>
      <c r="B18" s="6">
        <v>14</v>
      </c>
      <c r="C18" s="6">
        <v>1</v>
      </c>
      <c r="D18" s="6" t="s">
        <v>33</v>
      </c>
      <c r="E18" s="4" t="s">
        <v>34</v>
      </c>
      <c r="F18" s="4" t="s">
        <v>35</v>
      </c>
      <c r="G18" s="6">
        <v>40</v>
      </c>
      <c r="H18" s="6">
        <v>160</v>
      </c>
      <c r="I18" s="6" t="s">
        <v>9</v>
      </c>
      <c r="J18" s="6" t="s">
        <v>10</v>
      </c>
      <c r="K18" s="6" t="s">
        <v>11</v>
      </c>
      <c r="L18" s="7">
        <v>1764</v>
      </c>
      <c r="M18" s="7">
        <v>7056</v>
      </c>
      <c r="N18" s="7">
        <v>14112</v>
      </c>
    </row>
    <row r="19" spans="1:14" ht="30" x14ac:dyDescent="0.25">
      <c r="A19" s="6" t="s">
        <v>0</v>
      </c>
      <c r="B19" s="6">
        <v>15</v>
      </c>
      <c r="C19" s="6">
        <v>1</v>
      </c>
      <c r="D19" s="6" t="s">
        <v>33</v>
      </c>
      <c r="E19" s="4" t="s">
        <v>36</v>
      </c>
      <c r="F19" s="4" t="s">
        <v>37</v>
      </c>
      <c r="G19" s="6">
        <v>150</v>
      </c>
      <c r="H19" s="6">
        <v>600</v>
      </c>
      <c r="I19" s="6" t="s">
        <v>9</v>
      </c>
      <c r="J19" s="6" t="s">
        <v>10</v>
      </c>
      <c r="K19" s="6" t="s">
        <v>11</v>
      </c>
      <c r="L19" s="7">
        <v>3531</v>
      </c>
      <c r="M19" s="7">
        <v>14124</v>
      </c>
      <c r="N19" s="7">
        <v>28248</v>
      </c>
    </row>
    <row r="20" spans="1:14" ht="45" x14ac:dyDescent="0.25">
      <c r="A20" s="8" t="s">
        <v>0</v>
      </c>
      <c r="B20" s="6">
        <v>16</v>
      </c>
      <c r="C20" s="8">
        <v>1</v>
      </c>
      <c r="D20" s="8" t="s">
        <v>33</v>
      </c>
      <c r="E20" s="9" t="s">
        <v>38</v>
      </c>
      <c r="F20" s="9" t="s">
        <v>37</v>
      </c>
      <c r="G20" s="8">
        <v>15</v>
      </c>
      <c r="H20" s="8">
        <v>60</v>
      </c>
      <c r="I20" s="8" t="s">
        <v>9</v>
      </c>
      <c r="J20" s="8" t="s">
        <v>10</v>
      </c>
      <c r="K20" s="8" t="s">
        <v>11</v>
      </c>
      <c r="L20" s="10">
        <v>5000</v>
      </c>
      <c r="M20" s="10">
        <v>20000</v>
      </c>
      <c r="N20" s="10">
        <v>40000</v>
      </c>
    </row>
    <row r="21" spans="1:14" ht="30" x14ac:dyDescent="0.25">
      <c r="A21" s="8" t="s">
        <v>0</v>
      </c>
      <c r="B21" s="6">
        <v>17</v>
      </c>
      <c r="C21" s="8">
        <v>1</v>
      </c>
      <c r="D21" s="8" t="s">
        <v>39</v>
      </c>
      <c r="E21" s="9" t="s">
        <v>40</v>
      </c>
      <c r="F21" s="9" t="s">
        <v>41</v>
      </c>
      <c r="G21" s="8">
        <v>20</v>
      </c>
      <c r="H21" s="8">
        <v>80</v>
      </c>
      <c r="I21" s="8" t="s">
        <v>9</v>
      </c>
      <c r="J21" s="8" t="s">
        <v>10</v>
      </c>
      <c r="K21" s="8" t="s">
        <v>11</v>
      </c>
      <c r="L21" s="10">
        <v>6000</v>
      </c>
      <c r="M21" s="10">
        <v>24000</v>
      </c>
      <c r="N21" s="10">
        <v>48000</v>
      </c>
    </row>
    <row r="22" spans="1:14" ht="30" x14ac:dyDescent="0.25">
      <c r="A22" s="8" t="s">
        <v>0</v>
      </c>
      <c r="B22" s="6">
        <v>18</v>
      </c>
      <c r="C22" s="8">
        <v>1</v>
      </c>
      <c r="D22" s="8" t="s">
        <v>42</v>
      </c>
      <c r="E22" s="9" t="s">
        <v>43</v>
      </c>
      <c r="F22" s="9" t="s">
        <v>13</v>
      </c>
      <c r="G22" s="8">
        <v>100</v>
      </c>
      <c r="H22" s="8">
        <v>400</v>
      </c>
      <c r="I22" s="8" t="s">
        <v>9</v>
      </c>
      <c r="J22" s="8" t="s">
        <v>10</v>
      </c>
      <c r="K22" s="8" t="s">
        <v>11</v>
      </c>
      <c r="L22" s="10">
        <v>8000</v>
      </c>
      <c r="M22" s="10">
        <v>32000</v>
      </c>
      <c r="N22" s="10">
        <v>64000</v>
      </c>
    </row>
    <row r="23" spans="1:14" ht="30" x14ac:dyDescent="0.25">
      <c r="A23" s="6" t="s">
        <v>0</v>
      </c>
      <c r="B23" s="6">
        <v>19</v>
      </c>
      <c r="C23" s="6">
        <v>1</v>
      </c>
      <c r="D23" s="6" t="s">
        <v>44</v>
      </c>
      <c r="E23" s="4" t="s">
        <v>45</v>
      </c>
      <c r="F23" s="4" t="s">
        <v>46</v>
      </c>
      <c r="G23" s="6">
        <v>10</v>
      </c>
      <c r="H23" s="6">
        <v>40</v>
      </c>
      <c r="I23" s="6" t="s">
        <v>9</v>
      </c>
      <c r="J23" s="6" t="s">
        <v>10</v>
      </c>
      <c r="K23" s="6" t="s">
        <v>11</v>
      </c>
      <c r="L23" s="7">
        <v>1164</v>
      </c>
      <c r="M23" s="7">
        <v>4656</v>
      </c>
      <c r="N23" s="7">
        <v>9312</v>
      </c>
    </row>
    <row r="24" spans="1:14" ht="30" x14ac:dyDescent="0.25">
      <c r="A24" s="6" t="s">
        <v>0</v>
      </c>
      <c r="B24" s="6">
        <v>19</v>
      </c>
      <c r="C24" s="6">
        <v>2</v>
      </c>
      <c r="D24" s="6" t="s">
        <v>44</v>
      </c>
      <c r="E24" s="4" t="s">
        <v>45</v>
      </c>
      <c r="F24" s="4" t="s">
        <v>47</v>
      </c>
      <c r="G24" s="6">
        <v>10</v>
      </c>
      <c r="H24" s="6">
        <v>40</v>
      </c>
      <c r="I24" s="6" t="s">
        <v>9</v>
      </c>
      <c r="J24" s="6" t="s">
        <v>10</v>
      </c>
      <c r="K24" s="6" t="s">
        <v>11</v>
      </c>
      <c r="L24" s="7">
        <v>945</v>
      </c>
      <c r="M24" s="7">
        <v>3780</v>
      </c>
      <c r="N24" s="7">
        <v>7560</v>
      </c>
    </row>
    <row r="25" spans="1:14" ht="30" x14ac:dyDescent="0.25">
      <c r="A25" s="6" t="s">
        <v>0</v>
      </c>
      <c r="B25" s="6">
        <v>19</v>
      </c>
      <c r="C25" s="6">
        <v>3</v>
      </c>
      <c r="D25" s="6" t="s">
        <v>48</v>
      </c>
      <c r="E25" s="4" t="s">
        <v>45</v>
      </c>
      <c r="F25" s="4" t="s">
        <v>49</v>
      </c>
      <c r="G25" s="6">
        <v>50</v>
      </c>
      <c r="H25" s="6">
        <v>200</v>
      </c>
      <c r="I25" s="6" t="s">
        <v>9</v>
      </c>
      <c r="J25" s="6" t="s">
        <v>10</v>
      </c>
      <c r="K25" s="6" t="s">
        <v>11</v>
      </c>
      <c r="L25" s="7">
        <v>14500</v>
      </c>
      <c r="M25" s="7">
        <v>58000</v>
      </c>
      <c r="N25" s="7">
        <v>116000</v>
      </c>
    </row>
    <row r="26" spans="1:14" ht="90" x14ac:dyDescent="0.25">
      <c r="A26" s="6" t="s">
        <v>0</v>
      </c>
      <c r="B26" s="6">
        <v>20</v>
      </c>
      <c r="C26" s="6">
        <v>1</v>
      </c>
      <c r="D26" s="6" t="s">
        <v>50</v>
      </c>
      <c r="E26" s="4" t="s">
        <v>102</v>
      </c>
      <c r="F26" s="4" t="s">
        <v>13</v>
      </c>
      <c r="G26" s="6">
        <v>300</v>
      </c>
      <c r="H26" s="6">
        <v>1200</v>
      </c>
      <c r="I26" s="6" t="s">
        <v>9</v>
      </c>
      <c r="J26" s="6" t="s">
        <v>10</v>
      </c>
      <c r="K26" s="6" t="s">
        <v>11</v>
      </c>
      <c r="L26" s="7">
        <v>31860</v>
      </c>
      <c r="M26" s="7">
        <v>127440</v>
      </c>
      <c r="N26" s="7">
        <v>254880</v>
      </c>
    </row>
    <row r="27" spans="1:14" ht="60" x14ac:dyDescent="0.25">
      <c r="A27" s="6" t="s">
        <v>0</v>
      </c>
      <c r="B27" s="6">
        <v>21</v>
      </c>
      <c r="C27" s="6">
        <v>1</v>
      </c>
      <c r="D27" s="6" t="s">
        <v>51</v>
      </c>
      <c r="E27" s="4" t="s">
        <v>52</v>
      </c>
      <c r="F27" s="4" t="s">
        <v>99</v>
      </c>
      <c r="G27" s="6">
        <v>100</v>
      </c>
      <c r="H27" s="6">
        <v>400</v>
      </c>
      <c r="I27" s="6" t="s">
        <v>9</v>
      </c>
      <c r="J27" s="6" t="s">
        <v>10</v>
      </c>
      <c r="K27" s="6" t="s">
        <v>11</v>
      </c>
      <c r="L27" s="7">
        <v>1019.9999999999999</v>
      </c>
      <c r="M27" s="7">
        <v>4079.9999999999995</v>
      </c>
      <c r="N27" s="7">
        <v>8159.9999999999991</v>
      </c>
    </row>
    <row r="28" spans="1:14" ht="30" x14ac:dyDescent="0.25">
      <c r="A28" s="6" t="s">
        <v>53</v>
      </c>
      <c r="B28" s="6">
        <v>22</v>
      </c>
      <c r="C28" s="6">
        <v>1</v>
      </c>
      <c r="D28" s="6" t="s">
        <v>54</v>
      </c>
      <c r="E28" s="4" t="s">
        <v>55</v>
      </c>
      <c r="F28" s="4" t="s">
        <v>56</v>
      </c>
      <c r="G28" s="6">
        <v>400</v>
      </c>
      <c r="H28" s="6">
        <v>1600</v>
      </c>
      <c r="I28" s="6" t="s">
        <v>9</v>
      </c>
      <c r="J28" s="6" t="s">
        <v>10</v>
      </c>
      <c r="K28" s="6" t="s">
        <v>11</v>
      </c>
      <c r="L28" s="7">
        <v>122900</v>
      </c>
      <c r="M28" s="7">
        <v>491600</v>
      </c>
      <c r="N28" s="7">
        <v>983200</v>
      </c>
    </row>
    <row r="29" spans="1:14" ht="30" x14ac:dyDescent="0.25">
      <c r="A29" s="6" t="s">
        <v>53</v>
      </c>
      <c r="B29" s="6">
        <v>23</v>
      </c>
      <c r="C29" s="6">
        <v>1</v>
      </c>
      <c r="D29" s="6" t="s">
        <v>57</v>
      </c>
      <c r="E29" s="4" t="s">
        <v>58</v>
      </c>
      <c r="F29" s="4" t="s">
        <v>59</v>
      </c>
      <c r="G29" s="6">
        <v>5</v>
      </c>
      <c r="H29" s="6">
        <v>20</v>
      </c>
      <c r="I29" s="6" t="s">
        <v>9</v>
      </c>
      <c r="J29" s="6" t="s">
        <v>10</v>
      </c>
      <c r="K29" s="6" t="s">
        <v>11</v>
      </c>
      <c r="L29" s="7">
        <v>20100</v>
      </c>
      <c r="M29" s="7">
        <v>80400</v>
      </c>
      <c r="N29" s="7">
        <v>160800</v>
      </c>
    </row>
    <row r="30" spans="1:14" ht="30" x14ac:dyDescent="0.25">
      <c r="A30" s="6" t="s">
        <v>53</v>
      </c>
      <c r="B30" s="6">
        <v>24</v>
      </c>
      <c r="C30" s="6">
        <v>1</v>
      </c>
      <c r="D30" s="6" t="s">
        <v>60</v>
      </c>
      <c r="E30" s="4" t="s">
        <v>61</v>
      </c>
      <c r="F30" s="4" t="s">
        <v>56</v>
      </c>
      <c r="G30" s="6">
        <v>140</v>
      </c>
      <c r="H30" s="6">
        <v>560</v>
      </c>
      <c r="I30" s="6" t="s">
        <v>62</v>
      </c>
      <c r="J30" s="6" t="s">
        <v>10</v>
      </c>
      <c r="K30" s="6" t="s">
        <v>11</v>
      </c>
      <c r="L30" s="7">
        <v>243600</v>
      </c>
      <c r="M30" s="7">
        <v>974400</v>
      </c>
      <c r="N30" s="7">
        <v>1948800</v>
      </c>
    </row>
    <row r="31" spans="1:14" ht="45" x14ac:dyDescent="0.25">
      <c r="A31" s="6" t="s">
        <v>53</v>
      </c>
      <c r="B31" s="6">
        <v>25</v>
      </c>
      <c r="C31" s="6">
        <v>1</v>
      </c>
      <c r="D31" s="6" t="s">
        <v>63</v>
      </c>
      <c r="E31" s="4" t="s">
        <v>64</v>
      </c>
      <c r="F31" s="4" t="s">
        <v>65</v>
      </c>
      <c r="G31" s="6">
        <v>120</v>
      </c>
      <c r="H31" s="6">
        <v>480</v>
      </c>
      <c r="I31" s="6" t="s">
        <v>9</v>
      </c>
      <c r="J31" s="6" t="s">
        <v>10</v>
      </c>
      <c r="K31" s="6" t="s">
        <v>11</v>
      </c>
      <c r="L31" s="7">
        <v>140500</v>
      </c>
      <c r="M31" s="7">
        <v>562000</v>
      </c>
      <c r="N31" s="7">
        <v>1124000</v>
      </c>
    </row>
    <row r="32" spans="1:14" ht="30" x14ac:dyDescent="0.25">
      <c r="A32" s="6" t="s">
        <v>53</v>
      </c>
      <c r="B32" s="6">
        <v>26</v>
      </c>
      <c r="C32" s="6">
        <v>1</v>
      </c>
      <c r="D32" s="6" t="s">
        <v>66</v>
      </c>
      <c r="E32" s="4" t="s">
        <v>67</v>
      </c>
      <c r="F32" s="4" t="s">
        <v>56</v>
      </c>
      <c r="G32" s="6">
        <v>5</v>
      </c>
      <c r="H32" s="6">
        <v>20</v>
      </c>
      <c r="I32" s="6" t="s">
        <v>9</v>
      </c>
      <c r="J32" s="6" t="s">
        <v>10</v>
      </c>
      <c r="K32" s="6" t="s">
        <v>11</v>
      </c>
      <c r="L32" s="7">
        <v>6200</v>
      </c>
      <c r="M32" s="7">
        <v>24800</v>
      </c>
      <c r="N32" s="7">
        <v>49600</v>
      </c>
    </row>
    <row r="33" spans="1:14" ht="30" x14ac:dyDescent="0.25">
      <c r="A33" s="6" t="s">
        <v>53</v>
      </c>
      <c r="B33" s="6">
        <v>27</v>
      </c>
      <c r="C33" s="6">
        <v>1</v>
      </c>
      <c r="D33" s="6" t="s">
        <v>68</v>
      </c>
      <c r="E33" s="4" t="s">
        <v>69</v>
      </c>
      <c r="F33" s="4" t="s">
        <v>70</v>
      </c>
      <c r="G33" s="6">
        <v>800</v>
      </c>
      <c r="H33" s="6">
        <v>3200</v>
      </c>
      <c r="I33" s="6" t="s">
        <v>9</v>
      </c>
      <c r="J33" s="6" t="s">
        <v>10</v>
      </c>
      <c r="K33" s="6" t="s">
        <v>11</v>
      </c>
      <c r="L33" s="7">
        <v>26000</v>
      </c>
      <c r="M33" s="7">
        <v>104000</v>
      </c>
      <c r="N33" s="7">
        <v>208000</v>
      </c>
    </row>
    <row r="34" spans="1:14" ht="60" x14ac:dyDescent="0.25">
      <c r="A34" s="6" t="s">
        <v>53</v>
      </c>
      <c r="B34" s="6">
        <v>28</v>
      </c>
      <c r="C34" s="6">
        <v>1</v>
      </c>
      <c r="D34" s="6" t="s">
        <v>71</v>
      </c>
      <c r="E34" s="4" t="s">
        <v>72</v>
      </c>
      <c r="F34" s="4" t="s">
        <v>73</v>
      </c>
      <c r="G34" s="6">
        <v>20</v>
      </c>
      <c r="H34" s="6">
        <v>80</v>
      </c>
      <c r="I34" s="6" t="s">
        <v>9</v>
      </c>
      <c r="J34" s="6" t="s">
        <v>10</v>
      </c>
      <c r="K34" s="6" t="s">
        <v>11</v>
      </c>
      <c r="L34" s="7">
        <v>65200</v>
      </c>
      <c r="M34" s="7">
        <v>260800</v>
      </c>
      <c r="N34" s="7">
        <v>521600</v>
      </c>
    </row>
    <row r="35" spans="1:14" x14ac:dyDescent="0.25">
      <c r="A35" s="6" t="s">
        <v>53</v>
      </c>
      <c r="B35" s="6">
        <v>29</v>
      </c>
      <c r="C35" s="6">
        <v>1</v>
      </c>
      <c r="D35" s="6" t="s">
        <v>74</v>
      </c>
      <c r="E35" s="4" t="s">
        <v>75</v>
      </c>
      <c r="F35" s="4" t="s">
        <v>76</v>
      </c>
      <c r="G35" s="6">
        <v>10</v>
      </c>
      <c r="H35" s="6">
        <v>40</v>
      </c>
      <c r="I35" s="6" t="s">
        <v>9</v>
      </c>
      <c r="J35" s="6" t="s">
        <v>10</v>
      </c>
      <c r="K35" s="6" t="s">
        <v>11</v>
      </c>
      <c r="L35" s="7">
        <v>19600</v>
      </c>
      <c r="M35" s="7">
        <v>78400</v>
      </c>
      <c r="N35" s="7">
        <v>156800</v>
      </c>
    </row>
    <row r="36" spans="1:14" ht="30" x14ac:dyDescent="0.25">
      <c r="A36" s="6" t="s">
        <v>53</v>
      </c>
      <c r="B36" s="6">
        <v>30</v>
      </c>
      <c r="C36" s="6">
        <v>1</v>
      </c>
      <c r="D36" s="6" t="s">
        <v>66</v>
      </c>
      <c r="E36" s="4" t="s">
        <v>77</v>
      </c>
      <c r="F36" s="4" t="s">
        <v>56</v>
      </c>
      <c r="G36" s="6">
        <v>5</v>
      </c>
      <c r="H36" s="6">
        <v>20</v>
      </c>
      <c r="I36" s="6" t="s">
        <v>9</v>
      </c>
      <c r="J36" s="6" t="s">
        <v>10</v>
      </c>
      <c r="K36" s="6" t="s">
        <v>11</v>
      </c>
      <c r="L36" s="7">
        <v>9300</v>
      </c>
      <c r="M36" s="7">
        <v>37200</v>
      </c>
      <c r="N36" s="7">
        <v>74400</v>
      </c>
    </row>
    <row r="37" spans="1:14" ht="30" x14ac:dyDescent="0.25">
      <c r="A37" s="6" t="s">
        <v>53</v>
      </c>
      <c r="B37" s="6">
        <v>31</v>
      </c>
      <c r="C37" s="6">
        <v>1</v>
      </c>
      <c r="D37" s="6" t="s">
        <v>78</v>
      </c>
      <c r="E37" s="4" t="s">
        <v>79</v>
      </c>
      <c r="F37" s="4" t="s">
        <v>80</v>
      </c>
      <c r="G37" s="6">
        <v>30</v>
      </c>
      <c r="H37" s="6">
        <v>120</v>
      </c>
      <c r="I37" s="6" t="s">
        <v>9</v>
      </c>
      <c r="J37" s="6" t="s">
        <v>10</v>
      </c>
      <c r="K37" s="6" t="s">
        <v>11</v>
      </c>
      <c r="L37" s="7">
        <v>67500</v>
      </c>
      <c r="M37" s="7">
        <v>270000</v>
      </c>
      <c r="N37" s="7">
        <v>540000</v>
      </c>
    </row>
    <row r="38" spans="1:14" ht="30" x14ac:dyDescent="0.25">
      <c r="A38" s="6" t="s">
        <v>53</v>
      </c>
      <c r="B38" s="6">
        <v>32</v>
      </c>
      <c r="C38" s="6">
        <v>1</v>
      </c>
      <c r="D38" s="6" t="s">
        <v>81</v>
      </c>
      <c r="E38" s="4" t="s">
        <v>82</v>
      </c>
      <c r="F38" s="4" t="s">
        <v>83</v>
      </c>
      <c r="G38" s="6">
        <v>5</v>
      </c>
      <c r="H38" s="6">
        <v>20</v>
      </c>
      <c r="I38" s="6" t="s">
        <v>9</v>
      </c>
      <c r="J38" s="6" t="s">
        <v>10</v>
      </c>
      <c r="K38" s="6" t="s">
        <v>11</v>
      </c>
      <c r="L38" s="7">
        <v>7800</v>
      </c>
      <c r="M38" s="7">
        <v>31200</v>
      </c>
      <c r="N38" s="7">
        <v>62400</v>
      </c>
    </row>
    <row r="39" spans="1:14" ht="30" x14ac:dyDescent="0.25">
      <c r="A39" s="6" t="s">
        <v>53</v>
      </c>
      <c r="B39" s="6">
        <v>33</v>
      </c>
      <c r="C39" s="6">
        <v>1</v>
      </c>
      <c r="D39" s="6" t="s">
        <v>84</v>
      </c>
      <c r="E39" s="4" t="s">
        <v>85</v>
      </c>
      <c r="F39" s="4" t="s">
        <v>76</v>
      </c>
      <c r="G39" s="6">
        <v>60</v>
      </c>
      <c r="H39" s="6">
        <v>240</v>
      </c>
      <c r="I39" s="6" t="s">
        <v>9</v>
      </c>
      <c r="J39" s="6" t="s">
        <v>10</v>
      </c>
      <c r="K39" s="6" t="s">
        <v>11</v>
      </c>
      <c r="L39" s="7">
        <v>41200</v>
      </c>
      <c r="M39" s="7">
        <v>164800</v>
      </c>
      <c r="N39" s="7">
        <v>329600</v>
      </c>
    </row>
    <row r="40" spans="1:14" ht="30" x14ac:dyDescent="0.25">
      <c r="A40" s="6" t="s">
        <v>53</v>
      </c>
      <c r="B40" s="6">
        <v>34</v>
      </c>
      <c r="C40" s="6">
        <v>1</v>
      </c>
      <c r="D40" s="6" t="s">
        <v>86</v>
      </c>
      <c r="E40" s="4" t="s">
        <v>87</v>
      </c>
      <c r="F40" s="4" t="s">
        <v>88</v>
      </c>
      <c r="G40" s="6">
        <v>150</v>
      </c>
      <c r="H40" s="6">
        <v>600</v>
      </c>
      <c r="I40" s="6" t="s">
        <v>9</v>
      </c>
      <c r="J40" s="6" t="s">
        <v>10</v>
      </c>
      <c r="K40" s="6" t="s">
        <v>11</v>
      </c>
      <c r="L40" s="7">
        <v>126000</v>
      </c>
      <c r="M40" s="7">
        <v>504000</v>
      </c>
      <c r="N40" s="7">
        <v>1008000</v>
      </c>
    </row>
    <row r="41" spans="1:14" x14ac:dyDescent="0.25">
      <c r="A41" s="6" t="s">
        <v>98</v>
      </c>
      <c r="C41" s="6"/>
      <c r="D41" s="6"/>
      <c r="E41" s="4"/>
      <c r="F41" s="4"/>
      <c r="G41" s="6"/>
      <c r="H41" s="6"/>
      <c r="I41" s="6"/>
      <c r="J41" s="6"/>
      <c r="K41" s="6"/>
      <c r="L41" s="12"/>
      <c r="M41" s="11">
        <f>SUBTOTAL(109,Tableau2[MONTANT ESTIMATIF 4 ANS])</f>
        <v>4419843.5999999996</v>
      </c>
      <c r="N41" s="11">
        <f>SUBTOTAL(109,Tableau2[MONTANT MAXIMUM HT - TOTALITE DU MARCHE (4 ans)])</f>
        <v>8839687.1999999993</v>
      </c>
    </row>
  </sheetData>
  <mergeCells count="1">
    <mergeCell ref="A1:N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2025-02-14T13:14:26Z</dcterms:modified>
</cp:coreProperties>
</file>