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Downloads\vdr dce\DCE V0\Rendu 20 08\"/>
    </mc:Choice>
  </mc:AlternateContent>
  <xr:revisionPtr revIDLastSave="0" documentId="13_ncr:1_{75D40D08-229E-4EE9-90F3-4832D905F253}" xr6:coauthVersionLast="47" xr6:coauthVersionMax="47" xr10:uidLastSave="{00000000-0000-0000-0000-000000000000}"/>
  <bookViews>
    <workbookView xWindow="-38510" yWindow="90" windowWidth="38620" windowHeight="21100" xr2:uid="{00000000-000D-0000-FFFF-FFFF00000000}"/>
  </bookViews>
  <sheets>
    <sheet name="DPGF" sheetId="2" r:id="rId1"/>
  </sheets>
  <definedNames>
    <definedName name="Print_Area" localSheetId="0">DPGF!$B$6:$G$73</definedName>
    <definedName name="_xlnm.Print_Area" localSheetId="0">DPGF!$A$1:$G$73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2" l="1"/>
  <c r="G73" i="2"/>
  <c r="G71" i="2"/>
  <c r="G70" i="2"/>
  <c r="G69" i="2" l="1"/>
  <c r="G68" i="2"/>
  <c r="G67" i="2"/>
  <c r="G66" i="2"/>
  <c r="G65" i="2"/>
  <c r="G64" i="2"/>
  <c r="G63" i="2"/>
  <c r="G57" i="2"/>
  <c r="G58" i="2"/>
  <c r="G59" i="2"/>
  <c r="G60" i="2"/>
  <c r="G61" i="2"/>
  <c r="G56" i="2"/>
  <c r="G55" i="2"/>
  <c r="G53" i="2"/>
  <c r="G51" i="2"/>
  <c r="G52" i="2"/>
  <c r="G50" i="2"/>
  <c r="G49" i="2"/>
  <c r="G47" i="2"/>
  <c r="G46" i="2"/>
  <c r="G41" i="2"/>
  <c r="G42" i="2"/>
  <c r="G43" i="2"/>
  <c r="G44" i="2"/>
  <c r="G40" i="2"/>
  <c r="G23" i="2"/>
  <c r="G24" i="2"/>
  <c r="G25" i="2"/>
  <c r="G26" i="2"/>
  <c r="G27" i="2"/>
  <c r="G28" i="2"/>
  <c r="G29" i="2"/>
  <c r="G30" i="2"/>
  <c r="G31" i="2"/>
  <c r="G33" i="2"/>
  <c r="G34" i="2"/>
  <c r="G35" i="2"/>
  <c r="G36" i="2"/>
  <c r="G37" i="2"/>
  <c r="G38" i="2"/>
  <c r="G22" i="2"/>
  <c r="G20" i="2"/>
  <c r="G16" i="2"/>
  <c r="G17" i="2"/>
  <c r="G18" i="2"/>
  <c r="G7" i="2"/>
  <c r="G8" i="2"/>
  <c r="G9" i="2"/>
  <c r="G10" i="2"/>
  <c r="G11" i="2"/>
  <c r="G15" i="2" l="1"/>
  <c r="G6" i="2" l="1"/>
  <c r="G12" i="2" s="1"/>
  <c r="G72" i="2" l="1"/>
</calcChain>
</file>

<file path=xl/sharedStrings.xml><?xml version="1.0" encoding="utf-8"?>
<sst xmlns="http://schemas.openxmlformats.org/spreadsheetml/2006/main" count="133" uniqueCount="80">
  <si>
    <t>u</t>
  </si>
  <si>
    <t>TVA 20%</t>
  </si>
  <si>
    <t xml:space="preserve"> TOTAL - €TTC</t>
  </si>
  <si>
    <t>Vidéo surveillance</t>
  </si>
  <si>
    <t>Interphonie</t>
  </si>
  <si>
    <t>Mise en service et formation utilisateurs sur deux sessions</t>
  </si>
  <si>
    <t>Cheminements - mises à la terre - liaisons équipotentielles</t>
  </si>
  <si>
    <t xml:space="preserve">Chemins de câbles yc sujétions de mise en oeuvre </t>
  </si>
  <si>
    <t xml:space="preserve">Petite moulure, tube IRO, gaine et accessoires de pose </t>
  </si>
  <si>
    <t xml:space="preserve">Mise à la terre, complément de liaisons équipotentielles </t>
  </si>
  <si>
    <t>Percements, rebouchages &amp; restitution du degré coupe feu</t>
  </si>
  <si>
    <t>Contrôle d'accès - Système serveur et supervision</t>
  </si>
  <si>
    <t>Installation et configuration de l'ensemble compris intégration de la vidéo</t>
  </si>
  <si>
    <t>Installation coffret de chantier et éclairage provisoire</t>
  </si>
  <si>
    <t>Mise en service et formation utilisateurs</t>
  </si>
  <si>
    <t>Intégration sur système existant</t>
  </si>
  <si>
    <t>Ens</t>
  </si>
  <si>
    <t>Installation d'une base vie</t>
  </si>
  <si>
    <t>Etudes d'exécution : plans d'implantation, plan de réservations, gros œuvre, coupes, planning, notes de calculs, présentation au bureau de contrôle</t>
  </si>
  <si>
    <t>DOE complet yc formation / transmission des installations</t>
  </si>
  <si>
    <t>Nettoyage quotidien du chantier compris évacuation des déchets</t>
  </si>
  <si>
    <t xml:space="preserve">                                                                                - TOTAL  -  €HT </t>
  </si>
  <si>
    <t>DESIGNATION</t>
  </si>
  <si>
    <t>U</t>
  </si>
  <si>
    <t>PU €HT</t>
  </si>
  <si>
    <t>P total €HT</t>
  </si>
  <si>
    <t>TOTAL LOT 6 - ELECTRICITE COURANTS FORTS - FAIBLES - SSI</t>
  </si>
  <si>
    <t>Qté BET</t>
  </si>
  <si>
    <t>Qté ENT</t>
  </si>
  <si>
    <t>LOT 4 - ELECTRICITE COURANTS FORTS - FAIBLES - SSI</t>
  </si>
  <si>
    <t>Détection incendie + maj dossier SSI</t>
  </si>
  <si>
    <t>Alimentation armoire TRAKA</t>
  </si>
  <si>
    <t>Alimentation PC Tout usages</t>
  </si>
  <si>
    <t>Déposes diverses et consignations</t>
  </si>
  <si>
    <t>Déposes diverses</t>
  </si>
  <si>
    <t>Local sécurisé ELSP</t>
  </si>
  <si>
    <t>Mise à niveau des tableaux divisionnaires</t>
  </si>
  <si>
    <t>Appareils d'éclairages type 1</t>
  </si>
  <si>
    <t>Appareils d'éclairages type 2</t>
  </si>
  <si>
    <t>Baie informatique ELSP 12u</t>
  </si>
  <si>
    <t>Prises de courant tout usage &amp; spécifiques</t>
  </si>
  <si>
    <t>Pose &amp; raccordement d'armoire à clés TRAKA (hors fourniture)</t>
  </si>
  <si>
    <t xml:space="preserve">Points d'accès type I </t>
  </si>
  <si>
    <t xml:space="preserve">Points d'accès type B+ </t>
  </si>
  <si>
    <t>Rocades optiques vers administration (90m environ)</t>
  </si>
  <si>
    <t>Baes</t>
  </si>
  <si>
    <t>TD Local ELSP</t>
  </si>
  <si>
    <t>Alimentation compresseur</t>
  </si>
  <si>
    <t>Lecteur de badge ou digicode pour entrée</t>
  </si>
  <si>
    <t xml:space="preserve">Mise à niveau serveur + écrans + paramétrage du système </t>
  </si>
  <si>
    <t>Alimentation serrures, câblage et mise en service</t>
  </si>
  <si>
    <t>Centrale anti intrusion compris détecteur &amp; alarme au PCI</t>
  </si>
  <si>
    <t>Fourniture et mise en œuvre interphonie</t>
  </si>
  <si>
    <t>- Local sécurisé</t>
  </si>
  <si>
    <t>- Sas accès</t>
  </si>
  <si>
    <t xml:space="preserve">- Couloir d’accès </t>
  </si>
  <si>
    <t>- Poste maitre au PCI</t>
  </si>
  <si>
    <t>Système serveur, mise en service et formation utilisateurs sur deux sessions</t>
  </si>
  <si>
    <t>Poste clients sur écrans 20" yc câblages et raccordements</t>
  </si>
  <si>
    <t>Fourniture et pose caméras type Axis Q9216-SLV yc licences</t>
  </si>
  <si>
    <t xml:space="preserve">Alarme anti agression - ajout d'un déclencheur sur boucle </t>
  </si>
  <si>
    <t xml:space="preserve">Câblage serrure Deny electrique </t>
  </si>
  <si>
    <t>Fourniture et pose de digicode ou badge</t>
  </si>
  <si>
    <t>Alimentation de l'armoire TRAKA</t>
  </si>
  <si>
    <t>Câblage 2 serrures Deny Magister yc interverrouillage</t>
  </si>
  <si>
    <t>PC tous usages (compresseur etc)</t>
  </si>
  <si>
    <t>Centre de Détention les Vignettes
Travaux de création d'un local sécurisé ELSP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</si>
  <si>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</si>
  <si>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</si>
  <si>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>TOTAL - PREPARATION DE CHANTIER</t>
  </si>
  <si>
    <t xml:space="preserve">Consignation installations existantes, signalisation et balisage compris purge des réseaux électriques de la zone travaux </t>
  </si>
  <si>
    <t>DPGF</t>
  </si>
  <si>
    <t>Accès au local sécurisé - Création du couloir d'accès</t>
  </si>
  <si>
    <t>Local local sécurisé - sas grillagé</t>
  </si>
  <si>
    <t/>
  </si>
  <si>
    <t>Rocades optiques vers PCI / local vidéo / contrôle d'accès (90m environ)</t>
  </si>
  <si>
    <t>Déplacement des interphones existants</t>
  </si>
  <si>
    <t xml:space="preserve">Fourniture pose et raccordement de la baie informatique dans le couloir d'accès </t>
  </si>
  <si>
    <t>Fourniture pose du TD Local ELSP</t>
  </si>
  <si>
    <t>Paramétrage des vues Prysm, modification des synoptiques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</si>
</sst>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FFFF"/>
      <name val="Calibri"/>
      <family val="2"/>
    </font>
    <font>
      <sz val="8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name val="Calibri"/>
      <family val="2"/>
      <scheme val="minor"/>
    </font>
    <font>
      <b/>
      <sz val="12"/>
      <color theme="1" tint="0.14999847407452621"/>
      <name val="Calibri"/>
      <family val="2"/>
      <scheme val="minor"/>
    </font>
    <font>
      <sz val="13"/>
      <color theme="1"/>
      <name val="Calibri"/>
      <family val="2"/>
    </font>
    <font>
      <sz val="13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58">
    <xf numFmtId="0" fontId="0" fillId="0" borderId="0" xfId="0"/>
    <xf numFmtId="44" fontId="0" fillId="0" borderId="0" xfId="0" applyNumberFormat="1"/>
    <xf numFmtId="0" fontId="3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vertical="center"/>
    </xf>
    <xf numFmtId="40" fontId="3" fillId="2" borderId="5" xfId="0" applyNumberFormat="1" applyFont="1" applyFill="1" applyBorder="1" applyAlignment="1">
      <alignment horizontal="center" vertical="center"/>
    </xf>
    <xf numFmtId="40" fontId="6" fillId="2" borderId="7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40" fontId="0" fillId="0" borderId="0" xfId="0" applyNumberFormat="1"/>
    <xf numFmtId="0" fontId="6" fillId="2" borderId="0" xfId="0" applyFont="1" applyFill="1" applyAlignment="1">
      <alignment vertical="center"/>
    </xf>
    <xf numFmtId="40" fontId="6" fillId="2" borderId="0" xfId="0" applyNumberFormat="1" applyFont="1" applyFill="1" applyAlignment="1">
      <alignment vertical="center"/>
    </xf>
    <xf numFmtId="0" fontId="7" fillId="2" borderId="4" xfId="0" applyFont="1" applyFill="1" applyBorder="1" applyAlignment="1">
      <alignment horizontal="right" vertical="center" wrapText="1"/>
    </xf>
    <xf numFmtId="44" fontId="5" fillId="2" borderId="6" xfId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 wrapText="1"/>
    </xf>
    <xf numFmtId="44" fontId="6" fillId="2" borderId="1" xfId="0" applyNumberFormat="1" applyFont="1" applyFill="1" applyBorder="1" applyAlignment="1">
      <alignment vertical="center"/>
    </xf>
    <xf numFmtId="0" fontId="6" fillId="2" borderId="3" xfId="0" applyFont="1" applyFill="1" applyBorder="1" applyAlignment="1">
      <alignment horizontal="right" vertical="center" wrapText="1"/>
    </xf>
    <xf numFmtId="44" fontId="6" fillId="2" borderId="8" xfId="0" applyNumberFormat="1" applyFont="1" applyFill="1" applyBorder="1" applyAlignment="1">
      <alignment vertical="center"/>
    </xf>
    <xf numFmtId="0" fontId="10" fillId="0" borderId="0" xfId="0" applyFont="1"/>
    <xf numFmtId="44" fontId="10" fillId="0" borderId="0" xfId="1" applyFont="1"/>
    <xf numFmtId="0" fontId="11" fillId="0" borderId="13" xfId="0" applyFont="1" applyBorder="1" applyAlignment="1">
      <alignment horizontal="center"/>
    </xf>
    <xf numFmtId="0" fontId="11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12" fillId="6" borderId="4" xfId="0" applyFont="1" applyFill="1" applyBorder="1" applyAlignment="1">
      <alignment horizontal="center" wrapText="1"/>
    </xf>
    <xf numFmtId="0" fontId="12" fillId="6" borderId="4" xfId="0" applyFont="1" applyFill="1" applyBorder="1" applyAlignment="1">
      <alignment wrapText="1"/>
    </xf>
    <xf numFmtId="0" fontId="12" fillId="6" borderId="16" xfId="0" applyFont="1" applyFill="1" applyBorder="1" applyAlignment="1">
      <alignment vertical="center" wrapText="1"/>
    </xf>
    <xf numFmtId="0" fontId="12" fillId="6" borderId="6" xfId="0" applyFont="1" applyFill="1" applyBorder="1" applyAlignment="1">
      <alignment vertical="center" wrapText="1"/>
    </xf>
    <xf numFmtId="0" fontId="13" fillId="6" borderId="16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64" fontId="11" fillId="0" borderId="9" xfId="0" applyNumberFormat="1" applyFont="1" applyBorder="1" applyAlignment="1">
      <alignment horizontal="center" vertical="center"/>
    </xf>
    <xf numFmtId="44" fontId="10" fillId="0" borderId="9" xfId="0" applyNumberFormat="1" applyFont="1" applyBorder="1" applyAlignment="1">
      <alignment vertical="center"/>
    </xf>
    <xf numFmtId="0" fontId="9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vertical="center" wrapText="1"/>
    </xf>
    <xf numFmtId="0" fontId="9" fillId="3" borderId="18" xfId="0" applyFont="1" applyFill="1" applyBorder="1" applyAlignment="1">
      <alignment horizontal="center" vertical="center"/>
    </xf>
    <xf numFmtId="44" fontId="10" fillId="3" borderId="18" xfId="0" applyNumberFormat="1" applyFont="1" applyFill="1" applyBorder="1" applyAlignment="1">
      <alignment vertical="center"/>
    </xf>
    <xf numFmtId="44" fontId="5" fillId="3" borderId="19" xfId="1" applyFont="1" applyFill="1" applyBorder="1" applyAlignment="1">
      <alignment horizontal="center" vertical="center"/>
    </xf>
    <xf numFmtId="0" fontId="10" fillId="4" borderId="2" xfId="0" applyFont="1" applyFill="1" applyBorder="1"/>
    <xf numFmtId="0" fontId="9" fillId="4" borderId="9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4" fontId="11" fillId="4" borderId="9" xfId="0" applyNumberFormat="1" applyFont="1" applyFill="1" applyBorder="1" applyAlignment="1">
      <alignment horizontal="center" vertical="center"/>
    </xf>
    <xf numFmtId="0" fontId="12" fillId="0" borderId="2" xfId="0" quotePrefix="1" applyFont="1" applyBorder="1" applyAlignment="1">
      <alignment horizontal="center" vertical="center" wrapText="1"/>
    </xf>
    <xf numFmtId="0" fontId="10" fillId="7" borderId="2" xfId="0" applyFont="1" applyFill="1" applyBorder="1"/>
    <xf numFmtId="0" fontId="9" fillId="7" borderId="9" xfId="0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center" vertical="center"/>
    </xf>
    <xf numFmtId="164" fontId="11" fillId="7" borderId="9" xfId="0" applyNumberFormat="1" applyFont="1" applyFill="1" applyBorder="1" applyAlignment="1">
      <alignment horizontal="center" vertical="center"/>
    </xf>
    <xf numFmtId="0" fontId="15" fillId="0" borderId="0" xfId="0" applyFont="1"/>
    <xf numFmtId="44" fontId="15" fillId="0" borderId="0" xfId="1" applyFont="1"/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top" wrapText="1"/>
    </xf>
    <xf numFmtId="0" fontId="14" fillId="0" borderId="11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B73"/>
  <sheetViews>
    <sheetView tabSelected="1" view="pageLayout" zoomScale="85" zoomScaleNormal="100" zoomScaleSheetLayoutView="85" zoomScalePageLayoutView="85" workbookViewId="0">
      <selection activeCell="G28" sqref="G28"/>
    </sheetView>
  </sheetViews>
  <sheetFormatPr baseColWidth="10" defaultRowHeight="14.75" x14ac:dyDescent="0.75"/>
  <cols>
    <col min="2" max="2" width="93" style="6" customWidth="1"/>
    <col min="3" max="3" width="5" customWidth="1"/>
    <col min="4" max="4" width="7.86328125" style="7" bestFit="1" customWidth="1"/>
    <col min="5" max="5" width="8.1328125" style="7" bestFit="1" customWidth="1"/>
    <col min="6" max="6" width="15.54296875" customWidth="1"/>
    <col min="7" max="8" width="26.1328125" bestFit="1" customWidth="1"/>
    <col min="9" max="9" width="8.86328125" customWidth="1"/>
  </cols>
  <sheetData>
    <row r="1" spans="1:28" ht="63" customHeight="1" x14ac:dyDescent="0.75">
      <c r="A1" s="49" t="s">
        <v>66</v>
      </c>
      <c r="B1" s="50"/>
      <c r="C1" s="50"/>
      <c r="D1" s="50"/>
      <c r="E1" s="50"/>
      <c r="F1" s="50"/>
      <c r="G1" s="51"/>
    </row>
    <row r="2" spans="1:28" ht="27.65" customHeight="1" thickBot="1" x14ac:dyDescent="0.9">
      <c r="A2" s="52" t="s">
        <v>71</v>
      </c>
      <c r="B2" s="53"/>
      <c r="C2" s="53"/>
      <c r="D2" s="53"/>
      <c r="E2" s="53"/>
      <c r="F2" s="53"/>
      <c r="G2" s="54"/>
    </row>
    <row r="3" spans="1:28" s="47" customFormat="1" ht="72.75" customHeight="1" thickBot="1" x14ac:dyDescent="1">
      <c r="A3" s="55" t="s">
        <v>67</v>
      </c>
      <c r="B3" s="56"/>
      <c r="C3" s="56"/>
      <c r="D3" s="56"/>
      <c r="E3" s="56"/>
      <c r="F3" s="56"/>
      <c r="G3" s="57"/>
      <c r="O3" s="48"/>
    </row>
    <row r="4" spans="1:28" s="16" customFormat="1" ht="16.75" thickBot="1" x14ac:dyDescent="0.95">
      <c r="A4" s="18"/>
      <c r="B4" s="19" t="s">
        <v>22</v>
      </c>
      <c r="C4" s="20" t="s">
        <v>23</v>
      </c>
      <c r="D4" s="20" t="s">
        <v>27</v>
      </c>
      <c r="E4" s="20" t="s">
        <v>28</v>
      </c>
      <c r="F4" s="21" t="s">
        <v>24</v>
      </c>
      <c r="G4" s="20" t="s">
        <v>25</v>
      </c>
    </row>
    <row r="5" spans="1:28" s="16" customFormat="1" ht="16" x14ac:dyDescent="0.8">
      <c r="A5" s="22"/>
      <c r="B5" s="23" t="s">
        <v>68</v>
      </c>
      <c r="C5" s="24"/>
      <c r="D5" s="25"/>
      <c r="E5" s="25"/>
      <c r="F5" s="26"/>
      <c r="G5" s="26"/>
      <c r="O5" s="17"/>
    </row>
    <row r="6" spans="1:28" s="16" customFormat="1" ht="16" x14ac:dyDescent="0.8">
      <c r="A6" s="27"/>
      <c r="B6" s="28" t="s">
        <v>17</v>
      </c>
      <c r="C6" s="29" t="s">
        <v>16</v>
      </c>
      <c r="D6" s="30">
        <v>1</v>
      </c>
      <c r="E6" s="30">
        <v>1</v>
      </c>
      <c r="F6" s="31"/>
      <c r="G6" s="32">
        <f t="shared" ref="G6:G11" si="0">F6*E6</f>
        <v>0</v>
      </c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28" s="16" customFormat="1" ht="16" x14ac:dyDescent="0.8">
      <c r="A7" s="27"/>
      <c r="B7" s="28" t="s">
        <v>13</v>
      </c>
      <c r="C7" s="29" t="s">
        <v>16</v>
      </c>
      <c r="D7" s="30">
        <v>1</v>
      </c>
      <c r="E7" s="30">
        <v>1</v>
      </c>
      <c r="F7" s="31"/>
      <c r="G7" s="32">
        <f t="shared" si="0"/>
        <v>0</v>
      </c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28" s="16" customFormat="1" ht="32" x14ac:dyDescent="0.8">
      <c r="A8" s="27"/>
      <c r="B8" s="28" t="s">
        <v>70</v>
      </c>
      <c r="C8" s="29" t="s">
        <v>16</v>
      </c>
      <c r="D8" s="30">
        <v>1</v>
      </c>
      <c r="E8" s="30">
        <v>1</v>
      </c>
      <c r="F8" s="31"/>
      <c r="G8" s="32">
        <f t="shared" si="0"/>
        <v>0</v>
      </c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</row>
    <row r="9" spans="1:28" s="16" customFormat="1" ht="32" x14ac:dyDescent="0.8">
      <c r="A9" s="27"/>
      <c r="B9" s="28" t="s">
        <v>18</v>
      </c>
      <c r="C9" s="29" t="s">
        <v>16</v>
      </c>
      <c r="D9" s="30">
        <v>1</v>
      </c>
      <c r="E9" s="30">
        <v>1</v>
      </c>
      <c r="F9" s="31"/>
      <c r="G9" s="32">
        <f t="shared" si="0"/>
        <v>0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</row>
    <row r="10" spans="1:28" s="16" customFormat="1" ht="16" x14ac:dyDescent="0.8">
      <c r="A10" s="27"/>
      <c r="B10" s="28" t="s">
        <v>19</v>
      </c>
      <c r="C10" s="29" t="s">
        <v>16</v>
      </c>
      <c r="D10" s="30">
        <v>1</v>
      </c>
      <c r="E10" s="30">
        <v>1</v>
      </c>
      <c r="F10" s="31"/>
      <c r="G10" s="32">
        <f t="shared" si="0"/>
        <v>0</v>
      </c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</row>
    <row r="11" spans="1:28" s="16" customFormat="1" ht="16.75" thickBot="1" x14ac:dyDescent="0.95">
      <c r="A11" s="27"/>
      <c r="B11" s="28" t="s">
        <v>20</v>
      </c>
      <c r="C11" s="29" t="s">
        <v>16</v>
      </c>
      <c r="D11" s="30">
        <v>1</v>
      </c>
      <c r="E11" s="30">
        <v>1</v>
      </c>
      <c r="F11" s="31"/>
      <c r="G11" s="32">
        <f t="shared" si="0"/>
        <v>0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</row>
    <row r="12" spans="1:28" s="16" customFormat="1" ht="16.75" thickBot="1" x14ac:dyDescent="0.95">
      <c r="A12" s="33"/>
      <c r="B12" s="34" t="s">
        <v>69</v>
      </c>
      <c r="C12" s="35"/>
      <c r="D12" s="35"/>
      <c r="E12" s="35"/>
      <c r="F12" s="36"/>
      <c r="G12" s="37">
        <f>SUM(G6:G11)</f>
        <v>0</v>
      </c>
      <c r="O12" s="17"/>
    </row>
    <row r="13" spans="1:28" s="16" customFormat="1" ht="16" x14ac:dyDescent="0.8">
      <c r="A13" s="22"/>
      <c r="B13" s="23" t="s">
        <v>29</v>
      </c>
      <c r="C13" s="24"/>
      <c r="D13" s="25"/>
      <c r="E13" s="25"/>
      <c r="F13" s="26"/>
      <c r="G13" s="26"/>
      <c r="O13" s="17"/>
    </row>
    <row r="14" spans="1:28" s="16" customFormat="1" ht="16" x14ac:dyDescent="0.8">
      <c r="A14" s="27"/>
      <c r="B14" s="38" t="s">
        <v>6</v>
      </c>
      <c r="C14" s="39"/>
      <c r="D14" s="40"/>
      <c r="E14" s="40"/>
      <c r="F14" s="41"/>
      <c r="G14" s="41"/>
    </row>
    <row r="15" spans="1:28" s="16" customFormat="1" ht="16" x14ac:dyDescent="0.8">
      <c r="A15" s="27"/>
      <c r="B15" s="28" t="s">
        <v>7</v>
      </c>
      <c r="C15" s="29" t="s">
        <v>16</v>
      </c>
      <c r="D15" s="30">
        <v>1</v>
      </c>
      <c r="E15" s="30">
        <v>1</v>
      </c>
      <c r="F15" s="31"/>
      <c r="G15" s="32">
        <f t="shared" ref="G15:G69" si="1">F15*E15</f>
        <v>0</v>
      </c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</row>
    <row r="16" spans="1:28" s="16" customFormat="1" ht="16" x14ac:dyDescent="0.8">
      <c r="A16" s="27"/>
      <c r="B16" s="28" t="s">
        <v>8</v>
      </c>
      <c r="C16" s="29" t="s">
        <v>16</v>
      </c>
      <c r="D16" s="30">
        <v>1</v>
      </c>
      <c r="E16" s="30">
        <v>1</v>
      </c>
      <c r="F16" s="31"/>
      <c r="G16" s="32">
        <f t="shared" si="1"/>
        <v>0</v>
      </c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</row>
    <row r="17" spans="1:28" s="16" customFormat="1" ht="16" x14ac:dyDescent="0.8">
      <c r="A17" s="27"/>
      <c r="B17" s="28" t="s">
        <v>9</v>
      </c>
      <c r="C17" s="29" t="s">
        <v>16</v>
      </c>
      <c r="D17" s="30">
        <v>1</v>
      </c>
      <c r="E17" s="30">
        <v>1</v>
      </c>
      <c r="F17" s="31"/>
      <c r="G17" s="32">
        <f t="shared" si="1"/>
        <v>0</v>
      </c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</row>
    <row r="18" spans="1:28" s="16" customFormat="1" ht="16" x14ac:dyDescent="0.8">
      <c r="A18" s="27"/>
      <c r="B18" s="28" t="s">
        <v>10</v>
      </c>
      <c r="C18" s="29" t="s">
        <v>16</v>
      </c>
      <c r="D18" s="30">
        <v>1</v>
      </c>
      <c r="E18" s="30">
        <v>1</v>
      </c>
      <c r="F18" s="31"/>
      <c r="G18" s="32">
        <f t="shared" si="1"/>
        <v>0</v>
      </c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</row>
    <row r="19" spans="1:28" s="16" customFormat="1" ht="16" x14ac:dyDescent="0.8">
      <c r="A19" s="27"/>
      <c r="B19" s="38" t="s">
        <v>34</v>
      </c>
      <c r="C19" s="39"/>
      <c r="D19" s="40"/>
      <c r="E19" s="40"/>
      <c r="F19" s="41"/>
      <c r="G19" s="41"/>
    </row>
    <row r="20" spans="1:28" s="16" customFormat="1" ht="16" x14ac:dyDescent="0.8">
      <c r="A20" s="27"/>
      <c r="B20" s="28" t="s">
        <v>33</v>
      </c>
      <c r="C20" s="29" t="s">
        <v>16</v>
      </c>
      <c r="D20" s="30">
        <v>1</v>
      </c>
      <c r="E20" s="30">
        <v>1</v>
      </c>
      <c r="F20" s="31"/>
      <c r="G20" s="32">
        <f t="shared" si="1"/>
        <v>0</v>
      </c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</row>
    <row r="21" spans="1:28" s="16" customFormat="1" ht="16" x14ac:dyDescent="0.8">
      <c r="A21" s="27"/>
      <c r="B21" s="38" t="s">
        <v>35</v>
      </c>
      <c r="C21" s="39"/>
      <c r="D21" s="40"/>
      <c r="E21" s="40"/>
      <c r="F21" s="41"/>
      <c r="G21" s="41"/>
    </row>
    <row r="22" spans="1:28" s="16" customFormat="1" ht="16" x14ac:dyDescent="0.8">
      <c r="A22" s="27"/>
      <c r="B22" s="28" t="s">
        <v>36</v>
      </c>
      <c r="C22" s="29" t="s">
        <v>0</v>
      </c>
      <c r="D22" s="30">
        <v>1</v>
      </c>
      <c r="E22" s="30">
        <v>1</v>
      </c>
      <c r="F22" s="31"/>
      <c r="G22" s="32">
        <f t="shared" si="1"/>
        <v>0</v>
      </c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</row>
    <row r="23" spans="1:28" s="16" customFormat="1" ht="16" x14ac:dyDescent="0.8">
      <c r="A23" s="27"/>
      <c r="B23" s="28" t="s">
        <v>46</v>
      </c>
      <c r="C23" s="29" t="s">
        <v>0</v>
      </c>
      <c r="D23" s="30">
        <v>1</v>
      </c>
      <c r="E23" s="30">
        <v>1</v>
      </c>
      <c r="F23" s="31"/>
      <c r="G23" s="32">
        <f t="shared" si="1"/>
        <v>0</v>
      </c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</row>
    <row r="24" spans="1:28" s="16" customFormat="1" ht="16" x14ac:dyDescent="0.8">
      <c r="A24" s="27"/>
      <c r="B24" s="28" t="s">
        <v>31</v>
      </c>
      <c r="C24" s="29" t="s">
        <v>16</v>
      </c>
      <c r="D24" s="30">
        <v>1</v>
      </c>
      <c r="E24" s="30">
        <v>1</v>
      </c>
      <c r="F24" s="31"/>
      <c r="G24" s="32">
        <f t="shared" si="1"/>
        <v>0</v>
      </c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</row>
    <row r="25" spans="1:28" s="16" customFormat="1" ht="16" x14ac:dyDescent="0.8">
      <c r="A25" s="27"/>
      <c r="B25" s="28" t="s">
        <v>41</v>
      </c>
      <c r="C25" s="29" t="s">
        <v>0</v>
      </c>
      <c r="D25" s="30">
        <v>1</v>
      </c>
      <c r="E25" s="30">
        <v>1</v>
      </c>
      <c r="F25" s="31"/>
      <c r="G25" s="32">
        <f t="shared" si="1"/>
        <v>0</v>
      </c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</row>
    <row r="26" spans="1:28" s="16" customFormat="1" ht="16" x14ac:dyDescent="0.8">
      <c r="A26" s="27"/>
      <c r="B26" s="28" t="s">
        <v>47</v>
      </c>
      <c r="C26" s="29" t="s">
        <v>16</v>
      </c>
      <c r="D26" s="30">
        <v>1</v>
      </c>
      <c r="E26" s="30">
        <v>1</v>
      </c>
      <c r="F26" s="31"/>
      <c r="G26" s="32">
        <f t="shared" si="1"/>
        <v>0</v>
      </c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</row>
    <row r="27" spans="1:28" s="16" customFormat="1" ht="16" x14ac:dyDescent="0.8">
      <c r="A27" s="27"/>
      <c r="B27" s="28" t="s">
        <v>32</v>
      </c>
      <c r="C27" s="29" t="s">
        <v>0</v>
      </c>
      <c r="D27" s="30">
        <v>1</v>
      </c>
      <c r="E27" s="30">
        <v>1</v>
      </c>
      <c r="F27" s="31"/>
      <c r="G27" s="32">
        <f t="shared" si="1"/>
        <v>0</v>
      </c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</row>
    <row r="28" spans="1:28" s="16" customFormat="1" ht="16" x14ac:dyDescent="0.8">
      <c r="A28" s="27"/>
      <c r="B28" s="28" t="s">
        <v>37</v>
      </c>
      <c r="C28" s="29" t="s">
        <v>0</v>
      </c>
      <c r="D28" s="30">
        <v>3</v>
      </c>
      <c r="E28" s="30">
        <v>3</v>
      </c>
      <c r="F28" s="31"/>
      <c r="G28" s="32">
        <f t="shared" si="1"/>
        <v>0</v>
      </c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</row>
    <row r="29" spans="1:28" s="16" customFormat="1" ht="16" x14ac:dyDescent="0.8">
      <c r="A29" s="27"/>
      <c r="B29" s="28" t="s">
        <v>38</v>
      </c>
      <c r="C29" s="29" t="s">
        <v>0</v>
      </c>
      <c r="D29" s="30">
        <v>1</v>
      </c>
      <c r="E29" s="30">
        <v>1</v>
      </c>
      <c r="F29" s="31"/>
      <c r="G29" s="32">
        <f t="shared" si="1"/>
        <v>0</v>
      </c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</row>
    <row r="30" spans="1:28" s="16" customFormat="1" ht="16" x14ac:dyDescent="0.8">
      <c r="A30" s="27"/>
      <c r="B30" s="28" t="s">
        <v>45</v>
      </c>
      <c r="C30" s="29" t="s">
        <v>0</v>
      </c>
      <c r="D30" s="30">
        <v>3</v>
      </c>
      <c r="E30" s="30">
        <v>3</v>
      </c>
      <c r="F30" s="31"/>
      <c r="G30" s="32">
        <f t="shared" si="1"/>
        <v>0</v>
      </c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</row>
    <row r="31" spans="1:28" s="16" customFormat="1" ht="16" x14ac:dyDescent="0.8">
      <c r="A31" s="27"/>
      <c r="B31" s="28" t="s">
        <v>40</v>
      </c>
      <c r="C31" s="29" t="s">
        <v>0</v>
      </c>
      <c r="D31" s="30">
        <v>3</v>
      </c>
      <c r="E31" s="30">
        <v>3</v>
      </c>
      <c r="F31" s="31"/>
      <c r="G31" s="32">
        <f t="shared" si="1"/>
        <v>0</v>
      </c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</row>
    <row r="32" spans="1:28" s="16" customFormat="1" ht="16" x14ac:dyDescent="0.8">
      <c r="A32" s="27"/>
      <c r="B32" s="28" t="s">
        <v>42</v>
      </c>
      <c r="C32" s="29" t="s">
        <v>0</v>
      </c>
      <c r="D32" s="30">
        <v>6</v>
      </c>
      <c r="E32" s="30">
        <v>6</v>
      </c>
      <c r="F32" s="31"/>
      <c r="G32" s="32">
        <f>F32*E32</f>
        <v>0</v>
      </c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</row>
    <row r="33" spans="1:28" s="16" customFormat="1" ht="16" x14ac:dyDescent="0.8">
      <c r="A33" s="27"/>
      <c r="B33" s="28" t="s">
        <v>43</v>
      </c>
      <c r="C33" s="29" t="s">
        <v>0</v>
      </c>
      <c r="D33" s="30">
        <v>1</v>
      </c>
      <c r="E33" s="30">
        <v>1</v>
      </c>
      <c r="F33" s="31"/>
      <c r="G33" s="32">
        <f t="shared" si="1"/>
        <v>0</v>
      </c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</row>
    <row r="34" spans="1:28" s="16" customFormat="1" ht="16" x14ac:dyDescent="0.8">
      <c r="A34" s="27"/>
      <c r="B34" s="28" t="s">
        <v>39</v>
      </c>
      <c r="C34" s="29" t="s">
        <v>0</v>
      </c>
      <c r="D34" s="30">
        <v>1</v>
      </c>
      <c r="E34" s="30">
        <v>1</v>
      </c>
      <c r="F34" s="31"/>
      <c r="G34" s="32">
        <f t="shared" si="1"/>
        <v>0</v>
      </c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</row>
    <row r="35" spans="1:28" s="16" customFormat="1" ht="16" x14ac:dyDescent="0.8">
      <c r="A35" s="27"/>
      <c r="B35" s="28" t="s">
        <v>44</v>
      </c>
      <c r="C35" s="29" t="s">
        <v>16</v>
      </c>
      <c r="D35" s="30">
        <v>1</v>
      </c>
      <c r="E35" s="30">
        <v>1</v>
      </c>
      <c r="F35" s="31"/>
      <c r="G35" s="32">
        <f t="shared" si="1"/>
        <v>0</v>
      </c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</row>
    <row r="36" spans="1:28" s="16" customFormat="1" ht="16" x14ac:dyDescent="0.8">
      <c r="A36" s="27"/>
      <c r="B36" s="28" t="s">
        <v>75</v>
      </c>
      <c r="C36" s="29" t="s">
        <v>16</v>
      </c>
      <c r="D36" s="30">
        <v>1</v>
      </c>
      <c r="E36" s="30">
        <v>1</v>
      </c>
      <c r="F36" s="31"/>
      <c r="G36" s="32">
        <f t="shared" si="1"/>
        <v>0</v>
      </c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</row>
    <row r="37" spans="1:28" s="16" customFormat="1" ht="16" x14ac:dyDescent="0.8">
      <c r="A37" s="27"/>
      <c r="B37" s="28" t="s">
        <v>30</v>
      </c>
      <c r="C37" s="29" t="s">
        <v>16</v>
      </c>
      <c r="D37" s="30">
        <v>1</v>
      </c>
      <c r="E37" s="30">
        <v>1</v>
      </c>
      <c r="F37" s="31"/>
      <c r="G37" s="32">
        <f t="shared" si="1"/>
        <v>0</v>
      </c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</row>
    <row r="38" spans="1:28" s="16" customFormat="1" ht="16" x14ac:dyDescent="0.8">
      <c r="A38" s="27"/>
      <c r="B38" s="28" t="s">
        <v>60</v>
      </c>
      <c r="C38" s="29" t="s">
        <v>16</v>
      </c>
      <c r="D38" s="30">
        <v>1</v>
      </c>
      <c r="E38" s="30">
        <v>1</v>
      </c>
      <c r="F38" s="31"/>
      <c r="G38" s="32">
        <f t="shared" si="1"/>
        <v>0</v>
      </c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</row>
    <row r="39" spans="1:28" s="16" customFormat="1" ht="16" x14ac:dyDescent="0.8">
      <c r="A39" s="27"/>
      <c r="B39" s="38" t="s">
        <v>3</v>
      </c>
      <c r="C39" s="39"/>
      <c r="D39" s="40"/>
      <c r="E39" s="40"/>
      <c r="F39" s="41"/>
      <c r="G39" s="41"/>
    </row>
    <row r="40" spans="1:28" s="16" customFormat="1" ht="16" x14ac:dyDescent="0.8">
      <c r="A40" s="27"/>
      <c r="B40" s="28" t="s">
        <v>57</v>
      </c>
      <c r="C40" s="29" t="s">
        <v>16</v>
      </c>
      <c r="D40" s="30">
        <v>1</v>
      </c>
      <c r="E40" s="30">
        <v>1</v>
      </c>
      <c r="F40" s="31"/>
      <c r="G40" s="32">
        <f t="shared" si="1"/>
        <v>0</v>
      </c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</row>
    <row r="41" spans="1:28" s="16" customFormat="1" ht="16" x14ac:dyDescent="0.8">
      <c r="A41" s="27"/>
      <c r="B41" s="28" t="s">
        <v>58</v>
      </c>
      <c r="C41" s="29" t="s">
        <v>0</v>
      </c>
      <c r="D41" s="30">
        <v>2</v>
      </c>
      <c r="E41" s="30">
        <v>2</v>
      </c>
      <c r="F41" s="31"/>
      <c r="G41" s="32">
        <f t="shared" si="1"/>
        <v>0</v>
      </c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</row>
    <row r="42" spans="1:28" s="16" customFormat="1" ht="16" x14ac:dyDescent="0.8">
      <c r="A42" s="27"/>
      <c r="B42" s="28" t="s">
        <v>59</v>
      </c>
      <c r="C42" s="29" t="s">
        <v>0</v>
      </c>
      <c r="D42" s="30">
        <v>5</v>
      </c>
      <c r="E42" s="30">
        <v>5</v>
      </c>
      <c r="F42" s="31"/>
      <c r="G42" s="32">
        <f t="shared" si="1"/>
        <v>0</v>
      </c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</row>
    <row r="43" spans="1:28" s="16" customFormat="1" ht="16" x14ac:dyDescent="0.8">
      <c r="A43" s="27"/>
      <c r="B43" s="28" t="s">
        <v>15</v>
      </c>
      <c r="C43" s="29" t="s">
        <v>16</v>
      </c>
      <c r="D43" s="30">
        <v>1</v>
      </c>
      <c r="E43" s="30">
        <v>1</v>
      </c>
      <c r="F43" s="31"/>
      <c r="G43" s="32">
        <f t="shared" si="1"/>
        <v>0</v>
      </c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</row>
    <row r="44" spans="1:28" s="16" customFormat="1" ht="16" x14ac:dyDescent="0.8">
      <c r="A44" s="27"/>
      <c r="B44" s="28" t="s">
        <v>14</v>
      </c>
      <c r="C44" s="29" t="s">
        <v>16</v>
      </c>
      <c r="D44" s="30">
        <v>1</v>
      </c>
      <c r="E44" s="30">
        <v>1</v>
      </c>
      <c r="F44" s="31"/>
      <c r="G44" s="32">
        <f t="shared" si="1"/>
        <v>0</v>
      </c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</row>
    <row r="45" spans="1:28" s="16" customFormat="1" ht="16" x14ac:dyDescent="0.8">
      <c r="A45" s="27"/>
      <c r="B45" s="38" t="s">
        <v>11</v>
      </c>
      <c r="C45" s="39"/>
      <c r="D45" s="40"/>
      <c r="E45" s="40"/>
      <c r="F45" s="41"/>
      <c r="G45" s="41"/>
    </row>
    <row r="46" spans="1:28" s="16" customFormat="1" ht="16" x14ac:dyDescent="0.8">
      <c r="A46" s="42" t="s">
        <v>74</v>
      </c>
      <c r="B46" s="28" t="s">
        <v>48</v>
      </c>
      <c r="C46" s="29" t="s">
        <v>0</v>
      </c>
      <c r="D46" s="30">
        <v>1</v>
      </c>
      <c r="E46" s="30">
        <v>1</v>
      </c>
      <c r="F46" s="31"/>
      <c r="G46" s="32">
        <f t="shared" si="1"/>
        <v>0</v>
      </c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</row>
    <row r="47" spans="1:28" s="16" customFormat="1" ht="16" x14ac:dyDescent="0.8">
      <c r="A47" s="27"/>
      <c r="B47" s="28" t="s">
        <v>51</v>
      </c>
      <c r="C47" s="29" t="s">
        <v>16</v>
      </c>
      <c r="D47" s="30">
        <v>1</v>
      </c>
      <c r="E47" s="30">
        <v>1</v>
      </c>
      <c r="F47" s="31"/>
      <c r="G47" s="32">
        <f t="shared" si="1"/>
        <v>0</v>
      </c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</row>
    <row r="48" spans="1:28" s="16" customFormat="1" ht="16" x14ac:dyDescent="0.8">
      <c r="A48" s="27"/>
      <c r="B48" s="43" t="s">
        <v>72</v>
      </c>
      <c r="C48" s="44"/>
      <c r="D48" s="45"/>
      <c r="E48" s="45"/>
      <c r="F48" s="46"/>
      <c r="G48" s="46"/>
    </row>
    <row r="49" spans="1:28" s="16" customFormat="1" ht="16" x14ac:dyDescent="0.8">
      <c r="A49" s="27"/>
      <c r="B49" s="28" t="s">
        <v>61</v>
      </c>
      <c r="C49" s="29" t="s">
        <v>16</v>
      </c>
      <c r="D49" s="30">
        <v>1</v>
      </c>
      <c r="E49" s="30">
        <v>1</v>
      </c>
      <c r="F49" s="31"/>
      <c r="G49" s="32">
        <f t="shared" si="1"/>
        <v>0</v>
      </c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</row>
    <row r="50" spans="1:28" s="16" customFormat="1" ht="16" x14ac:dyDescent="0.8">
      <c r="A50" s="27"/>
      <c r="B50" s="28" t="s">
        <v>62</v>
      </c>
      <c r="C50" s="29" t="s">
        <v>16</v>
      </c>
      <c r="D50" s="30">
        <v>1</v>
      </c>
      <c r="E50" s="30">
        <v>1</v>
      </c>
      <c r="F50" s="31"/>
      <c r="G50" s="32">
        <f t="shared" si="1"/>
        <v>0</v>
      </c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</row>
    <row r="51" spans="1:28" s="16" customFormat="1" ht="16" x14ac:dyDescent="0.8">
      <c r="A51" s="27"/>
      <c r="B51" s="28" t="s">
        <v>77</v>
      </c>
      <c r="C51" s="29" t="s">
        <v>16</v>
      </c>
      <c r="D51" s="30">
        <v>1</v>
      </c>
      <c r="E51" s="30">
        <v>1</v>
      </c>
      <c r="F51" s="31"/>
      <c r="G51" s="32">
        <f t="shared" si="1"/>
        <v>0</v>
      </c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</row>
    <row r="52" spans="1:28" s="16" customFormat="1" ht="16" x14ac:dyDescent="0.8">
      <c r="A52" s="27"/>
      <c r="B52" s="28" t="s">
        <v>78</v>
      </c>
      <c r="C52" s="29" t="s">
        <v>16</v>
      </c>
      <c r="D52" s="30">
        <v>1</v>
      </c>
      <c r="E52" s="30">
        <v>1</v>
      </c>
      <c r="F52" s="31"/>
      <c r="G52" s="32">
        <f t="shared" si="1"/>
        <v>0</v>
      </c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</row>
    <row r="53" spans="1:28" s="16" customFormat="1" ht="16" x14ac:dyDescent="0.8">
      <c r="A53" s="27"/>
      <c r="B53" s="28" t="s">
        <v>63</v>
      </c>
      <c r="C53" s="29" t="s">
        <v>16</v>
      </c>
      <c r="D53" s="30">
        <v>1</v>
      </c>
      <c r="E53" s="30">
        <v>1</v>
      </c>
      <c r="F53" s="31"/>
      <c r="G53" s="32">
        <f t="shared" si="1"/>
        <v>0</v>
      </c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</row>
    <row r="54" spans="1:28" s="16" customFormat="1" ht="16" x14ac:dyDescent="0.8">
      <c r="A54" s="27"/>
      <c r="B54" s="43" t="s">
        <v>73</v>
      </c>
      <c r="C54" s="44"/>
      <c r="D54" s="45"/>
      <c r="E54" s="45"/>
      <c r="F54" s="46"/>
      <c r="G54" s="46"/>
    </row>
    <row r="55" spans="1:28" s="16" customFormat="1" ht="16" x14ac:dyDescent="0.8">
      <c r="A55" s="27"/>
      <c r="B55" s="28" t="s">
        <v>64</v>
      </c>
      <c r="C55" s="29" t="s">
        <v>16</v>
      </c>
      <c r="D55" s="30">
        <v>1</v>
      </c>
      <c r="E55" s="30">
        <v>1</v>
      </c>
      <c r="F55" s="31"/>
      <c r="G55" s="32">
        <f t="shared" si="1"/>
        <v>0</v>
      </c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</row>
    <row r="56" spans="1:28" s="16" customFormat="1" ht="16" x14ac:dyDescent="0.8">
      <c r="A56" s="27"/>
      <c r="B56" s="28" t="s">
        <v>65</v>
      </c>
      <c r="C56" s="29" t="s">
        <v>0</v>
      </c>
      <c r="D56" s="30">
        <v>6</v>
      </c>
      <c r="E56" s="30">
        <v>6</v>
      </c>
      <c r="F56" s="31"/>
      <c r="G56" s="32">
        <f t="shared" si="1"/>
        <v>0</v>
      </c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</row>
    <row r="57" spans="1:28" s="16" customFormat="1" ht="16" x14ac:dyDescent="0.8">
      <c r="A57" s="27"/>
      <c r="B57" s="28" t="s">
        <v>49</v>
      </c>
      <c r="C57" s="29" t="s">
        <v>16</v>
      </c>
      <c r="D57" s="30">
        <v>1</v>
      </c>
      <c r="E57" s="30">
        <v>1</v>
      </c>
      <c r="F57" s="31"/>
      <c r="G57" s="32">
        <f t="shared" si="1"/>
        <v>0</v>
      </c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</row>
    <row r="58" spans="1:28" s="16" customFormat="1" ht="16" x14ac:dyDescent="0.8">
      <c r="A58" s="27"/>
      <c r="B58" s="28" t="s">
        <v>79</v>
      </c>
      <c r="C58" s="29" t="s">
        <v>16</v>
      </c>
      <c r="D58" s="30">
        <v>1</v>
      </c>
      <c r="E58" s="30">
        <v>1</v>
      </c>
      <c r="F58" s="31"/>
      <c r="G58" s="32">
        <f t="shared" si="1"/>
        <v>0</v>
      </c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</row>
    <row r="59" spans="1:28" s="16" customFormat="1" ht="16" x14ac:dyDescent="0.8">
      <c r="A59" s="27"/>
      <c r="B59" s="28" t="s">
        <v>50</v>
      </c>
      <c r="C59" s="29" t="s">
        <v>0</v>
      </c>
      <c r="D59" s="30">
        <v>3</v>
      </c>
      <c r="E59" s="30">
        <v>3</v>
      </c>
      <c r="F59" s="31"/>
      <c r="G59" s="32">
        <f t="shared" si="1"/>
        <v>0</v>
      </c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</row>
    <row r="60" spans="1:28" s="16" customFormat="1" ht="16" x14ac:dyDescent="0.8">
      <c r="A60" s="27"/>
      <c r="B60" s="28" t="s">
        <v>12</v>
      </c>
      <c r="C60" s="29" t="s">
        <v>16</v>
      </c>
      <c r="D60" s="30">
        <v>1</v>
      </c>
      <c r="E60" s="30">
        <v>1</v>
      </c>
      <c r="F60" s="31"/>
      <c r="G60" s="32">
        <f t="shared" si="1"/>
        <v>0</v>
      </c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</row>
    <row r="61" spans="1:28" s="16" customFormat="1" ht="16" x14ac:dyDescent="0.8">
      <c r="A61" s="27"/>
      <c r="B61" s="28" t="s">
        <v>5</v>
      </c>
      <c r="C61" s="29" t="s">
        <v>16</v>
      </c>
      <c r="D61" s="30">
        <v>1</v>
      </c>
      <c r="E61" s="30">
        <v>1</v>
      </c>
      <c r="F61" s="31"/>
      <c r="G61" s="32">
        <f t="shared" si="1"/>
        <v>0</v>
      </c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</row>
    <row r="62" spans="1:28" s="16" customFormat="1" ht="16" x14ac:dyDescent="0.8">
      <c r="A62" s="27"/>
      <c r="B62" s="38" t="s">
        <v>4</v>
      </c>
      <c r="C62" s="39"/>
      <c r="D62" s="40"/>
      <c r="E62" s="40"/>
      <c r="F62" s="41"/>
      <c r="G62" s="41"/>
    </row>
    <row r="63" spans="1:28" s="16" customFormat="1" ht="16" x14ac:dyDescent="0.8">
      <c r="A63" s="42"/>
      <c r="B63" s="28" t="s">
        <v>52</v>
      </c>
      <c r="C63" s="29" t="s">
        <v>16</v>
      </c>
      <c r="D63" s="30">
        <v>1</v>
      </c>
      <c r="E63" s="30">
        <v>1</v>
      </c>
      <c r="F63" s="31"/>
      <c r="G63" s="32">
        <f t="shared" si="1"/>
        <v>0</v>
      </c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</row>
    <row r="64" spans="1:28" s="16" customFormat="1" ht="16" x14ac:dyDescent="0.8">
      <c r="A64" s="42"/>
      <c r="B64" s="28" t="s">
        <v>53</v>
      </c>
      <c r="C64" s="29" t="s">
        <v>0</v>
      </c>
      <c r="D64" s="30">
        <v>1</v>
      </c>
      <c r="E64" s="30">
        <v>1</v>
      </c>
      <c r="F64" s="31"/>
      <c r="G64" s="32">
        <f t="shared" si="1"/>
        <v>0</v>
      </c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</row>
    <row r="65" spans="1:28" s="16" customFormat="1" ht="16" x14ac:dyDescent="0.8">
      <c r="A65" s="42"/>
      <c r="B65" s="28" t="s">
        <v>54</v>
      </c>
      <c r="C65" s="29" t="s">
        <v>0</v>
      </c>
      <c r="D65" s="30">
        <v>1</v>
      </c>
      <c r="E65" s="30">
        <v>1</v>
      </c>
      <c r="F65" s="31"/>
      <c r="G65" s="32">
        <f t="shared" si="1"/>
        <v>0</v>
      </c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</row>
    <row r="66" spans="1:28" s="16" customFormat="1" ht="16" x14ac:dyDescent="0.8">
      <c r="A66" s="42"/>
      <c r="B66" s="28" t="s">
        <v>55</v>
      </c>
      <c r="C66" s="29" t="s">
        <v>0</v>
      </c>
      <c r="D66" s="30">
        <v>1</v>
      </c>
      <c r="E66" s="30">
        <v>1</v>
      </c>
      <c r="F66" s="31"/>
      <c r="G66" s="32">
        <f t="shared" si="1"/>
        <v>0</v>
      </c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</row>
    <row r="67" spans="1:28" s="16" customFormat="1" ht="16" x14ac:dyDescent="0.8">
      <c r="A67" s="42"/>
      <c r="B67" s="28" t="s">
        <v>56</v>
      </c>
      <c r="C67" s="29" t="s">
        <v>0</v>
      </c>
      <c r="D67" s="30">
        <v>1</v>
      </c>
      <c r="E67" s="30">
        <v>1</v>
      </c>
      <c r="F67" s="31"/>
      <c r="G67" s="32">
        <f t="shared" si="1"/>
        <v>0</v>
      </c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</row>
    <row r="68" spans="1:28" s="16" customFormat="1" ht="16" x14ac:dyDescent="0.8">
      <c r="A68" s="27"/>
      <c r="B68" s="28" t="s">
        <v>76</v>
      </c>
      <c r="C68" s="29" t="s">
        <v>16</v>
      </c>
      <c r="D68" s="30">
        <v>1</v>
      </c>
      <c r="E68" s="30">
        <v>1</v>
      </c>
      <c r="F68" s="31"/>
      <c r="G68" s="32">
        <f t="shared" si="1"/>
        <v>0</v>
      </c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</row>
    <row r="69" spans="1:28" s="16" customFormat="1" ht="16.75" thickBot="1" x14ac:dyDescent="0.95">
      <c r="A69" s="42"/>
      <c r="B69" s="28" t="s">
        <v>14</v>
      </c>
      <c r="C69" s="29" t="s">
        <v>16</v>
      </c>
      <c r="D69" s="30">
        <v>1</v>
      </c>
      <c r="E69" s="30">
        <v>1</v>
      </c>
      <c r="F69" s="31"/>
      <c r="G69" s="32">
        <f t="shared" si="1"/>
        <v>0</v>
      </c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</row>
    <row r="70" spans="1:28" s="16" customFormat="1" ht="16.75" thickBot="1" x14ac:dyDescent="0.95">
      <c r="A70" s="33"/>
      <c r="B70" s="34" t="s">
        <v>26</v>
      </c>
      <c r="C70" s="35"/>
      <c r="D70" s="35"/>
      <c r="E70" s="35"/>
      <c r="F70" s="36"/>
      <c r="G70" s="37">
        <f>SUM(G14:G69)</f>
        <v>0</v>
      </c>
      <c r="O70" s="17"/>
    </row>
    <row r="71" spans="1:28" ht="16" x14ac:dyDescent="0.75">
      <c r="B71" s="10" t="s">
        <v>21</v>
      </c>
      <c r="C71" s="2"/>
      <c r="D71" s="4"/>
      <c r="E71" s="4"/>
      <c r="F71" s="2"/>
      <c r="G71" s="11">
        <f>G70+G12</f>
        <v>0</v>
      </c>
      <c r="H71" s="1"/>
    </row>
    <row r="72" spans="1:28" ht="16" x14ac:dyDescent="0.75">
      <c r="B72" s="12" t="s">
        <v>1</v>
      </c>
      <c r="C72" s="8"/>
      <c r="D72" s="9"/>
      <c r="E72" s="9"/>
      <c r="F72" s="8"/>
      <c r="G72" s="13">
        <f>G71*0.2</f>
        <v>0</v>
      </c>
    </row>
    <row r="73" spans="1:28" ht="16.75" thickBot="1" x14ac:dyDescent="0.9">
      <c r="B73" s="14" t="s">
        <v>2</v>
      </c>
      <c r="C73" s="3"/>
      <c r="D73" s="5"/>
      <c r="E73" s="5"/>
      <c r="F73" s="3"/>
      <c r="G73" s="15">
        <f>G71*1.2</f>
        <v>0</v>
      </c>
    </row>
  </sheetData>
  <mergeCells count="3">
    <mergeCell ref="A1:G1"/>
    <mergeCell ref="A2:G2"/>
    <mergeCell ref="A3:G3"/>
  </mergeCells>
  <phoneticPr fontId="4" type="noConversion"/>
  <printOptions horizontalCentered="1"/>
  <pageMargins left="0.25" right="0.25" top="0.75" bottom="0.75" header="0.3" footer="0.3"/>
  <pageSetup paperSize="9" scale="56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2024-08-20T20:30:17Z</cp:lastPrinted>
  <dcterms:created xsi:type="dcterms:W3CDTF">2011-05-04T08:20:22Z</dcterms:created>
  <dcterms:modified xsi:type="dcterms:W3CDTF">2024-08-20T20:30:28Z</dcterms:modified>
</cp:coreProperties>
</file>