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DAJF\Departement juridique\Marches publics\MARCHES 2025\AOO\DIRECTIONS\DDERV\AC_Déguisements\00 - DCE\V7 Publication\"/>
    </mc:Choice>
  </mc:AlternateContent>
  <bookViews>
    <workbookView xWindow="-120" yWindow="-120" windowWidth="25440" windowHeight="15270"/>
    <workbookView xWindow="-28920" yWindow="-540" windowWidth="29040" windowHeight="15720"/>
  </bookViews>
  <sheets>
    <sheet name="BPU" sheetId="2" r:id="rId1"/>
    <sheet name="DQE BOIS" sheetId="1" r:id="rId2"/>
  </sheets>
  <definedNames>
    <definedName name="_xlnm._FilterDatabase" localSheetId="0" hidden="1">BPU!$A$5:$H$26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G15" i="1" s="1"/>
  <c r="F14" i="1"/>
  <c r="G14" i="1" s="1"/>
  <c r="F12" i="1"/>
  <c r="G12" i="1" s="1"/>
  <c r="F11" i="1"/>
  <c r="G11" i="1" s="1"/>
  <c r="F9" i="1"/>
  <c r="G9" i="1"/>
  <c r="E19" i="1"/>
  <c r="J7" i="2"/>
  <c r="J8" i="2"/>
  <c r="J9" i="2"/>
  <c r="J10" i="2"/>
  <c r="F7" i="1" s="1"/>
  <c r="G7" i="1" s="1"/>
  <c r="J11" i="2"/>
  <c r="F8" i="1" s="1"/>
  <c r="G8" i="1" s="1"/>
  <c r="J12" i="2"/>
  <c r="J13" i="2"/>
  <c r="J14" i="2"/>
  <c r="F10" i="1" s="1"/>
  <c r="G10" i="1" s="1"/>
  <c r="J15" i="2"/>
  <c r="J16" i="2"/>
  <c r="J17" i="2"/>
  <c r="J18" i="2"/>
  <c r="F13" i="1" s="1"/>
  <c r="G13" i="1" s="1"/>
  <c r="J19" i="2"/>
  <c r="J20" i="2"/>
  <c r="J21" i="2"/>
  <c r="F16" i="1" s="1"/>
  <c r="G16" i="1" s="1"/>
  <c r="J22" i="2"/>
  <c r="F17" i="1" s="1"/>
  <c r="G17" i="1" s="1"/>
  <c r="J23" i="2"/>
  <c r="F18" i="1" s="1"/>
  <c r="G18" i="1" s="1"/>
  <c r="J24" i="2"/>
  <c r="J25" i="2"/>
  <c r="J26" i="2"/>
  <c r="J6" i="2"/>
  <c r="G19" i="1" l="1"/>
</calcChain>
</file>

<file path=xl/sharedStrings.xml><?xml version="1.0" encoding="utf-8"?>
<sst xmlns="http://schemas.openxmlformats.org/spreadsheetml/2006/main" count="83" uniqueCount="60">
  <si>
    <t>Désignation complète</t>
  </si>
  <si>
    <t>Emballage</t>
  </si>
  <si>
    <t>DETAIL QUANTITATIF ESTIMATIF (D.Q.E.)</t>
  </si>
  <si>
    <t>N°</t>
  </si>
  <si>
    <t>Caractéristiques des produits</t>
  </si>
  <si>
    <r>
      <t>Qté estimée</t>
    </r>
    <r>
      <rPr>
        <b/>
        <vertAlign val="superscript"/>
        <sz val="10"/>
        <rFont val="Arial"/>
        <family val="2"/>
      </rPr>
      <t>(1)</t>
    </r>
    <r>
      <rPr>
        <b/>
        <sz val="10"/>
        <rFont val="Arial"/>
        <family val="2"/>
      </rPr>
      <t xml:space="preserve"> </t>
    </r>
  </si>
  <si>
    <r>
      <rPr>
        <b/>
        <u/>
        <sz val="10"/>
        <rFont val="Arial"/>
        <family val="2"/>
      </rPr>
      <t>Prix unitaire net remisé</t>
    </r>
    <r>
      <rPr>
        <b/>
        <sz val="10"/>
        <rFont val="Arial"/>
        <family val="2"/>
      </rPr>
      <t xml:space="preserve"> en € HT</t>
    </r>
  </si>
  <si>
    <r>
      <t>Prix total net remisé</t>
    </r>
    <r>
      <rPr>
        <b/>
        <sz val="10"/>
        <rFont val="Arial"/>
        <family val="2"/>
      </rPr>
      <t xml:space="preserve"> en € HT</t>
    </r>
  </si>
  <si>
    <t>Dimensions (hauteur)</t>
  </si>
  <si>
    <t>TOTAL DQE</t>
  </si>
  <si>
    <t xml:space="preserve">À ………………………………………………….., le </t>
  </si>
  <si>
    <t xml:space="preserve">Nom et qualité du signataire : </t>
  </si>
  <si>
    <t>Cachet de l’entreprise</t>
  </si>
  <si>
    <t>Pistolet</t>
  </si>
  <si>
    <t>Arc</t>
  </si>
  <si>
    <t>Hache</t>
  </si>
  <si>
    <t>Bouclier</t>
  </si>
  <si>
    <t>Poignard / Dague</t>
  </si>
  <si>
    <t>Ceinture avec fourreau</t>
  </si>
  <si>
    <t>Conditionnement proposé</t>
  </si>
  <si>
    <t>BORDEREAU DES PRIX UNITAIRES (B.P.U.)</t>
  </si>
  <si>
    <t>LOT N°1 : DEGUISEMENTS HISTORIQUES POUR ENFANTS EN BOIS</t>
  </si>
  <si>
    <t>+/- 65 cm</t>
  </si>
  <si>
    <t>+/- 50 cm</t>
  </si>
  <si>
    <t>+/- 35 cm</t>
  </si>
  <si>
    <t>+/- 90 cm</t>
  </si>
  <si>
    <t>+/- 60 cm</t>
  </si>
  <si>
    <t>Dimension
souhaitée</t>
  </si>
  <si>
    <t>Dimension proposée par le candidat</t>
  </si>
  <si>
    <t>Epée grand modèle</t>
  </si>
  <si>
    <t>Epée petit modèle</t>
  </si>
  <si>
    <t>Epée grand modèle avec fourreau</t>
  </si>
  <si>
    <t>Arbalète grand modèle</t>
  </si>
  <si>
    <t>Epée petit modèle avec fourreau</t>
  </si>
  <si>
    <t>Arbalète petit modèle</t>
  </si>
  <si>
    <t>+/- 30 à 40 cm</t>
  </si>
  <si>
    <t>+/- 20 cm</t>
  </si>
  <si>
    <t>Lance-pierres</t>
  </si>
  <si>
    <r>
      <rPr>
        <i/>
        <vertAlign val="superscript"/>
        <sz val="10"/>
        <rFont val="Arial"/>
        <family val="2"/>
      </rPr>
      <t xml:space="preserve">(1) </t>
    </r>
    <r>
      <rPr>
        <i/>
        <sz val="10"/>
        <rFont val="Arial"/>
        <family val="2"/>
      </rPr>
      <t>base ventes 2023</t>
    </r>
  </si>
  <si>
    <r>
      <t>Désignation complète (</t>
    </r>
    <r>
      <rPr>
        <b/>
        <sz val="10"/>
        <color rgb="FFFF0000"/>
        <rFont val="Arial"/>
        <family val="2"/>
      </rPr>
      <t>*</t>
    </r>
    <r>
      <rPr>
        <b/>
        <sz val="10"/>
        <rFont val="Arial"/>
        <family val="2"/>
      </rPr>
      <t>)</t>
    </r>
  </si>
  <si>
    <r>
      <t xml:space="preserve">PCB
</t>
    </r>
    <r>
      <rPr>
        <sz val="10"/>
        <rFont val="Arial"/>
        <family val="2"/>
      </rPr>
      <t>(conditionnement)</t>
    </r>
  </si>
  <si>
    <r>
      <t xml:space="preserve">SPCB
</t>
    </r>
    <r>
      <rPr>
        <sz val="10"/>
        <rFont val="Arial"/>
        <family val="2"/>
      </rPr>
      <t>(sous-conditionnement)</t>
    </r>
  </si>
  <si>
    <t>Prix catalogue
en € HT</t>
  </si>
  <si>
    <t>(*) les articles soulignés entrent dans le calcul automatique du DQE et doivent impérativement être proposés par le candidat</t>
  </si>
  <si>
    <t xml:space="preserve">Le DQE qui figure dans le deuxième onglet de ce document est rempli automatiquement à partir des éléments renseignés dans le présent BPU. </t>
  </si>
  <si>
    <t xml:space="preserve">Taux de remise
</t>
  </si>
  <si>
    <t xml:space="preserve">Taux de remise (en pourcentage) </t>
  </si>
  <si>
    <t xml:space="preserve"> </t>
  </si>
  <si>
    <t>%</t>
  </si>
  <si>
    <t>Le taux de remise s'applique aux prix unitaires mentionnés dans le catalogue des produits du titulaire, non-mentionnés au bordereau des prix unitaires (BPU)</t>
  </si>
  <si>
    <t>Annexe 1 : TAUX DE REMISE S'APPLIQUANT AUX PRODUITS DU CATALOGUE</t>
  </si>
  <si>
    <t>Arbalète petit modèle avec marquage</t>
  </si>
  <si>
    <t>Lance-pierres avec marquage</t>
  </si>
  <si>
    <t>Epée grand modèle avec marquage</t>
  </si>
  <si>
    <t>Epée petit modèle avec marquage</t>
  </si>
  <si>
    <t>Arc avec marquage</t>
  </si>
  <si>
    <t>Arbalète grand modèle avec marquage</t>
  </si>
  <si>
    <t>Poignard / Dague avec marquage</t>
  </si>
  <si>
    <t>Bouclier avec marquage</t>
  </si>
  <si>
    <t>LOT N°1 : DEGUISEMENTS HISTORIQUES POUR ENFANTS ET ACCESSOIRES EN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</si>
</sst>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</numFmts>
  <fonts count="15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b/>
      <u/>
      <sz val="10"/>
      <name val="Arial"/>
      <family val="2"/>
    </font>
    <font>
      <sz val="10"/>
      <color theme="1"/>
      <name val="Arial"/>
      <family val="2"/>
    </font>
    <font>
      <u/>
      <sz val="10"/>
      <name val="Arial"/>
      <family val="2"/>
    </font>
    <font>
      <i/>
      <sz val="10"/>
      <name val="Arial"/>
      <family val="2"/>
    </font>
    <font>
      <i/>
      <vertAlign val="superscript"/>
      <sz val="10"/>
      <name val="Arial"/>
      <family val="2"/>
    </font>
    <font>
      <b/>
      <i/>
      <sz val="10"/>
      <name val="Arial"/>
      <family val="2"/>
    </font>
    <font>
      <i/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1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9" fontId="3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0" fontId="1" fillId="2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5" xfId="0" applyFont="1" applyBorder="1"/>
    <xf numFmtId="165" fontId="6" fillId="0" borderId="5" xfId="1" applyNumberFormat="1" applyFont="1" applyBorder="1"/>
    <xf numFmtId="44" fontId="6" fillId="0" borderId="5" xfId="2" applyFont="1" applyBorder="1"/>
    <xf numFmtId="0" fontId="6" fillId="0" borderId="0" xfId="0" applyFont="1" applyAlignment="1">
      <alignment horizontal="center"/>
    </xf>
    <xf numFmtId="0" fontId="6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4" fontId="6" fillId="0" borderId="3" xfId="2" applyFont="1" applyBorder="1"/>
    <xf numFmtId="44" fontId="1" fillId="0" borderId="8" xfId="2" applyFont="1" applyFill="1" applyBorder="1" applyAlignment="1">
      <alignment horizontal="center" vertical="center" wrapText="1"/>
    </xf>
    <xf numFmtId="165" fontId="10" fillId="0" borderId="4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2" fillId="0" borderId="5" xfId="1" applyFont="1" applyBorder="1" applyAlignment="1">
      <alignment horizontal="center" vertical="center" wrapText="1"/>
    </xf>
    <xf numFmtId="9" fontId="6" fillId="0" borderId="1" xfId="4" applyFont="1" applyBorder="1"/>
    <xf numFmtId="0" fontId="6" fillId="0" borderId="9" xfId="0" applyFont="1" applyBorder="1"/>
    <xf numFmtId="0" fontId="6" fillId="0" borderId="10" xfId="0" applyFont="1" applyBorder="1"/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3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6" fillId="0" borderId="12" xfId="0" applyFont="1" applyBorder="1"/>
    <xf numFmtId="0" fontId="2" fillId="0" borderId="4" xfId="0" applyFont="1" applyBorder="1" applyAlignment="1">
      <alignment horizontal="left" vertical="center" wrapText="1"/>
    </xf>
    <xf numFmtId="0" fontId="2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164" fontId="2" fillId="0" borderId="4" xfId="1" applyFont="1" applyBorder="1" applyAlignment="1">
      <alignment horizontal="center" vertical="center" wrapText="1"/>
    </xf>
    <xf numFmtId="9" fontId="6" fillId="0" borderId="11" xfId="4" applyFont="1" applyBorder="1"/>
    <xf numFmtId="0" fontId="2" fillId="0" borderId="14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2" fillId="0" borderId="14" xfId="0" quotePrefix="1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164" fontId="2" fillId="0" borderId="14" xfId="1" applyFont="1" applyBorder="1" applyAlignment="1">
      <alignment horizontal="center" vertical="center" wrapText="1"/>
    </xf>
    <xf numFmtId="9" fontId="6" fillId="0" borderId="13" xfId="4" applyFont="1" applyBorder="1"/>
    <xf numFmtId="0" fontId="7" fillId="0" borderId="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6" fillId="0" borderId="8" xfId="0" applyFont="1" applyBorder="1"/>
    <xf numFmtId="0" fontId="2" fillId="0" borderId="1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164" fontId="2" fillId="0" borderId="16" xfId="1" applyFont="1" applyBorder="1" applyAlignment="1">
      <alignment horizontal="center" vertical="center" wrapText="1"/>
    </xf>
    <xf numFmtId="9" fontId="6" fillId="0" borderId="17" xfId="4" applyFont="1" applyBorder="1"/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2" fillId="0" borderId="20" xfId="0" quotePrefix="1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164" fontId="2" fillId="0" borderId="20" xfId="1" applyFont="1" applyBorder="1" applyAlignment="1">
      <alignment horizontal="center" vertical="center" wrapText="1"/>
    </xf>
    <xf numFmtId="9" fontId="6" fillId="0" borderId="21" xfId="4" applyFont="1" applyBorder="1"/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1" xfId="0" applyFont="1" applyBorder="1"/>
    <xf numFmtId="0" fontId="6" fillId="0" borderId="2" xfId="0" applyFont="1" applyBorder="1"/>
    <xf numFmtId="165" fontId="6" fillId="0" borderId="4" xfId="1" applyNumberFormat="1" applyFont="1" applyBorder="1"/>
    <xf numFmtId="44" fontId="1" fillId="3" borderId="1" xfId="2" applyFont="1" applyFill="1" applyBorder="1" applyAlignment="1">
      <alignment horizontal="center" vertical="center" wrapText="1"/>
    </xf>
    <xf numFmtId="0" fontId="6" fillId="0" borderId="10" xfId="0" applyNumberFormat="1" applyFont="1" applyBorder="1"/>
    <xf numFmtId="0" fontId="1" fillId="0" borderId="0" xfId="0" applyFont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5">
    <cellStyle name="Milliers" xfId="1" builtinId="3"/>
    <cellStyle name="Monétaire" xfId="2" builtinId="4"/>
    <cellStyle name="Normal" xfId="0" builtinId="0"/>
    <cellStyle name="Normal 2" xfId="3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34"/>
  <sheetViews>
    <sheetView tabSelected="1" zoomScaleNormal="100" workbookViewId="0">
      <selection activeCell="B1" sqref="B1:H1"/>
    </sheetView>
    <sheetView tabSelected="1" workbookViewId="1">
      <selection activeCell="B5" sqref="B5"/>
    </sheetView>
  </sheetViews>
  <sheetFormatPr baseColWidth="10" defaultColWidth="8.7265625" defaultRowHeight="12.5" x14ac:dyDescent="0.25"/>
  <cols>
    <col min="1" max="1" width="3.26953125" style="8" bestFit="1" customWidth="1"/>
    <col min="2" max="2" width="33.54296875" style="8" customWidth="1"/>
    <col min="3" max="3" width="13.54296875" style="8" customWidth="1"/>
    <col min="4" max="4" width="17.1796875" style="8" customWidth="1"/>
    <col min="5" max="5" width="58.1796875" style="8" customWidth="1"/>
    <col min="6" max="6" width="10" style="8" customWidth="1"/>
    <col min="7" max="7" width="9.7265625" style="8" customWidth="1"/>
    <col min="8" max="9" width="11.81640625" style="8" customWidth="1"/>
    <col min="10" max="10" width="13.453125" style="8" customWidth="1"/>
    <col min="11" max="16384" width="8.7265625" style="8"/>
  </cols>
  <sheetData>
    <row r="1" spans="1:10" ht="13" x14ac:dyDescent="0.25">
      <c r="B1" s="81" t="s">
        <v>59</v>
      </c>
      <c r="C1" s="81"/>
      <c r="D1" s="81"/>
      <c r="E1" s="81"/>
      <c r="F1" s="81"/>
      <c r="G1" s="81"/>
      <c r="H1" s="81"/>
    </row>
    <row r="3" spans="1:10" ht="13" x14ac:dyDescent="0.25">
      <c r="A3" s="81" t="s">
        <v>20</v>
      </c>
      <c r="B3" s="81"/>
      <c r="C3" s="81"/>
      <c r="D3" s="81"/>
      <c r="E3" s="81"/>
      <c r="F3" s="81"/>
      <c r="G3" s="81"/>
      <c r="H3" s="81"/>
    </row>
    <row r="4" spans="1:10" ht="24" customHeight="1" x14ac:dyDescent="0.25">
      <c r="A4" s="14"/>
      <c r="B4" s="14"/>
      <c r="C4" s="14"/>
      <c r="D4" s="14"/>
      <c r="E4" s="14"/>
      <c r="F4" s="88" t="s">
        <v>19</v>
      </c>
      <c r="G4" s="89"/>
      <c r="H4" s="82" t="s">
        <v>42</v>
      </c>
      <c r="I4" s="82" t="s">
        <v>45</v>
      </c>
      <c r="J4" s="84" t="s">
        <v>6</v>
      </c>
    </row>
    <row r="5" spans="1:10" ht="51" thickBot="1" x14ac:dyDescent="0.3">
      <c r="A5" s="62"/>
      <c r="B5" s="12" t="s">
        <v>39</v>
      </c>
      <c r="C5" s="38" t="s">
        <v>27</v>
      </c>
      <c r="D5" s="38" t="s">
        <v>28</v>
      </c>
      <c r="E5" s="38" t="s">
        <v>1</v>
      </c>
      <c r="F5" s="38" t="s">
        <v>40</v>
      </c>
      <c r="G5" s="38" t="s">
        <v>41</v>
      </c>
      <c r="H5" s="83"/>
      <c r="I5" s="83"/>
      <c r="J5" s="85"/>
    </row>
    <row r="6" spans="1:10" x14ac:dyDescent="0.25">
      <c r="A6" s="63">
        <v>1</v>
      </c>
      <c r="B6" s="64" t="s">
        <v>34</v>
      </c>
      <c r="C6" s="65" t="s">
        <v>36</v>
      </c>
      <c r="D6" s="65"/>
      <c r="E6" s="66"/>
      <c r="F6" s="67"/>
      <c r="G6" s="68"/>
      <c r="H6" s="69"/>
      <c r="I6" s="70"/>
      <c r="J6" s="26">
        <f>H6-(H6*I6)</f>
        <v>0</v>
      </c>
    </row>
    <row r="7" spans="1:10" ht="13" thickBot="1" x14ac:dyDescent="0.3">
      <c r="A7" s="71">
        <v>2</v>
      </c>
      <c r="B7" s="47" t="s">
        <v>51</v>
      </c>
      <c r="C7" s="48" t="s">
        <v>36</v>
      </c>
      <c r="D7" s="48"/>
      <c r="E7" s="46"/>
      <c r="F7" s="49"/>
      <c r="G7" s="50"/>
      <c r="H7" s="51"/>
      <c r="I7" s="52"/>
      <c r="J7" s="80">
        <f>H7-(H7*I7)</f>
        <v>0</v>
      </c>
    </row>
    <row r="8" spans="1:10" x14ac:dyDescent="0.25">
      <c r="A8" s="72">
        <v>3</v>
      </c>
      <c r="B8" s="40" t="s">
        <v>32</v>
      </c>
      <c r="C8" s="41" t="s">
        <v>26</v>
      </c>
      <c r="D8" s="41"/>
      <c r="E8" s="13"/>
      <c r="F8" s="42"/>
      <c r="G8" s="43"/>
      <c r="H8" s="44"/>
      <c r="I8" s="45"/>
      <c r="J8" s="39">
        <f t="shared" ref="J8:J24" si="0">H8-(H8*I8)</f>
        <v>0</v>
      </c>
    </row>
    <row r="9" spans="1:10" ht="13" thickBot="1" x14ac:dyDescent="0.3">
      <c r="A9" s="71">
        <v>4</v>
      </c>
      <c r="B9" s="54" t="s">
        <v>56</v>
      </c>
      <c r="C9" s="48" t="s">
        <v>26</v>
      </c>
      <c r="D9" s="48"/>
      <c r="E9" s="46"/>
      <c r="F9" s="49"/>
      <c r="G9" s="50"/>
      <c r="H9" s="51"/>
      <c r="I9" s="52"/>
      <c r="J9" s="27">
        <f t="shared" si="0"/>
        <v>0</v>
      </c>
    </row>
    <row r="10" spans="1:10" x14ac:dyDescent="0.25">
      <c r="A10" s="72">
        <v>5</v>
      </c>
      <c r="B10" s="53" t="s">
        <v>29</v>
      </c>
      <c r="C10" s="41" t="s">
        <v>22</v>
      </c>
      <c r="D10" s="41"/>
      <c r="E10" s="13"/>
      <c r="F10" s="42"/>
      <c r="G10" s="43"/>
      <c r="H10" s="44"/>
      <c r="I10" s="45"/>
      <c r="J10" s="39">
        <f t="shared" si="0"/>
        <v>0</v>
      </c>
    </row>
    <row r="11" spans="1:10" x14ac:dyDescent="0.25">
      <c r="A11" s="73">
        <v>6</v>
      </c>
      <c r="B11" s="10" t="s">
        <v>53</v>
      </c>
      <c r="C11" s="15" t="s">
        <v>22</v>
      </c>
      <c r="D11" s="15"/>
      <c r="E11" s="9"/>
      <c r="F11" s="22"/>
      <c r="G11" s="23"/>
      <c r="H11" s="24"/>
      <c r="I11" s="25"/>
      <c r="J11" s="39">
        <f t="shared" si="0"/>
        <v>0</v>
      </c>
    </row>
    <row r="12" spans="1:10" ht="13" thickBot="1" x14ac:dyDescent="0.3">
      <c r="A12" s="71">
        <v>7</v>
      </c>
      <c r="B12" s="54" t="s">
        <v>31</v>
      </c>
      <c r="C12" s="48" t="s">
        <v>22</v>
      </c>
      <c r="D12" s="48"/>
      <c r="E12" s="46"/>
      <c r="F12" s="49"/>
      <c r="G12" s="50"/>
      <c r="H12" s="51"/>
      <c r="I12" s="52"/>
      <c r="J12" s="27">
        <f t="shared" si="0"/>
        <v>0</v>
      </c>
    </row>
    <row r="13" spans="1:10" x14ac:dyDescent="0.25">
      <c r="A13" s="72">
        <v>8</v>
      </c>
      <c r="B13" s="53" t="s">
        <v>30</v>
      </c>
      <c r="C13" s="41" t="s">
        <v>23</v>
      </c>
      <c r="D13" s="41"/>
      <c r="E13" s="13"/>
      <c r="F13" s="42"/>
      <c r="G13" s="43"/>
      <c r="H13" s="44"/>
      <c r="I13" s="45"/>
      <c r="J13" s="39">
        <f t="shared" si="0"/>
        <v>0</v>
      </c>
    </row>
    <row r="14" spans="1:10" x14ac:dyDescent="0.25">
      <c r="A14" s="73">
        <v>9</v>
      </c>
      <c r="B14" s="11" t="s">
        <v>54</v>
      </c>
      <c r="C14" s="15" t="s">
        <v>23</v>
      </c>
      <c r="D14" s="15"/>
      <c r="E14" s="9"/>
      <c r="F14" s="22"/>
      <c r="G14" s="23"/>
      <c r="H14" s="24"/>
      <c r="I14" s="25"/>
      <c r="J14" s="39">
        <f t="shared" si="0"/>
        <v>0</v>
      </c>
    </row>
    <row r="15" spans="1:10" ht="13" thickBot="1" x14ac:dyDescent="0.3">
      <c r="A15" s="71">
        <v>10</v>
      </c>
      <c r="B15" s="54" t="s">
        <v>33</v>
      </c>
      <c r="C15" s="48" t="s">
        <v>23</v>
      </c>
      <c r="D15" s="48"/>
      <c r="E15" s="46"/>
      <c r="F15" s="49"/>
      <c r="G15" s="50"/>
      <c r="H15" s="51"/>
      <c r="I15" s="52"/>
      <c r="J15" s="27">
        <f t="shared" si="0"/>
        <v>0</v>
      </c>
    </row>
    <row r="16" spans="1:10" x14ac:dyDescent="0.25">
      <c r="A16" s="72">
        <v>11</v>
      </c>
      <c r="B16" s="40" t="s">
        <v>17</v>
      </c>
      <c r="C16" s="41" t="s">
        <v>24</v>
      </c>
      <c r="D16" s="41"/>
      <c r="E16" s="13"/>
      <c r="F16" s="42"/>
      <c r="G16" s="43"/>
      <c r="H16" s="44"/>
      <c r="I16" s="45"/>
      <c r="J16" s="39">
        <f t="shared" si="0"/>
        <v>0</v>
      </c>
    </row>
    <row r="17" spans="1:10" ht="13" thickBot="1" x14ac:dyDescent="0.3">
      <c r="A17" s="71">
        <v>12</v>
      </c>
      <c r="B17" s="54" t="s">
        <v>57</v>
      </c>
      <c r="C17" s="48" t="s">
        <v>24</v>
      </c>
      <c r="D17" s="48"/>
      <c r="E17" s="46"/>
      <c r="F17" s="49"/>
      <c r="G17" s="50"/>
      <c r="H17" s="51"/>
      <c r="I17" s="52"/>
      <c r="J17" s="27">
        <f t="shared" si="0"/>
        <v>0</v>
      </c>
    </row>
    <row r="18" spans="1:10" x14ac:dyDescent="0.25">
      <c r="A18" s="72">
        <v>13</v>
      </c>
      <c r="B18" s="53" t="s">
        <v>14</v>
      </c>
      <c r="C18" s="41" t="s">
        <v>25</v>
      </c>
      <c r="D18" s="41"/>
      <c r="E18" s="13"/>
      <c r="F18" s="42"/>
      <c r="G18" s="43"/>
      <c r="H18" s="44"/>
      <c r="I18" s="45"/>
      <c r="J18" s="39">
        <f t="shared" si="0"/>
        <v>0</v>
      </c>
    </row>
    <row r="19" spans="1:10" ht="13" thickBot="1" x14ac:dyDescent="0.3">
      <c r="A19" s="71">
        <v>14</v>
      </c>
      <c r="B19" s="54" t="s">
        <v>55</v>
      </c>
      <c r="C19" s="48" t="s">
        <v>25</v>
      </c>
      <c r="D19" s="48"/>
      <c r="E19" s="46"/>
      <c r="F19" s="49"/>
      <c r="G19" s="50"/>
      <c r="H19" s="51"/>
      <c r="I19" s="52"/>
      <c r="J19" s="27">
        <f t="shared" si="0"/>
        <v>0</v>
      </c>
    </row>
    <row r="20" spans="1:10" x14ac:dyDescent="0.25">
      <c r="A20" s="72">
        <v>15</v>
      </c>
      <c r="B20" s="53" t="s">
        <v>37</v>
      </c>
      <c r="C20" s="13"/>
      <c r="D20" s="13"/>
      <c r="E20" s="13"/>
      <c r="F20" s="42"/>
      <c r="G20" s="43"/>
      <c r="H20" s="44"/>
      <c r="I20" s="45"/>
      <c r="J20" s="39">
        <f t="shared" si="0"/>
        <v>0</v>
      </c>
    </row>
    <row r="21" spans="1:10" ht="13" thickBot="1" x14ac:dyDescent="0.3">
      <c r="A21" s="71">
        <v>16</v>
      </c>
      <c r="B21" s="54" t="s">
        <v>52</v>
      </c>
      <c r="C21" s="46"/>
      <c r="D21" s="46"/>
      <c r="E21" s="46"/>
      <c r="F21" s="49"/>
      <c r="G21" s="50"/>
      <c r="H21" s="51"/>
      <c r="I21" s="52"/>
      <c r="J21" s="27">
        <f t="shared" si="0"/>
        <v>0</v>
      </c>
    </row>
    <row r="22" spans="1:10" x14ac:dyDescent="0.25">
      <c r="A22" s="72">
        <v>17</v>
      </c>
      <c r="B22" s="53" t="s">
        <v>16</v>
      </c>
      <c r="C22" s="41" t="s">
        <v>35</v>
      </c>
      <c r="D22" s="13"/>
      <c r="E22" s="13"/>
      <c r="F22" s="42"/>
      <c r="G22" s="43"/>
      <c r="H22" s="44"/>
      <c r="I22" s="45"/>
      <c r="J22" s="39">
        <f t="shared" si="0"/>
        <v>0</v>
      </c>
    </row>
    <row r="23" spans="1:10" ht="13" thickBot="1" x14ac:dyDescent="0.3">
      <c r="A23" s="71">
        <v>18</v>
      </c>
      <c r="B23" s="47" t="s">
        <v>58</v>
      </c>
      <c r="C23" s="48" t="s">
        <v>35</v>
      </c>
      <c r="D23" s="46"/>
      <c r="E23" s="46"/>
      <c r="F23" s="49"/>
      <c r="G23" s="50"/>
      <c r="H23" s="51"/>
      <c r="I23" s="52"/>
      <c r="J23" s="27">
        <f t="shared" si="0"/>
        <v>0</v>
      </c>
    </row>
    <row r="24" spans="1:10" ht="13" thickBot="1" x14ac:dyDescent="0.3">
      <c r="A24" s="74">
        <v>19</v>
      </c>
      <c r="B24" s="57" t="s">
        <v>15</v>
      </c>
      <c r="C24" s="56"/>
      <c r="D24" s="56"/>
      <c r="E24" s="56"/>
      <c r="F24" s="58"/>
      <c r="G24" s="59"/>
      <c r="H24" s="60"/>
      <c r="I24" s="61"/>
      <c r="J24" s="55">
        <f t="shared" si="0"/>
        <v>0</v>
      </c>
    </row>
    <row r="25" spans="1:10" ht="13" thickBot="1" x14ac:dyDescent="0.3">
      <c r="A25" s="74">
        <v>20</v>
      </c>
      <c r="B25" s="57" t="s">
        <v>18</v>
      </c>
      <c r="C25" s="56"/>
      <c r="D25" s="56"/>
      <c r="E25" s="56"/>
      <c r="F25" s="58"/>
      <c r="G25" s="59"/>
      <c r="H25" s="60"/>
      <c r="I25" s="61"/>
      <c r="J25" s="55">
        <f t="shared" ref="J25:J26" si="1">H25-(H25*I25)</f>
        <v>0</v>
      </c>
    </row>
    <row r="26" spans="1:10" ht="13" thickBot="1" x14ac:dyDescent="0.3">
      <c r="A26" s="74">
        <v>21</v>
      </c>
      <c r="B26" s="57" t="s">
        <v>13</v>
      </c>
      <c r="C26" s="56"/>
      <c r="D26" s="56"/>
      <c r="E26" s="56"/>
      <c r="F26" s="58"/>
      <c r="G26" s="59"/>
      <c r="H26" s="60"/>
      <c r="I26" s="61"/>
      <c r="J26" s="55">
        <f t="shared" si="1"/>
        <v>0</v>
      </c>
    </row>
    <row r="27" spans="1:10" x14ac:dyDescent="0.25">
      <c r="A27" s="20"/>
      <c r="B27" s="21"/>
      <c r="C27" s="20"/>
      <c r="D27" s="20"/>
      <c r="E27" s="20"/>
      <c r="F27" s="16"/>
      <c r="G27" s="16"/>
      <c r="H27" s="20"/>
    </row>
    <row r="28" spans="1:10" ht="13" x14ac:dyDescent="0.25">
      <c r="B28" s="86" t="s">
        <v>43</v>
      </c>
      <c r="C28" s="86"/>
      <c r="D28" s="86"/>
      <c r="E28" s="86"/>
    </row>
    <row r="30" spans="1:10" ht="13" x14ac:dyDescent="0.25">
      <c r="E30" s="87" t="s">
        <v>50</v>
      </c>
      <c r="F30" s="87"/>
      <c r="G30" s="87"/>
      <c r="H30" s="87"/>
    </row>
    <row r="31" spans="1:10" ht="13" x14ac:dyDescent="0.25">
      <c r="E31" s="28" t="s">
        <v>46</v>
      </c>
      <c r="F31" s="29"/>
      <c r="G31" s="34" t="s">
        <v>47</v>
      </c>
      <c r="H31" s="35" t="s">
        <v>48</v>
      </c>
    </row>
    <row r="32" spans="1:10" ht="13" x14ac:dyDescent="0.25">
      <c r="E32" s="36" t="s">
        <v>49</v>
      </c>
      <c r="F32" s="37"/>
      <c r="G32" s="37"/>
      <c r="H32" s="37"/>
    </row>
    <row r="34" spans="2:2" x14ac:dyDescent="0.25">
      <c r="B34" s="33" t="s">
        <v>44</v>
      </c>
    </row>
  </sheetData>
  <mergeCells count="8">
    <mergeCell ref="B1:H1"/>
    <mergeCell ref="I4:I5"/>
    <mergeCell ref="J4:J5"/>
    <mergeCell ref="B28:E28"/>
    <mergeCell ref="E30:H30"/>
    <mergeCell ref="A3:H3"/>
    <mergeCell ref="F4:G4"/>
    <mergeCell ref="H4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H27"/>
  <sheetViews>
    <sheetView workbookViewId="0">
      <selection activeCell="F19" sqref="F19"/>
    </sheetView>
    <sheetView workbookViewId="1">
      <selection sqref="A1:G1"/>
    </sheetView>
  </sheetViews>
  <sheetFormatPr baseColWidth="10" defaultColWidth="11.453125" defaultRowHeight="12.5" x14ac:dyDescent="0.25"/>
  <cols>
    <col min="1" max="1" width="3" style="7" bestFit="1" customWidth="1"/>
    <col min="2" max="2" width="49" style="8" bestFit="1" customWidth="1"/>
    <col min="3" max="3" width="26.1796875" style="8" bestFit="1" customWidth="1"/>
    <col min="4" max="4" width="20.54296875" style="8" customWidth="1"/>
    <col min="5" max="5" width="13.453125" style="8" bestFit="1" customWidth="1"/>
    <col min="6" max="7" width="13.453125" style="8" customWidth="1"/>
    <col min="8" max="8" width="12.26953125" style="8" customWidth="1"/>
    <col min="9" max="16384" width="11.453125" style="8"/>
  </cols>
  <sheetData>
    <row r="1" spans="1:8" ht="13" x14ac:dyDescent="0.25">
      <c r="A1" s="92" t="s">
        <v>21</v>
      </c>
      <c r="B1" s="92"/>
      <c r="C1" s="92"/>
      <c r="D1" s="92"/>
      <c r="E1" s="92"/>
      <c r="F1" s="92"/>
      <c r="G1" s="92"/>
      <c r="H1" s="30"/>
    </row>
    <row r="2" spans="1:8" ht="13" x14ac:dyDescent="0.25">
      <c r="A2" s="32"/>
      <c r="B2" s="32"/>
      <c r="C2" s="32"/>
      <c r="D2" s="32"/>
      <c r="E2" s="32"/>
      <c r="F2" s="32"/>
      <c r="G2" s="32"/>
      <c r="H2" s="30"/>
    </row>
    <row r="3" spans="1:8" ht="13" x14ac:dyDescent="0.25">
      <c r="A3" s="93" t="s">
        <v>2</v>
      </c>
      <c r="B3" s="93"/>
      <c r="C3" s="93"/>
      <c r="D3" s="93"/>
      <c r="E3" s="93"/>
      <c r="F3" s="93"/>
      <c r="G3" s="93"/>
      <c r="H3" s="31"/>
    </row>
    <row r="5" spans="1:8" ht="24" customHeight="1" x14ac:dyDescent="0.25">
      <c r="A5" s="98" t="s">
        <v>3</v>
      </c>
      <c r="B5" s="100" t="s">
        <v>0</v>
      </c>
      <c r="C5" s="95" t="s">
        <v>4</v>
      </c>
      <c r="D5" s="96"/>
      <c r="E5" s="100" t="s">
        <v>5</v>
      </c>
      <c r="F5" s="84" t="s">
        <v>6</v>
      </c>
      <c r="G5" s="97" t="s">
        <v>7</v>
      </c>
    </row>
    <row r="6" spans="1:8" ht="13" x14ac:dyDescent="0.25">
      <c r="A6" s="99"/>
      <c r="B6" s="100"/>
      <c r="C6" s="2" t="s">
        <v>8</v>
      </c>
      <c r="D6" s="2" t="s">
        <v>1</v>
      </c>
      <c r="E6" s="100"/>
      <c r="F6" s="84"/>
      <c r="G6" s="97"/>
    </row>
    <row r="7" spans="1:8" x14ac:dyDescent="0.25">
      <c r="A7" s="3">
        <v>1</v>
      </c>
      <c r="B7" s="11" t="s">
        <v>29</v>
      </c>
      <c r="C7" s="4"/>
      <c r="D7" s="4"/>
      <c r="E7" s="5">
        <v>1000</v>
      </c>
      <c r="F7" s="6">
        <f>BPU!J10</f>
        <v>0</v>
      </c>
      <c r="G7" s="6">
        <f t="shared" ref="G7:G18" si="0">F7*E7</f>
        <v>0</v>
      </c>
    </row>
    <row r="8" spans="1:8" x14ac:dyDescent="0.25">
      <c r="A8" s="3">
        <v>2</v>
      </c>
      <c r="B8" s="11" t="s">
        <v>53</v>
      </c>
      <c r="C8" s="4"/>
      <c r="D8" s="4"/>
      <c r="E8" s="5">
        <v>500</v>
      </c>
      <c r="F8" s="17">
        <f>BPU!J11</f>
        <v>0</v>
      </c>
      <c r="G8" s="6">
        <f t="shared" si="0"/>
        <v>0</v>
      </c>
    </row>
    <row r="9" spans="1:8" x14ac:dyDescent="0.25">
      <c r="A9" s="3">
        <v>3</v>
      </c>
      <c r="B9" s="11" t="s">
        <v>30</v>
      </c>
      <c r="C9" s="4"/>
      <c r="D9" s="4"/>
      <c r="E9" s="5">
        <v>1000</v>
      </c>
      <c r="F9" s="17">
        <f>BPU!J13</f>
        <v>0</v>
      </c>
      <c r="G9" s="6">
        <f t="shared" si="0"/>
        <v>0</v>
      </c>
    </row>
    <row r="10" spans="1:8" x14ac:dyDescent="0.25">
      <c r="A10" s="3">
        <v>4</v>
      </c>
      <c r="B10" s="11" t="s">
        <v>54</v>
      </c>
      <c r="C10" s="4"/>
      <c r="D10" s="4"/>
      <c r="E10" s="5">
        <v>1500</v>
      </c>
      <c r="F10" s="17">
        <f>BPU!J14</f>
        <v>0</v>
      </c>
      <c r="G10" s="6">
        <f t="shared" si="0"/>
        <v>0</v>
      </c>
    </row>
    <row r="11" spans="1:8" x14ac:dyDescent="0.25">
      <c r="A11" s="3">
        <v>5</v>
      </c>
      <c r="B11" s="11" t="s">
        <v>34</v>
      </c>
      <c r="C11" s="4"/>
      <c r="D11" s="4"/>
      <c r="E11" s="5">
        <v>2800</v>
      </c>
      <c r="F11" s="17">
        <f>BPU!J6</f>
        <v>0</v>
      </c>
      <c r="G11" s="6">
        <f t="shared" si="0"/>
        <v>0</v>
      </c>
    </row>
    <row r="12" spans="1:8" x14ac:dyDescent="0.25">
      <c r="A12" s="3">
        <v>6</v>
      </c>
      <c r="B12" s="11" t="s">
        <v>51</v>
      </c>
      <c r="C12" s="4"/>
      <c r="D12" s="4"/>
      <c r="E12" s="5">
        <v>3000</v>
      </c>
      <c r="F12" s="17">
        <f>BPU!J7</f>
        <v>0</v>
      </c>
      <c r="G12" s="6">
        <f t="shared" si="0"/>
        <v>0</v>
      </c>
    </row>
    <row r="13" spans="1:8" x14ac:dyDescent="0.25">
      <c r="A13" s="3">
        <v>7</v>
      </c>
      <c r="B13" s="11" t="s">
        <v>14</v>
      </c>
      <c r="C13" s="4"/>
      <c r="D13" s="4"/>
      <c r="E13" s="5">
        <v>1000</v>
      </c>
      <c r="F13" s="17">
        <f>BPU!J18</f>
        <v>0</v>
      </c>
      <c r="G13" s="6">
        <f t="shared" si="0"/>
        <v>0</v>
      </c>
    </row>
    <row r="14" spans="1:8" x14ac:dyDescent="0.25">
      <c r="A14" s="3">
        <v>8</v>
      </c>
      <c r="B14" s="11" t="s">
        <v>55</v>
      </c>
      <c r="C14" s="4"/>
      <c r="D14" s="4"/>
      <c r="E14" s="5">
        <v>500</v>
      </c>
      <c r="F14" s="17">
        <f>BPU!J19</f>
        <v>0</v>
      </c>
      <c r="G14" s="6">
        <f t="shared" si="0"/>
        <v>0</v>
      </c>
    </row>
    <row r="15" spans="1:8" x14ac:dyDescent="0.25">
      <c r="A15" s="3">
        <v>9</v>
      </c>
      <c r="B15" s="11" t="s">
        <v>37</v>
      </c>
      <c r="C15" s="4"/>
      <c r="D15" s="4"/>
      <c r="E15" s="5">
        <v>800</v>
      </c>
      <c r="F15" s="17">
        <f>BPU!J20</f>
        <v>0</v>
      </c>
      <c r="G15" s="6">
        <f t="shared" si="0"/>
        <v>0</v>
      </c>
    </row>
    <row r="16" spans="1:8" x14ac:dyDescent="0.25">
      <c r="A16" s="3">
        <v>10</v>
      </c>
      <c r="B16" s="11" t="s">
        <v>52</v>
      </c>
      <c r="C16" s="4"/>
      <c r="D16" s="4"/>
      <c r="E16" s="5">
        <v>1700</v>
      </c>
      <c r="F16" s="17">
        <f>BPU!J21</f>
        <v>0</v>
      </c>
      <c r="G16" s="6">
        <f t="shared" si="0"/>
        <v>0</v>
      </c>
    </row>
    <row r="17" spans="1:8" x14ac:dyDescent="0.25">
      <c r="A17" s="3">
        <v>11</v>
      </c>
      <c r="B17" s="11" t="s">
        <v>16</v>
      </c>
      <c r="C17" s="4"/>
      <c r="D17" s="4"/>
      <c r="E17" s="5">
        <v>300</v>
      </c>
      <c r="F17" s="17">
        <f>BPU!J22</f>
        <v>0</v>
      </c>
      <c r="G17" s="6">
        <f t="shared" si="0"/>
        <v>0</v>
      </c>
    </row>
    <row r="18" spans="1:8" ht="13" thickBot="1" x14ac:dyDescent="0.3">
      <c r="A18" s="75">
        <v>12</v>
      </c>
      <c r="B18" s="11" t="s">
        <v>58</v>
      </c>
      <c r="C18" s="76"/>
      <c r="D18" s="77"/>
      <c r="E18" s="78">
        <v>300</v>
      </c>
      <c r="F18" s="17">
        <f>BPU!J23</f>
        <v>0</v>
      </c>
      <c r="G18" s="6">
        <f t="shared" si="0"/>
        <v>0</v>
      </c>
    </row>
    <row r="19" spans="1:8" ht="13.5" thickBot="1" x14ac:dyDescent="0.3">
      <c r="A19" s="94" t="s">
        <v>9</v>
      </c>
      <c r="B19" s="94"/>
      <c r="C19" s="95"/>
      <c r="D19" s="96"/>
      <c r="E19" s="19">
        <f>SUM(E7:E18)</f>
        <v>14400</v>
      </c>
      <c r="F19" s="79"/>
      <c r="G19" s="18">
        <f>SUM(G7:G17)</f>
        <v>0</v>
      </c>
    </row>
    <row r="20" spans="1:8" ht="15" customHeight="1" x14ac:dyDescent="0.25">
      <c r="A20" s="90" t="s">
        <v>38</v>
      </c>
      <c r="B20" s="90"/>
      <c r="C20" s="90"/>
      <c r="D20" s="90"/>
      <c r="E20" s="90"/>
      <c r="F20" s="90"/>
      <c r="G20" s="91"/>
      <c r="H20" s="16"/>
    </row>
    <row r="23" spans="1:8" x14ac:dyDescent="0.25">
      <c r="B23" s="1" t="s">
        <v>10</v>
      </c>
      <c r="C23" s="1"/>
    </row>
    <row r="24" spans="1:8" x14ac:dyDescent="0.25">
      <c r="B24" s="1"/>
      <c r="C24" s="1"/>
    </row>
    <row r="25" spans="1:8" x14ac:dyDescent="0.25">
      <c r="B25" s="1"/>
      <c r="C25" s="1"/>
    </row>
    <row r="26" spans="1:8" x14ac:dyDescent="0.25">
      <c r="B26" s="1"/>
      <c r="C26" s="1" t="s">
        <v>11</v>
      </c>
    </row>
    <row r="27" spans="1:8" x14ac:dyDescent="0.25">
      <c r="B27" s="1"/>
      <c r="C27" s="1" t="s">
        <v>12</v>
      </c>
    </row>
  </sheetData>
  <mergeCells count="11">
    <mergeCell ref="A20:G20"/>
    <mergeCell ref="A1:G1"/>
    <mergeCell ref="A3:G3"/>
    <mergeCell ref="A19:B19"/>
    <mergeCell ref="C19:D19"/>
    <mergeCell ref="G5:G6"/>
    <mergeCell ref="A5:A6"/>
    <mergeCell ref="B5:B6"/>
    <mergeCell ref="C5:D5"/>
    <mergeCell ref="E5:E6"/>
    <mergeCell ref="F5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 BOIS</vt:lpstr>
    </vt:vector>
  </TitlesOfParts>
  <Company>Centre des Monuments Nationaux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Perrin Guillaume</dc:creator>
  <cp:lastModifiedBy>Meyer Clara</cp:lastModifiedBy>
  <dcterms:created xsi:type="dcterms:W3CDTF">2019-07-02T15:44:12Z</dcterms:created>
  <dcterms:modified xsi:type="dcterms:W3CDTF">2025-01-22T10:51:24Z</dcterms:modified>
</cp:coreProperties>
</file>