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4-122 Marché de nettoyage pour la CMA Formation 24/02 DCE/00 Doc préparatoires/"/>
    </mc:Choice>
  </mc:AlternateContent>
  <xr:revisionPtr revIDLastSave="485" documentId="8_{8B9CF337-1119-4650-BB72-4BEFA6DD65D1}" xr6:coauthVersionLast="47" xr6:coauthVersionMax="47" xr10:uidLastSave="{1AE3DEB2-BC5A-4EB0-926F-A4622D518DF2}"/>
  <bookViews>
    <workbookView xWindow="-108" yWindow="-108" windowWidth="23256" windowHeight="12456" xr2:uid="{00000000-000D-0000-FFFF-FFFF00000000}"/>
  </bookViews>
  <sheets>
    <sheet name="DPGF TOTAL" sheetId="19" r:id="rId1"/>
    <sheet name="DPGF BAT A" sheetId="14" r:id="rId2"/>
    <sheet name="DPGF BAT B" sheetId="15" r:id="rId3"/>
    <sheet name="DPGF BAT C" sheetId="16" r:id="rId4"/>
    <sheet name="DPGF BAT D" sheetId="17" r:id="rId5"/>
    <sheet name="DPGF BAT G" sheetId="1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9" l="1"/>
  <c r="I22" i="15"/>
  <c r="H22" i="15"/>
  <c r="C4" i="19" s="1"/>
  <c r="I21" i="18"/>
  <c r="H21" i="18"/>
  <c r="C7" i="19" s="1"/>
  <c r="I17" i="17"/>
  <c r="H17" i="17"/>
  <c r="C6" i="19" s="1"/>
  <c r="I27" i="16"/>
  <c r="H27" i="16"/>
  <c r="I14" i="16"/>
  <c r="H14" i="16"/>
  <c r="I17" i="14"/>
  <c r="H17" i="14"/>
  <c r="C3" i="19" s="1"/>
  <c r="H28" i="16" l="1"/>
  <c r="I28" i="16"/>
  <c r="C5" i="19" l="1"/>
</calcChain>
</file>

<file path=xl/sharedStrings.xml><?xml version="1.0" encoding="utf-8"?>
<sst xmlns="http://schemas.openxmlformats.org/spreadsheetml/2006/main" count="265" uniqueCount="123">
  <si>
    <t>Bâtiment A - Atelier alimentaire polyvalent et locaux annexes</t>
  </si>
  <si>
    <r>
      <t xml:space="preserve">Prestations composant le </t>
    </r>
    <r>
      <rPr>
        <b/>
        <sz val="11"/>
        <color theme="1"/>
        <rFont val="Calibri"/>
        <family val="2"/>
        <scheme val="minor"/>
      </rPr>
      <t>nettoyage récurrent</t>
    </r>
  </si>
  <si>
    <t>ZONE</t>
  </si>
  <si>
    <t>FREQUENCE</t>
  </si>
  <si>
    <t>surface m²</t>
  </si>
  <si>
    <t>vestiaire fille</t>
  </si>
  <si>
    <t xml:space="preserve">VES (Q) </t>
  </si>
  <si>
    <t>vestiaire garçon</t>
  </si>
  <si>
    <t>VES (Q)</t>
  </si>
  <si>
    <t>sanitaire</t>
  </si>
  <si>
    <t>SAN (Q)</t>
  </si>
  <si>
    <t>sanitaire PMR</t>
  </si>
  <si>
    <t xml:space="preserve">SAN (Q) </t>
  </si>
  <si>
    <t>dégagement - circulations</t>
  </si>
  <si>
    <t>CIR (Q) )</t>
  </si>
  <si>
    <t xml:space="preserve">CIR (Q) </t>
  </si>
  <si>
    <t>Equipements Inox</t>
  </si>
  <si>
    <t>INOX (Q)</t>
  </si>
  <si>
    <t>Salle de techno</t>
  </si>
  <si>
    <t>COUR (Q)</t>
  </si>
  <si>
    <t>bureau des profs</t>
  </si>
  <si>
    <t>Atelier alimentaire</t>
  </si>
  <si>
    <t xml:space="preserve">ATEL (Q) </t>
  </si>
  <si>
    <t>Hall d'accueil</t>
  </si>
  <si>
    <t xml:space="preserve">stockage - réserve - </t>
  </si>
  <si>
    <t>STOK (E)</t>
  </si>
  <si>
    <t>vestiaire profs</t>
  </si>
  <si>
    <t xml:space="preserve">bureau des profs  </t>
  </si>
  <si>
    <t>Boutique</t>
  </si>
  <si>
    <t>stockage - réserve - frigos</t>
  </si>
  <si>
    <t>Local dechets</t>
  </si>
  <si>
    <t>POU (V)</t>
  </si>
  <si>
    <t>Bâtiment C  R+1 -Aile C</t>
  </si>
  <si>
    <t>douches</t>
  </si>
  <si>
    <t>dégagement - circulations - Escaliers</t>
  </si>
  <si>
    <t xml:space="preserve">Escaliers </t>
  </si>
  <si>
    <t xml:space="preserve">CIR (V) </t>
  </si>
  <si>
    <t>Salle info</t>
  </si>
  <si>
    <t>Salle SST</t>
  </si>
  <si>
    <t>Bureau référent numérique</t>
  </si>
  <si>
    <t>Bureau référent mobilité</t>
  </si>
  <si>
    <t>sanitaire profs</t>
  </si>
  <si>
    <t>Salle C20</t>
  </si>
  <si>
    <t>Salle C21</t>
  </si>
  <si>
    <t>Salle C22</t>
  </si>
  <si>
    <t>Salle C23</t>
  </si>
  <si>
    <t>Salle de pause profs</t>
  </si>
  <si>
    <t>STOK (V)</t>
  </si>
  <si>
    <t>sanitaires élèves</t>
  </si>
  <si>
    <t>sanitaires profs</t>
  </si>
  <si>
    <t>escaliers +  hall</t>
  </si>
  <si>
    <t>accueil salon</t>
  </si>
  <si>
    <t>Grand salon de coiffure</t>
  </si>
  <si>
    <t>Petit salon de coiffure</t>
  </si>
  <si>
    <t>Atelier esthétique</t>
  </si>
  <si>
    <t>sanitaires filles + profs</t>
  </si>
  <si>
    <t>sanitaire prof</t>
  </si>
  <si>
    <t>sanitaire élèves</t>
  </si>
  <si>
    <t>sanitaires filles</t>
  </si>
  <si>
    <t>sanitaires garçons</t>
  </si>
  <si>
    <t>sanitaires douche</t>
  </si>
  <si>
    <t>Salle Multimédia</t>
  </si>
  <si>
    <t>Salle techno 1</t>
  </si>
  <si>
    <t>Salle techno 2</t>
  </si>
  <si>
    <t>Salle de sport 2</t>
  </si>
  <si>
    <t>Salle de sport 1</t>
  </si>
  <si>
    <t>Atelier éléc 1</t>
  </si>
  <si>
    <t>Atelier éléc 2</t>
  </si>
  <si>
    <t>BUR (H - 3xS)</t>
  </si>
  <si>
    <t>ZE (H - 1xS)</t>
  </si>
  <si>
    <t>BUR( H - 2xS)</t>
  </si>
  <si>
    <t>BUR( H - 3xS)</t>
  </si>
  <si>
    <t>STOK (H - 1xS)</t>
  </si>
  <si>
    <t xml:space="preserve">SAN (H -1xS) </t>
  </si>
  <si>
    <t>BUR(H - 2xS)</t>
  </si>
  <si>
    <t xml:space="preserve">SAN (H - 1xS) </t>
  </si>
  <si>
    <t>COUR (H -2xS)</t>
  </si>
  <si>
    <t>COUR (H - 2xS)</t>
  </si>
  <si>
    <t>ATEL (H -1xS)</t>
  </si>
  <si>
    <t>plonge</t>
  </si>
  <si>
    <t>local sous vide</t>
  </si>
  <si>
    <t>labo cuisine</t>
  </si>
  <si>
    <t>UNITE</t>
  </si>
  <si>
    <t>heure</t>
  </si>
  <si>
    <t>QUANTITE</t>
  </si>
  <si>
    <t>Bâtiment B - Atelier alimentaire polyvalent et locaux annexes</t>
  </si>
  <si>
    <t>Bâtiment C  R+2 -Aile D</t>
  </si>
  <si>
    <t>Bâtiment C - Atelier alimentaire polyvalent et locaux annexes</t>
  </si>
  <si>
    <t>Bâtiment D - Atelier alimentaire polyvalent et locaux annexes</t>
  </si>
  <si>
    <t>Bâtiment G - Atelier alimentaire polyvalent et locaux annexes</t>
  </si>
  <si>
    <t>Forfait</t>
  </si>
  <si>
    <t>forfait</t>
  </si>
  <si>
    <t>Fréquence</t>
  </si>
  <si>
    <t xml:space="preserve">Batiment </t>
  </si>
  <si>
    <r>
      <t>nombre d'heures estimées à l'année</t>
    </r>
    <r>
      <rPr>
        <b/>
        <i/>
        <sz val="12"/>
        <color theme="0"/>
        <rFont val="Calibri"/>
        <family val="2"/>
        <scheme val="minor"/>
      </rPr>
      <t xml:space="preserve"> (non contractuel)</t>
    </r>
  </si>
  <si>
    <t>TOTAL BATIMENT A</t>
  </si>
  <si>
    <t>TOTAL BATIMENT B</t>
  </si>
  <si>
    <t xml:space="preserve">BORDERAUX DES PRIX UNTIAIRES POUR LES PRESTATIONS PONTCTUELLES </t>
  </si>
  <si>
    <t>Prestaitons</t>
  </si>
  <si>
    <t>unité</t>
  </si>
  <si>
    <t>DECOMPOSITION DU PRIX GLOBAL ET FORFAITAIRE</t>
  </si>
  <si>
    <t>Unité</t>
  </si>
  <si>
    <t>Forfait annuel</t>
  </si>
  <si>
    <t>Total Bâtiment C  R+1 -Aile C</t>
  </si>
  <si>
    <t>Total Bâtiment C  R+2 -Aile D</t>
  </si>
  <si>
    <t>Total Bâtiment C    R+1 -Aile C + R+2 -Aile D</t>
  </si>
  <si>
    <t>Total Bâtiment D - Atelier alimentaire polyvalent et locaux annexes</t>
  </si>
  <si>
    <t>Total  Bâtiment G - Atelier alimentaire polyvalent et locaux annexes</t>
  </si>
  <si>
    <t>Bâtiment C    R+1 -Aile C + R+2 -Aile D</t>
  </si>
  <si>
    <t xml:space="preserve"> Bâtiment G - Atelier alimentaire polyvalent et locaux annexes</t>
  </si>
  <si>
    <t xml:space="preserve">TOTAL </t>
  </si>
  <si>
    <t>Décapage
art. 9.2.1 CCTP</t>
  </si>
  <si>
    <r>
      <t xml:space="preserve">Shampooing moquette
</t>
    </r>
    <r>
      <rPr>
        <b/>
        <sz val="11"/>
        <color theme="1"/>
        <rFont val="Calibri"/>
        <family val="2"/>
        <scheme val="minor"/>
      </rPr>
      <t>art. 9.2.2 CCTP</t>
    </r>
  </si>
  <si>
    <r>
      <t xml:space="preserve">Nettoyage des sols par auto-laveuse
</t>
    </r>
    <r>
      <rPr>
        <b/>
        <sz val="11"/>
        <color theme="1"/>
        <rFont val="Calibri"/>
        <family val="2"/>
        <scheme val="minor"/>
      </rPr>
      <t>art. 9.2.3 CCTP</t>
    </r>
  </si>
  <si>
    <r>
      <t xml:space="preserve">Lavage des containers à déchets
</t>
    </r>
    <r>
      <rPr>
        <b/>
        <i/>
        <sz val="11"/>
        <color theme="1"/>
        <rFont val="Calibri"/>
        <family val="2"/>
        <scheme val="minor"/>
      </rPr>
      <t>(hors secteur alimentaire)</t>
    </r>
    <r>
      <rPr>
        <b/>
        <sz val="11"/>
        <color theme="1"/>
        <rFont val="Calibri"/>
        <family val="2"/>
        <scheme val="minor"/>
      </rPr>
      <t xml:space="preserve">
art. 9.2.4 CCTP</t>
    </r>
  </si>
  <si>
    <r>
      <rPr>
        <b/>
        <sz val="11"/>
        <color theme="1"/>
        <rFont val="Calibri"/>
        <family val="2"/>
        <scheme val="minor"/>
      </rPr>
      <t>Prescriptions en cas d’épidémie
art. 9.2.5 CCTP</t>
    </r>
  </si>
  <si>
    <r>
      <rPr>
        <b/>
        <sz val="11"/>
        <color theme="1"/>
        <rFont val="Calibri"/>
        <family val="2"/>
        <scheme val="minor"/>
      </rPr>
      <t>Cirage du sol
art. 9.2.6 CCTP</t>
    </r>
  </si>
  <si>
    <r>
      <rPr>
        <b/>
        <sz val="11"/>
        <color theme="1"/>
        <rFont val="Calibri"/>
        <family val="2"/>
        <scheme val="minor"/>
      </rPr>
      <t>Nettoyage courant supplémentaire par famille de locaux
art. 9.2.7 CCTP</t>
    </r>
  </si>
  <si>
    <r>
      <t xml:space="preserve">Nettoyage des éléments en inox
</t>
    </r>
    <r>
      <rPr>
        <b/>
        <sz val="11"/>
        <color theme="1"/>
        <rFont val="Calibri"/>
        <family val="2"/>
        <scheme val="minor"/>
      </rPr>
      <t>art. 9.2.8 CCTP</t>
    </r>
  </si>
  <si>
    <r>
      <t xml:space="preserve">Nettoyage / decapage / cirage du parquet
</t>
    </r>
    <r>
      <rPr>
        <b/>
        <sz val="11"/>
        <color theme="1"/>
        <rFont val="Calibri"/>
        <family val="2"/>
        <scheme val="minor"/>
      </rPr>
      <t>art. 9.2.9 CCTP</t>
    </r>
  </si>
  <si>
    <t>Total batiment (€ HT)</t>
  </si>
  <si>
    <t>Prix unitaires  € HT</t>
  </si>
  <si>
    <t>PRIX forfaitaire annuel
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</si>
</sst>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b/>
      <i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rgb="FFFFFF00"/>
      <name val="Arial"/>
      <family val="2"/>
    </font>
    <font>
      <b/>
      <i/>
      <sz val="10"/>
      <color theme="5" tint="-0.499984740745262"/>
      <name val="Arial"/>
      <family val="2"/>
    </font>
    <font>
      <b/>
      <i/>
      <sz val="10"/>
      <color rgb="FFFF0000"/>
      <name val="Arial"/>
      <family val="2"/>
    </font>
    <font>
      <b/>
      <i/>
      <sz val="10"/>
      <color theme="0"/>
      <name val="Arial"/>
      <family val="2"/>
    </font>
    <font>
      <b/>
      <i/>
      <sz val="10"/>
      <name val="Arial"/>
      <family val="2"/>
    </font>
    <font>
      <b/>
      <i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/>
    <xf numFmtId="0" fontId="0" fillId="0" borderId="1" xfId="0" applyBorder="1" applyAlignment="1">
      <alignment horizontal="center" vertical="center"/>
    </xf>
    <xf numFmtId="0" fontId="7" fillId="10" borderId="1" xfId="0" applyFont="1" applyFill="1" applyBorder="1"/>
    <xf numFmtId="0" fontId="10" fillId="10" borderId="1" xfId="0" applyFont="1" applyFill="1" applyBorder="1" applyAlignment="1">
      <alignment horizontal="center"/>
    </xf>
    <xf numFmtId="0" fontId="7" fillId="9" borderId="1" xfId="0" applyFont="1" applyFill="1" applyBorder="1"/>
    <xf numFmtId="0" fontId="11" fillId="9" borderId="1" xfId="0" applyFont="1" applyFill="1" applyBorder="1" applyAlignment="1">
      <alignment horizontal="center"/>
    </xf>
    <xf numFmtId="0" fontId="0" fillId="11" borderId="1" xfId="0" applyFill="1" applyBorder="1"/>
    <xf numFmtId="0" fontId="2" fillId="11" borderId="1" xfId="0" applyFont="1" applyFill="1" applyBorder="1"/>
    <xf numFmtId="0" fontId="13" fillId="11" borderId="1" xfId="0" applyFont="1" applyFill="1" applyBorder="1" applyAlignment="1">
      <alignment horizontal="center"/>
    </xf>
    <xf numFmtId="0" fontId="0" fillId="4" borderId="1" xfId="0" applyFill="1" applyBorder="1"/>
    <xf numFmtId="0" fontId="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7" fillId="8" borderId="1" xfId="0" applyFont="1" applyFill="1" applyBorder="1"/>
    <xf numFmtId="0" fontId="8" fillId="8" borderId="1" xfId="0" applyFont="1" applyFill="1" applyBorder="1" applyAlignment="1">
      <alignment horizontal="center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/>
    </xf>
    <xf numFmtId="0" fontId="7" fillId="14" borderId="1" xfId="0" applyFont="1" applyFill="1" applyBorder="1"/>
    <xf numFmtId="0" fontId="8" fillId="14" borderId="1" xfId="0" applyFont="1" applyFill="1" applyBorder="1" applyAlignment="1">
      <alignment horizontal="center"/>
    </xf>
    <xf numFmtId="0" fontId="7" fillId="5" borderId="1" xfId="0" applyFont="1" applyFill="1" applyBorder="1"/>
    <xf numFmtId="1" fontId="5" fillId="5" borderId="1" xfId="0" applyNumberFormat="1" applyFont="1" applyFill="1" applyBorder="1"/>
    <xf numFmtId="0" fontId="8" fillId="5" borderId="1" xfId="0" applyFont="1" applyFill="1" applyBorder="1" applyAlignment="1">
      <alignment horizontal="center"/>
    </xf>
    <xf numFmtId="0" fontId="0" fillId="15" borderId="1" xfId="0" applyFill="1" applyBorder="1"/>
    <xf numFmtId="0" fontId="2" fillId="15" borderId="1" xfId="0" applyFont="1" applyFill="1" applyBorder="1"/>
    <xf numFmtId="0" fontId="12" fillId="15" borderId="1" xfId="0" applyFont="1" applyFill="1" applyBorder="1" applyAlignment="1">
      <alignment horizontal="center"/>
    </xf>
    <xf numFmtId="164" fontId="0" fillId="0" borderId="1" xfId="0" applyNumberFormat="1" applyBorder="1"/>
    <xf numFmtId="0" fontId="15" fillId="10" borderId="1" xfId="0" applyFont="1" applyFill="1" applyBorder="1"/>
    <xf numFmtId="0" fontId="15" fillId="9" borderId="1" xfId="0" applyFont="1" applyFill="1" applyBorder="1"/>
    <xf numFmtId="0" fontId="16" fillId="11" borderId="1" xfId="0" applyFont="1" applyFill="1" applyBorder="1"/>
    <xf numFmtId="0" fontId="17" fillId="11" borderId="1" xfId="0" applyFont="1" applyFill="1" applyBorder="1"/>
    <xf numFmtId="0" fontId="16" fillId="4" borderId="1" xfId="0" applyFont="1" applyFill="1" applyBorder="1"/>
    <xf numFmtId="0" fontId="17" fillId="4" borderId="1" xfId="0" applyFont="1" applyFill="1" applyBorder="1"/>
    <xf numFmtId="0" fontId="15" fillId="8" borderId="1" xfId="0" applyFont="1" applyFill="1" applyBorder="1"/>
    <xf numFmtId="0" fontId="15" fillId="7" borderId="1" xfId="0" applyFont="1" applyFill="1" applyBorder="1"/>
    <xf numFmtId="0" fontId="15" fillId="14" borderId="1" xfId="0" applyFont="1" applyFill="1" applyBorder="1"/>
    <xf numFmtId="0" fontId="15" fillId="5" borderId="1" xfId="0" applyFont="1" applyFill="1" applyBorder="1"/>
    <xf numFmtId="0" fontId="16" fillId="13" borderId="1" xfId="0" applyFont="1" applyFill="1" applyBorder="1"/>
    <xf numFmtId="0" fontId="17" fillId="13" borderId="1" xfId="0" applyFont="1" applyFill="1" applyBorder="1"/>
    <xf numFmtId="0" fontId="15" fillId="12" borderId="1" xfId="0" applyFont="1" applyFill="1" applyBorder="1"/>
    <xf numFmtId="1" fontId="18" fillId="5" borderId="1" xfId="0" applyNumberFormat="1" applyFont="1" applyFill="1" applyBorder="1"/>
    <xf numFmtId="0" fontId="19" fillId="10" borderId="1" xfId="0" applyFont="1" applyFill="1" applyBorder="1" applyAlignment="1">
      <alignment horizontal="center"/>
    </xf>
    <xf numFmtId="0" fontId="20" fillId="9" borderId="1" xfId="0" applyFont="1" applyFill="1" applyBorder="1" applyAlignment="1">
      <alignment horizontal="center"/>
    </xf>
    <xf numFmtId="0" fontId="21" fillId="11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0" fontId="22" fillId="8" borderId="1" xfId="0" applyFont="1" applyFill="1" applyBorder="1" applyAlignment="1">
      <alignment horizontal="center"/>
    </xf>
    <xf numFmtId="0" fontId="22" fillId="7" borderId="1" xfId="0" applyFont="1" applyFill="1" applyBorder="1" applyAlignment="1">
      <alignment horizontal="center"/>
    </xf>
    <xf numFmtId="0" fontId="22" fillId="14" borderId="1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/>
    </xf>
    <xf numFmtId="0" fontId="23" fillId="13" borderId="1" xfId="0" applyFont="1" applyFill="1" applyBorder="1" applyAlignment="1">
      <alignment horizontal="center"/>
    </xf>
    <xf numFmtId="0" fontId="22" fillId="1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0" fillId="0" borderId="1" xfId="0" applyBorder="1" applyAlignment="1">
      <alignment horizontal="center"/>
    </xf>
    <xf numFmtId="0" fontId="14" fillId="16" borderId="1" xfId="0" applyFont="1" applyFill="1" applyBorder="1" applyAlignment="1">
      <alignment horizontal="center" vertical="center"/>
    </xf>
    <xf numFmtId="0" fontId="14" fillId="16" borderId="1" xfId="0" applyFont="1" applyFill="1" applyBorder="1" applyAlignment="1">
      <alignment horizontal="center" vertical="center" wrapText="1"/>
    </xf>
    <xf numFmtId="0" fontId="14" fillId="16" borderId="8" xfId="0" applyFont="1" applyFill="1" applyBorder="1" applyAlignment="1">
      <alignment horizontal="center" vertical="center"/>
    </xf>
    <xf numFmtId="0" fontId="14" fillId="16" borderId="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164" fontId="1" fillId="0" borderId="14" xfId="0" applyNumberFormat="1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6" fillId="17" borderId="10" xfId="0" applyFont="1" applyFill="1" applyBorder="1" applyAlignment="1">
      <alignment horizontal="center" vertical="center"/>
    </xf>
    <xf numFmtId="0" fontId="26" fillId="17" borderId="11" xfId="0" applyFont="1" applyFill="1" applyBorder="1" applyAlignment="1">
      <alignment horizontal="center" vertical="center"/>
    </xf>
    <xf numFmtId="0" fontId="26" fillId="17" borderId="12" xfId="0" applyFont="1" applyFill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17" borderId="10" xfId="0" applyFont="1" applyFill="1" applyBorder="1" applyAlignment="1">
      <alignment horizontal="center" vertical="center" wrapText="1"/>
    </xf>
    <xf numFmtId="0" fontId="26" fillId="17" borderId="11" xfId="0" applyFont="1" applyFill="1" applyBorder="1" applyAlignment="1">
      <alignment horizontal="center" vertical="center" wrapText="1"/>
    </xf>
    <xf numFmtId="0" fontId="26" fillId="17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1" fontId="14" fillId="16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1" fontId="4" fillId="2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23F59"/>
      <color rgb="FF5B9BD5"/>
      <color rgb="FFBF9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97ADA-0D44-4FE3-BC12-59453A69C847}">
  <dimension ref="A1:C21"/>
  <sheetViews>
    <sheetView tabSelected="1" topLeftCell="A11" workbookViewId="0">
      <selection activeCell="C14" sqref="C14"/>
    </sheetView>
  </sheetViews>
  <sheetFormatPr baseColWidth="10" defaultRowHeight="14.4" x14ac:dyDescent="0.3"/>
  <cols>
    <col min="1" max="1" width="50.6640625" customWidth="1"/>
    <col min="2" max="2" width="26.33203125" customWidth="1"/>
    <col min="3" max="3" width="51.33203125" customWidth="1"/>
  </cols>
  <sheetData>
    <row r="1" spans="1:3" ht="82.95" customHeight="1" x14ac:dyDescent="0.3">
      <c r="A1" s="72" t="s">
        <v>100</v>
      </c>
      <c r="B1" s="73"/>
      <c r="C1" s="74"/>
    </row>
    <row r="2" spans="1:3" ht="54" customHeight="1" x14ac:dyDescent="0.3">
      <c r="A2" s="70" t="s">
        <v>93</v>
      </c>
      <c r="B2" s="52" t="s">
        <v>101</v>
      </c>
      <c r="C2" s="71" t="s">
        <v>120</v>
      </c>
    </row>
    <row r="3" spans="1:3" ht="68.400000000000006" customHeight="1" x14ac:dyDescent="0.3">
      <c r="A3" s="64" t="s">
        <v>0</v>
      </c>
      <c r="B3" s="52" t="s">
        <v>102</v>
      </c>
      <c r="C3" s="65">
        <f>'DPGF BAT A'!H17</f>
        <v>0</v>
      </c>
    </row>
    <row r="4" spans="1:3" ht="61.95" customHeight="1" x14ac:dyDescent="0.3">
      <c r="A4" s="64" t="s">
        <v>85</v>
      </c>
      <c r="B4" s="52" t="s">
        <v>102</v>
      </c>
      <c r="C4" s="65">
        <f>'DPGF BAT B'!H22</f>
        <v>0</v>
      </c>
    </row>
    <row r="5" spans="1:3" ht="70.2" customHeight="1" x14ac:dyDescent="0.3">
      <c r="A5" s="64" t="s">
        <v>108</v>
      </c>
      <c r="B5" s="52" t="s">
        <v>102</v>
      </c>
      <c r="C5" s="65">
        <f>'DPGF BAT C'!H28</f>
        <v>0</v>
      </c>
    </row>
    <row r="6" spans="1:3" ht="64.2" customHeight="1" x14ac:dyDescent="0.3">
      <c r="A6" s="64" t="s">
        <v>88</v>
      </c>
      <c r="B6" s="52" t="s">
        <v>102</v>
      </c>
      <c r="C6" s="65">
        <f>'DPGF BAT D'!H17</f>
        <v>0</v>
      </c>
    </row>
    <row r="7" spans="1:3" ht="63" customHeight="1" x14ac:dyDescent="0.3">
      <c r="A7" s="64" t="s">
        <v>109</v>
      </c>
      <c r="B7" s="52" t="s">
        <v>102</v>
      </c>
      <c r="C7" s="65">
        <f>'DPGF BAT G'!H21</f>
        <v>0</v>
      </c>
    </row>
    <row r="8" spans="1:3" ht="40.950000000000003" customHeight="1" thickBot="1" x14ac:dyDescent="0.35">
      <c r="A8" s="75" t="s">
        <v>110</v>
      </c>
      <c r="B8" s="76"/>
      <c r="C8" s="69">
        <f>SUM(C3:C7)</f>
        <v>0</v>
      </c>
    </row>
    <row r="10" spans="1:3" ht="15" thickBot="1" x14ac:dyDescent="0.35"/>
    <row r="11" spans="1:3" ht="65.400000000000006" customHeight="1" x14ac:dyDescent="0.3">
      <c r="A11" s="77" t="s">
        <v>97</v>
      </c>
      <c r="B11" s="78"/>
      <c r="C11" s="79"/>
    </row>
    <row r="12" spans="1:3" ht="51" customHeight="1" x14ac:dyDescent="0.3">
      <c r="A12" s="60" t="s">
        <v>98</v>
      </c>
      <c r="B12" s="53" t="s">
        <v>99</v>
      </c>
      <c r="C12" s="61" t="s">
        <v>121</v>
      </c>
    </row>
    <row r="13" spans="1:3" ht="55.95" customHeight="1" x14ac:dyDescent="0.3">
      <c r="A13" s="62" t="s">
        <v>111</v>
      </c>
      <c r="B13" s="53" t="s">
        <v>83</v>
      </c>
      <c r="C13" s="66"/>
    </row>
    <row r="14" spans="1:3" ht="56.4" customHeight="1" x14ac:dyDescent="0.3">
      <c r="A14" s="62" t="s">
        <v>112</v>
      </c>
      <c r="B14" s="53" t="s">
        <v>83</v>
      </c>
      <c r="C14" s="66"/>
    </row>
    <row r="15" spans="1:3" ht="51.6" customHeight="1" x14ac:dyDescent="0.3">
      <c r="A15" s="62" t="s">
        <v>113</v>
      </c>
      <c r="B15" s="53" t="s">
        <v>83</v>
      </c>
      <c r="C15" s="66"/>
    </row>
    <row r="16" spans="1:3" ht="69.599999999999994" customHeight="1" x14ac:dyDescent="0.3">
      <c r="A16" s="62" t="s">
        <v>114</v>
      </c>
      <c r="B16" s="53" t="s">
        <v>83</v>
      </c>
      <c r="C16" s="66"/>
    </row>
    <row r="17" spans="1:3" ht="63" customHeight="1" x14ac:dyDescent="0.3">
      <c r="A17" s="62" t="s">
        <v>115</v>
      </c>
      <c r="B17" s="53" t="s">
        <v>83</v>
      </c>
      <c r="C17" s="66"/>
    </row>
    <row r="18" spans="1:3" ht="39" customHeight="1" x14ac:dyDescent="0.3">
      <c r="A18" s="62" t="s">
        <v>116</v>
      </c>
      <c r="B18" s="53" t="s">
        <v>83</v>
      </c>
      <c r="C18" s="66"/>
    </row>
    <row r="19" spans="1:3" ht="65.400000000000006" customHeight="1" x14ac:dyDescent="0.3">
      <c r="A19" s="62" t="s">
        <v>117</v>
      </c>
      <c r="B19" s="53" t="s">
        <v>83</v>
      </c>
      <c r="C19" s="66"/>
    </row>
    <row r="20" spans="1:3" ht="54.6" customHeight="1" x14ac:dyDescent="0.3">
      <c r="A20" s="62" t="s">
        <v>118</v>
      </c>
      <c r="B20" s="53" t="s">
        <v>83</v>
      </c>
      <c r="C20" s="66"/>
    </row>
    <row r="21" spans="1:3" ht="63.6" customHeight="1" thickBot="1" x14ac:dyDescent="0.35">
      <c r="A21" s="63" t="s">
        <v>119</v>
      </c>
      <c r="B21" s="67" t="s">
        <v>83</v>
      </c>
      <c r="C21" s="68"/>
    </row>
  </sheetData>
  <sheetProtection algorithmName="SHA-512" hashValue="H6KBtnZhKYS3iEEWyzVLBeycBc6eNcSvUYQU0giNSXQhq3bGHWj2mcIyf/i7H4TLF1GMZBCt7c5/fISFE+Sw7w==" saltValue="19CWC1V8Ob+xoT/dBSisdg==" spinCount="100000" sheet="1" objects="1" scenarios="1"/>
  <protectedRanges>
    <protectedRange sqref="C13:C21" name="Plage1"/>
  </protectedRanges>
  <mergeCells count="3">
    <mergeCell ref="A1:C1"/>
    <mergeCell ref="A8:B8"/>
    <mergeCell ref="A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06564-7705-45A9-9622-BDD0C52978BA}">
  <dimension ref="A1:I22"/>
  <sheetViews>
    <sheetView topLeftCell="A3" workbookViewId="0">
      <selection activeCell="H17" sqref="H17"/>
    </sheetView>
  </sheetViews>
  <sheetFormatPr baseColWidth="10" defaultRowHeight="14.4" x14ac:dyDescent="0.3"/>
  <cols>
    <col min="2" max="2" width="19.33203125" customWidth="1"/>
    <col min="3" max="3" width="27.5546875" customWidth="1"/>
    <col min="5" max="5" width="22" customWidth="1"/>
    <col min="8" max="8" width="24.109375" customWidth="1"/>
    <col min="9" max="9" width="28.6640625" style="99" customWidth="1"/>
  </cols>
  <sheetData>
    <row r="1" spans="1:9" ht="21" customHeight="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ht="39" customHeight="1" x14ac:dyDescent="0.3">
      <c r="A2" s="80"/>
      <c r="B2" s="80"/>
      <c r="C2" s="80"/>
      <c r="D2" s="80"/>
      <c r="E2" s="80"/>
      <c r="F2" s="80"/>
      <c r="G2" s="80"/>
      <c r="H2" s="80"/>
      <c r="I2" s="80"/>
    </row>
    <row r="3" spans="1:9" ht="69.599999999999994" customHeight="1" x14ac:dyDescent="0.3">
      <c r="C3" s="56" t="s">
        <v>2</v>
      </c>
      <c r="D3" s="56" t="s">
        <v>4</v>
      </c>
      <c r="E3" s="56" t="s">
        <v>3</v>
      </c>
      <c r="F3" s="56" t="s">
        <v>82</v>
      </c>
      <c r="G3" s="56" t="s">
        <v>84</v>
      </c>
      <c r="H3" s="57" t="s">
        <v>122</v>
      </c>
      <c r="I3" s="96" t="s">
        <v>94</v>
      </c>
    </row>
    <row r="4" spans="1:9" ht="14.4" customHeight="1" x14ac:dyDescent="0.3">
      <c r="A4" s="81" t="s">
        <v>1</v>
      </c>
      <c r="B4" s="4">
        <v>1</v>
      </c>
      <c r="C4" s="4" t="s">
        <v>5</v>
      </c>
      <c r="D4" s="4">
        <v>6.44</v>
      </c>
      <c r="E4" s="5" t="s">
        <v>6</v>
      </c>
      <c r="F4" s="82" t="s">
        <v>90</v>
      </c>
      <c r="G4" s="3">
        <v>1</v>
      </c>
      <c r="H4" s="26"/>
      <c r="I4" s="97"/>
    </row>
    <row r="5" spans="1:9" x14ac:dyDescent="0.3">
      <c r="A5" s="81"/>
      <c r="B5" s="4">
        <v>1</v>
      </c>
      <c r="C5" s="4" t="s">
        <v>7</v>
      </c>
      <c r="D5" s="4">
        <v>9.02</v>
      </c>
      <c r="E5" s="5" t="s">
        <v>8</v>
      </c>
      <c r="F5" s="82"/>
      <c r="G5" s="3">
        <v>1</v>
      </c>
      <c r="H5" s="26"/>
      <c r="I5" s="97"/>
    </row>
    <row r="6" spans="1:9" x14ac:dyDescent="0.3">
      <c r="A6" s="81"/>
      <c r="B6" s="6">
        <v>2</v>
      </c>
      <c r="C6" s="6" t="s">
        <v>9</v>
      </c>
      <c r="D6" s="6">
        <v>1.48</v>
      </c>
      <c r="E6" s="7" t="s">
        <v>10</v>
      </c>
      <c r="F6" s="82"/>
      <c r="G6" s="3">
        <v>1</v>
      </c>
      <c r="H6" s="26"/>
      <c r="I6" s="97"/>
    </row>
    <row r="7" spans="1:9" x14ac:dyDescent="0.3">
      <c r="A7" s="81"/>
      <c r="B7" s="6">
        <v>2.1</v>
      </c>
      <c r="C7" s="6" t="s">
        <v>11</v>
      </c>
      <c r="D7" s="6">
        <v>2.5299999999999998</v>
      </c>
      <c r="E7" s="7" t="s">
        <v>12</v>
      </c>
      <c r="F7" s="82"/>
      <c r="G7" s="3">
        <v>1</v>
      </c>
      <c r="H7" s="26"/>
      <c r="I7" s="97"/>
    </row>
    <row r="8" spans="1:9" x14ac:dyDescent="0.3">
      <c r="A8" s="81"/>
      <c r="B8" s="6">
        <v>2.2000000000000002</v>
      </c>
      <c r="C8" s="6" t="s">
        <v>55</v>
      </c>
      <c r="D8" s="6">
        <v>9.8000000000000007</v>
      </c>
      <c r="E8" s="7" t="s">
        <v>10</v>
      </c>
      <c r="F8" s="82"/>
      <c r="G8" s="3">
        <v>1</v>
      </c>
      <c r="H8" s="26"/>
      <c r="I8" s="97"/>
    </row>
    <row r="9" spans="1:9" x14ac:dyDescent="0.3">
      <c r="A9" s="81"/>
      <c r="B9" s="8">
        <v>3</v>
      </c>
      <c r="C9" s="9" t="s">
        <v>13</v>
      </c>
      <c r="D9" s="9">
        <v>12.13</v>
      </c>
      <c r="E9" s="10" t="s">
        <v>14</v>
      </c>
      <c r="F9" s="82"/>
      <c r="G9" s="3">
        <v>1</v>
      </c>
      <c r="H9" s="26"/>
      <c r="I9" s="97"/>
    </row>
    <row r="10" spans="1:9" x14ac:dyDescent="0.3">
      <c r="A10" s="81"/>
      <c r="B10" s="8">
        <v>3.1</v>
      </c>
      <c r="C10" s="9" t="s">
        <v>13</v>
      </c>
      <c r="D10" s="9">
        <v>13.43</v>
      </c>
      <c r="E10" s="10" t="s">
        <v>15</v>
      </c>
      <c r="F10" s="82"/>
      <c r="G10" s="3">
        <v>1</v>
      </c>
      <c r="H10" s="26"/>
      <c r="I10" s="97"/>
    </row>
    <row r="11" spans="1:9" x14ac:dyDescent="0.3">
      <c r="A11" s="81"/>
      <c r="B11" s="11">
        <v>4</v>
      </c>
      <c r="C11" s="12" t="s">
        <v>16</v>
      </c>
      <c r="D11" s="12">
        <v>14.45</v>
      </c>
      <c r="E11" s="13" t="s">
        <v>17</v>
      </c>
      <c r="F11" s="82"/>
      <c r="G11" s="3">
        <v>1</v>
      </c>
      <c r="H11" s="26"/>
      <c r="I11" s="97"/>
    </row>
    <row r="12" spans="1:9" x14ac:dyDescent="0.3">
      <c r="A12" s="81"/>
      <c r="B12" s="14">
        <v>5</v>
      </c>
      <c r="C12" s="14" t="s">
        <v>18</v>
      </c>
      <c r="D12" s="14">
        <v>18.100000000000001</v>
      </c>
      <c r="E12" s="15" t="s">
        <v>19</v>
      </c>
      <c r="F12" s="82"/>
      <c r="G12" s="3">
        <v>1</v>
      </c>
      <c r="H12" s="26"/>
      <c r="I12" s="97"/>
    </row>
    <row r="13" spans="1:9" x14ac:dyDescent="0.3">
      <c r="A13" s="81"/>
      <c r="B13" s="16">
        <v>6</v>
      </c>
      <c r="C13" s="16" t="s">
        <v>20</v>
      </c>
      <c r="D13" s="16">
        <v>13.2</v>
      </c>
      <c r="E13" s="17" t="s">
        <v>71</v>
      </c>
      <c r="F13" s="82"/>
      <c r="G13" s="3">
        <v>1</v>
      </c>
      <c r="H13" s="26"/>
      <c r="I13" s="97"/>
    </row>
    <row r="14" spans="1:9" ht="15.6" customHeight="1" x14ac:dyDescent="0.3">
      <c r="A14" s="81"/>
      <c r="B14" s="18">
        <v>7</v>
      </c>
      <c r="C14" s="18" t="s">
        <v>21</v>
      </c>
      <c r="D14" s="18">
        <v>152</v>
      </c>
      <c r="E14" s="19" t="s">
        <v>22</v>
      </c>
      <c r="F14" s="82"/>
      <c r="G14" s="3">
        <v>1</v>
      </c>
      <c r="H14" s="26"/>
      <c r="I14" s="97"/>
    </row>
    <row r="15" spans="1:9" x14ac:dyDescent="0.3">
      <c r="A15" s="81"/>
      <c r="B15" s="20">
        <v>8</v>
      </c>
      <c r="C15" s="20" t="s">
        <v>23</v>
      </c>
      <c r="D15" s="21">
        <v>100</v>
      </c>
      <c r="E15" s="22" t="s">
        <v>69</v>
      </c>
      <c r="F15" s="82"/>
      <c r="G15" s="3">
        <v>1</v>
      </c>
      <c r="H15" s="26"/>
      <c r="I15" s="97"/>
    </row>
    <row r="16" spans="1:9" x14ac:dyDescent="0.3">
      <c r="A16" s="81"/>
      <c r="B16" s="23">
        <v>9</v>
      </c>
      <c r="C16" s="24" t="s">
        <v>24</v>
      </c>
      <c r="D16" s="24">
        <v>20</v>
      </c>
      <c r="E16" s="25" t="s">
        <v>25</v>
      </c>
      <c r="F16" s="82"/>
      <c r="G16" s="3">
        <v>1</v>
      </c>
      <c r="H16" s="26"/>
      <c r="I16" s="97"/>
    </row>
    <row r="17" spans="1:9" ht="37.950000000000003" customHeight="1" x14ac:dyDescent="0.3">
      <c r="A17" s="83" t="s">
        <v>95</v>
      </c>
      <c r="B17" s="84"/>
      <c r="C17" s="84"/>
      <c r="D17" s="84"/>
      <c r="E17" s="84"/>
      <c r="F17" s="84"/>
      <c r="G17" s="85"/>
      <c r="H17" s="51">
        <f>SUM(H4:H16)</f>
        <v>0</v>
      </c>
      <c r="I17" s="98">
        <f>SUM(I4:I16)</f>
        <v>0</v>
      </c>
    </row>
    <row r="19" spans="1:9" x14ac:dyDescent="0.3">
      <c r="F19" s="1"/>
    </row>
    <row r="20" spans="1:9" x14ac:dyDescent="0.3">
      <c r="F20" s="1"/>
    </row>
    <row r="21" spans="1:9" x14ac:dyDescent="0.3">
      <c r="F21" s="1"/>
    </row>
    <row r="22" spans="1:9" x14ac:dyDescent="0.3">
      <c r="F22" s="1"/>
    </row>
  </sheetData>
  <sheetProtection algorithmName="SHA-512" hashValue="aUYZooPEdFtBvjvf+J/izjuLagZftbD4N9j8URZ2JFeeMkJP08Ky/gVh4KdWwJkcN5UfWI9vWEwjv9jOn+yF8g==" saltValue="ESLbY1GS7Bf99+fFJXofYg==" spinCount="100000" sheet="1" objects="1" scenarios="1"/>
  <protectedRanges>
    <protectedRange sqref="H4:I16" name="Plage1"/>
  </protectedRanges>
  <mergeCells count="4">
    <mergeCell ref="A1:I2"/>
    <mergeCell ref="A4:A16"/>
    <mergeCell ref="F4:F16"/>
    <mergeCell ref="A17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45904-2A7F-42DF-94D9-A9988B97D2F2}">
  <dimension ref="A1:I35"/>
  <sheetViews>
    <sheetView topLeftCell="A3" workbookViewId="0">
      <selection activeCell="H4" sqref="H4:I21"/>
    </sheetView>
  </sheetViews>
  <sheetFormatPr baseColWidth="10" defaultRowHeight="14.4" x14ac:dyDescent="0.3"/>
  <cols>
    <col min="2" max="2" width="19.33203125" customWidth="1"/>
    <col min="3" max="3" width="27.5546875" customWidth="1"/>
    <col min="5" max="5" width="14.109375" bestFit="1" customWidth="1"/>
    <col min="8" max="8" width="26.109375" customWidth="1"/>
    <col min="9" max="9" width="40.6640625" style="99" customWidth="1"/>
  </cols>
  <sheetData>
    <row r="1" spans="1:9" ht="21" customHeight="1" x14ac:dyDescent="0.3">
      <c r="A1" s="80" t="s">
        <v>85</v>
      </c>
      <c r="B1" s="80"/>
      <c r="C1" s="80"/>
      <c r="D1" s="80"/>
      <c r="E1" s="80"/>
      <c r="F1" s="80"/>
      <c r="G1" s="80"/>
      <c r="H1" s="80"/>
      <c r="I1" s="80"/>
    </row>
    <row r="2" spans="1:9" ht="45.6" customHeight="1" x14ac:dyDescent="0.3">
      <c r="A2" s="80"/>
      <c r="B2" s="80"/>
      <c r="C2" s="80"/>
      <c r="D2" s="80"/>
      <c r="E2" s="80"/>
      <c r="F2" s="80"/>
      <c r="G2" s="80"/>
      <c r="H2" s="80"/>
      <c r="I2" s="80"/>
    </row>
    <row r="3" spans="1:9" ht="40.200000000000003" customHeight="1" x14ac:dyDescent="0.3">
      <c r="C3" s="56" t="s">
        <v>2</v>
      </c>
      <c r="D3" s="56" t="s">
        <v>4</v>
      </c>
      <c r="E3" s="56" t="s">
        <v>3</v>
      </c>
      <c r="F3" s="56" t="s">
        <v>82</v>
      </c>
      <c r="G3" s="56" t="s">
        <v>84</v>
      </c>
      <c r="H3" s="57" t="s">
        <v>122</v>
      </c>
      <c r="I3" s="96" t="s">
        <v>94</v>
      </c>
    </row>
    <row r="4" spans="1:9" ht="14.4" customHeight="1" x14ac:dyDescent="0.3">
      <c r="A4" s="86" t="s">
        <v>1</v>
      </c>
      <c r="B4" s="27">
        <v>1</v>
      </c>
      <c r="C4" s="27" t="s">
        <v>5</v>
      </c>
      <c r="D4" s="27">
        <v>2.5</v>
      </c>
      <c r="E4" s="41" t="s">
        <v>6</v>
      </c>
      <c r="F4" s="88" t="s">
        <v>90</v>
      </c>
      <c r="G4" s="3">
        <v>1</v>
      </c>
      <c r="H4" s="26"/>
      <c r="I4" s="97"/>
    </row>
    <row r="5" spans="1:9" x14ac:dyDescent="0.3">
      <c r="A5" s="87"/>
      <c r="B5" s="27">
        <v>1.2</v>
      </c>
      <c r="C5" s="27" t="s">
        <v>7</v>
      </c>
      <c r="D5" s="27">
        <v>15.59</v>
      </c>
      <c r="E5" s="41" t="s">
        <v>8</v>
      </c>
      <c r="F5" s="89"/>
      <c r="G5" s="3">
        <v>1</v>
      </c>
      <c r="H5" s="26"/>
      <c r="I5" s="97"/>
    </row>
    <row r="6" spans="1:9" x14ac:dyDescent="0.3">
      <c r="A6" s="87"/>
      <c r="B6" s="27">
        <v>1.3</v>
      </c>
      <c r="C6" s="27" t="s">
        <v>26</v>
      </c>
      <c r="D6" s="27">
        <v>4.2300000000000004</v>
      </c>
      <c r="E6" s="41" t="s">
        <v>8</v>
      </c>
      <c r="F6" s="89"/>
      <c r="G6" s="3">
        <v>1</v>
      </c>
      <c r="H6" s="26"/>
      <c r="I6" s="97"/>
    </row>
    <row r="7" spans="1:9" x14ac:dyDescent="0.3">
      <c r="A7" s="87"/>
      <c r="B7" s="28">
        <v>2</v>
      </c>
      <c r="C7" s="28" t="s">
        <v>56</v>
      </c>
      <c r="D7" s="28">
        <v>1.2</v>
      </c>
      <c r="E7" s="42" t="s">
        <v>10</v>
      </c>
      <c r="F7" s="89"/>
      <c r="G7" s="3">
        <v>1</v>
      </c>
      <c r="H7" s="26"/>
      <c r="I7" s="97"/>
    </row>
    <row r="8" spans="1:9" x14ac:dyDescent="0.3">
      <c r="A8" s="87"/>
      <c r="B8" s="28">
        <v>2.1</v>
      </c>
      <c r="C8" s="28" t="s">
        <v>57</v>
      </c>
      <c r="D8" s="28">
        <v>3.8</v>
      </c>
      <c r="E8" s="42" t="s">
        <v>12</v>
      </c>
      <c r="F8" s="89"/>
      <c r="G8" s="3">
        <v>1</v>
      </c>
      <c r="H8" s="26"/>
      <c r="I8" s="97"/>
    </row>
    <row r="9" spans="1:9" x14ac:dyDescent="0.3">
      <c r="A9" s="87"/>
      <c r="B9" s="29">
        <v>3</v>
      </c>
      <c r="C9" s="30" t="s">
        <v>13</v>
      </c>
      <c r="D9" s="30">
        <v>10.82</v>
      </c>
      <c r="E9" s="43" t="s">
        <v>14</v>
      </c>
      <c r="F9" s="89"/>
      <c r="G9" s="3">
        <v>1</v>
      </c>
      <c r="H9" s="26"/>
      <c r="I9" s="97"/>
    </row>
    <row r="10" spans="1:9" x14ac:dyDescent="0.3">
      <c r="A10" s="87"/>
      <c r="B10" s="29">
        <v>3.1</v>
      </c>
      <c r="C10" s="30" t="s">
        <v>13</v>
      </c>
      <c r="D10" s="30">
        <v>27.57</v>
      </c>
      <c r="E10" s="43" t="s">
        <v>15</v>
      </c>
      <c r="F10" s="89"/>
      <c r="G10" s="3">
        <v>1</v>
      </c>
      <c r="H10" s="26"/>
      <c r="I10" s="97"/>
    </row>
    <row r="11" spans="1:9" x14ac:dyDescent="0.3">
      <c r="A11" s="87"/>
      <c r="B11" s="31">
        <v>4</v>
      </c>
      <c r="C11" s="32" t="s">
        <v>16</v>
      </c>
      <c r="D11" s="32">
        <v>20</v>
      </c>
      <c r="E11" s="44" t="s">
        <v>17</v>
      </c>
      <c r="F11" s="89"/>
      <c r="G11" s="3">
        <v>1</v>
      </c>
      <c r="H11" s="26"/>
      <c r="I11" s="97"/>
    </row>
    <row r="12" spans="1:9" x14ac:dyDescent="0.3">
      <c r="A12" s="87"/>
      <c r="B12" s="33">
        <v>5</v>
      </c>
      <c r="C12" s="33" t="s">
        <v>18</v>
      </c>
      <c r="D12" s="33">
        <v>24</v>
      </c>
      <c r="E12" s="45" t="s">
        <v>19</v>
      </c>
      <c r="F12" s="89"/>
      <c r="G12" s="3">
        <v>1</v>
      </c>
      <c r="H12" s="26"/>
      <c r="I12" s="97"/>
    </row>
    <row r="13" spans="1:9" x14ac:dyDescent="0.3">
      <c r="A13" s="87"/>
      <c r="B13" s="34">
        <v>6</v>
      </c>
      <c r="C13" s="34" t="s">
        <v>27</v>
      </c>
      <c r="D13" s="34">
        <v>5</v>
      </c>
      <c r="E13" s="46" t="s">
        <v>68</v>
      </c>
      <c r="F13" s="89"/>
      <c r="G13" s="3">
        <v>1</v>
      </c>
      <c r="H13" s="26"/>
      <c r="I13" s="97"/>
    </row>
    <row r="14" spans="1:9" ht="15.6" customHeight="1" x14ac:dyDescent="0.3">
      <c r="A14" s="87"/>
      <c r="B14" s="35">
        <v>7</v>
      </c>
      <c r="C14" s="35" t="s">
        <v>21</v>
      </c>
      <c r="D14" s="35">
        <v>107</v>
      </c>
      <c r="E14" s="47" t="s">
        <v>22</v>
      </c>
      <c r="F14" s="89"/>
      <c r="G14" s="3">
        <v>1</v>
      </c>
      <c r="H14" s="26"/>
      <c r="I14" s="97"/>
    </row>
    <row r="15" spans="1:9" x14ac:dyDescent="0.3">
      <c r="A15" s="87"/>
      <c r="B15" s="35">
        <v>7.1</v>
      </c>
      <c r="C15" s="35" t="s">
        <v>28</v>
      </c>
      <c r="D15" s="35">
        <v>9</v>
      </c>
      <c r="E15" s="47" t="s">
        <v>78</v>
      </c>
      <c r="F15" s="89"/>
      <c r="G15" s="3">
        <v>1</v>
      </c>
      <c r="H15" s="26"/>
      <c r="I15" s="97"/>
    </row>
    <row r="16" spans="1:9" x14ac:dyDescent="0.3">
      <c r="A16" s="87"/>
      <c r="B16" s="35">
        <v>7.2</v>
      </c>
      <c r="C16" s="35" t="s">
        <v>79</v>
      </c>
      <c r="D16" s="35">
        <v>6.1</v>
      </c>
      <c r="E16" s="47" t="s">
        <v>22</v>
      </c>
      <c r="F16" s="89"/>
      <c r="G16" s="3">
        <v>1</v>
      </c>
      <c r="H16" s="26"/>
      <c r="I16" s="97"/>
    </row>
    <row r="17" spans="1:9" x14ac:dyDescent="0.3">
      <c r="A17" s="87"/>
      <c r="B17" s="35">
        <v>7.3</v>
      </c>
      <c r="C17" s="35" t="s">
        <v>80</v>
      </c>
      <c r="D17" s="35">
        <v>5.4</v>
      </c>
      <c r="E17" s="47" t="s">
        <v>22</v>
      </c>
      <c r="F17" s="89"/>
      <c r="G17" s="3">
        <v>1</v>
      </c>
      <c r="H17" s="26"/>
      <c r="I17" s="97"/>
    </row>
    <row r="18" spans="1:9" x14ac:dyDescent="0.3">
      <c r="A18" s="87"/>
      <c r="B18" s="35">
        <v>7.4</v>
      </c>
      <c r="C18" s="35" t="s">
        <v>81</v>
      </c>
      <c r="D18" s="35">
        <v>47</v>
      </c>
      <c r="E18" s="47" t="s">
        <v>22</v>
      </c>
      <c r="F18" s="89"/>
      <c r="G18" s="3">
        <v>1</v>
      </c>
      <c r="H18" s="26"/>
      <c r="I18" s="97"/>
    </row>
    <row r="19" spans="1:9" x14ac:dyDescent="0.3">
      <c r="A19" s="87"/>
      <c r="B19" s="36">
        <v>8</v>
      </c>
      <c r="C19" s="36" t="s">
        <v>23</v>
      </c>
      <c r="D19" s="40">
        <v>15</v>
      </c>
      <c r="E19" s="48" t="s">
        <v>69</v>
      </c>
      <c r="F19" s="89"/>
      <c r="G19" s="3">
        <v>1</v>
      </c>
      <c r="H19" s="26"/>
      <c r="I19" s="97"/>
    </row>
    <row r="20" spans="1:9" x14ac:dyDescent="0.3">
      <c r="A20" s="87"/>
      <c r="B20" s="37">
        <v>9</v>
      </c>
      <c r="C20" s="38" t="s">
        <v>29</v>
      </c>
      <c r="D20" s="38">
        <v>60</v>
      </c>
      <c r="E20" s="49" t="s">
        <v>25</v>
      </c>
      <c r="F20" s="89"/>
      <c r="G20" s="3">
        <v>1</v>
      </c>
      <c r="H20" s="26"/>
      <c r="I20" s="97"/>
    </row>
    <row r="21" spans="1:9" x14ac:dyDescent="0.3">
      <c r="A21" s="87"/>
      <c r="B21" s="39">
        <v>10</v>
      </c>
      <c r="C21" s="39" t="s">
        <v>30</v>
      </c>
      <c r="D21" s="39">
        <v>3</v>
      </c>
      <c r="E21" s="50" t="s">
        <v>31</v>
      </c>
      <c r="F21" s="90"/>
      <c r="G21" s="3">
        <v>1</v>
      </c>
      <c r="H21" s="26"/>
      <c r="I21" s="97"/>
    </row>
    <row r="22" spans="1:9" ht="43.95" customHeight="1" x14ac:dyDescent="0.3">
      <c r="A22" s="83" t="s">
        <v>96</v>
      </c>
      <c r="B22" s="84"/>
      <c r="C22" s="84"/>
      <c r="D22" s="84"/>
      <c r="E22" s="84"/>
      <c r="F22" s="84"/>
      <c r="G22" s="85"/>
      <c r="H22" s="51">
        <f>SUM(H4:H21)</f>
        <v>0</v>
      </c>
      <c r="I22" s="98">
        <f>SUM(I4:I21)</f>
        <v>0</v>
      </c>
    </row>
    <row r="32" spans="1:9" x14ac:dyDescent="0.3">
      <c r="F32" s="1"/>
    </row>
    <row r="33" spans="6:6" x14ac:dyDescent="0.3">
      <c r="F33" s="1"/>
    </row>
    <row r="34" spans="6:6" x14ac:dyDescent="0.3">
      <c r="F34" s="1"/>
    </row>
    <row r="35" spans="6:6" x14ac:dyDescent="0.3">
      <c r="F35" s="1"/>
    </row>
  </sheetData>
  <sheetProtection algorithmName="SHA-512" hashValue="vN1+dBS2T84rQh1xMx4GvoAQVtZFPwp/FRRsWqFyXTatmml5albgLxbcAT7ZwQ9KuMOQ86JpGhtkMWLyfTUG3w==" saltValue="uPanHEN8A9m7olxvAfX+hQ==" spinCount="100000" sheet="1" objects="1" scenarios="1"/>
  <protectedRanges>
    <protectedRange sqref="H4:I21" name="Plage1"/>
  </protectedRanges>
  <mergeCells count="4">
    <mergeCell ref="A1:I2"/>
    <mergeCell ref="A4:A21"/>
    <mergeCell ref="F4:F21"/>
    <mergeCell ref="A22:G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82953-E492-4858-8433-2B3EEEB92D94}">
  <dimension ref="A1:S28"/>
  <sheetViews>
    <sheetView topLeftCell="A9" workbookViewId="0">
      <selection activeCell="I17" sqref="I17:I26"/>
    </sheetView>
  </sheetViews>
  <sheetFormatPr baseColWidth="10" defaultRowHeight="14.4" x14ac:dyDescent="0.3"/>
  <cols>
    <col min="2" max="2" width="19.33203125" customWidth="1"/>
    <col min="3" max="3" width="32.33203125" customWidth="1"/>
    <col min="5" max="5" width="14.33203125" customWidth="1"/>
    <col min="8" max="8" width="24.33203125" customWidth="1"/>
    <col min="9" max="9" width="32.6640625" style="99" customWidth="1"/>
    <col min="11" max="11" width="22.6640625" customWidth="1"/>
    <col min="13" max="13" width="35.44140625" customWidth="1"/>
    <col min="18" max="18" width="17.44140625" customWidth="1"/>
    <col min="19" max="19" width="20.6640625" customWidth="1"/>
  </cols>
  <sheetData>
    <row r="1" spans="1:19" ht="21" hidden="1" customHeight="1" x14ac:dyDescent="0.3">
      <c r="A1" s="54"/>
      <c r="B1" s="54"/>
      <c r="C1" s="54"/>
      <c r="D1" s="54"/>
      <c r="E1" s="54"/>
      <c r="F1" s="54"/>
      <c r="G1" s="54"/>
      <c r="H1" s="54"/>
      <c r="I1" s="100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59.4" customHeight="1" x14ac:dyDescent="0.3">
      <c r="A2" s="80" t="s">
        <v>87</v>
      </c>
      <c r="B2" s="80"/>
      <c r="C2" s="80"/>
      <c r="D2" s="80"/>
      <c r="E2" s="80"/>
      <c r="F2" s="80"/>
      <c r="G2" s="80"/>
      <c r="H2" s="80"/>
      <c r="I2" s="80"/>
    </row>
    <row r="3" spans="1:19" ht="49.95" customHeight="1" x14ac:dyDescent="0.3">
      <c r="A3" s="92" t="s">
        <v>32</v>
      </c>
      <c r="B3" s="92"/>
      <c r="C3" s="92"/>
      <c r="D3" s="92"/>
      <c r="E3" s="92"/>
      <c r="F3" s="92"/>
      <c r="G3" s="92"/>
      <c r="H3" s="92"/>
      <c r="I3" s="92"/>
    </row>
    <row r="4" spans="1:19" ht="82.95" customHeight="1" x14ac:dyDescent="0.3">
      <c r="C4" s="58" t="s">
        <v>2</v>
      </c>
      <c r="D4" s="58" t="s">
        <v>4</v>
      </c>
      <c r="E4" s="58" t="s">
        <v>92</v>
      </c>
      <c r="F4" s="58" t="s">
        <v>82</v>
      </c>
      <c r="G4" s="58" t="s">
        <v>84</v>
      </c>
      <c r="H4" s="59" t="s">
        <v>122</v>
      </c>
      <c r="I4" s="96" t="s">
        <v>94</v>
      </c>
    </row>
    <row r="5" spans="1:19" ht="14.4" customHeight="1" x14ac:dyDescent="0.3">
      <c r="A5" s="93" t="s">
        <v>1</v>
      </c>
      <c r="B5" s="28">
        <v>2</v>
      </c>
      <c r="C5" s="28" t="s">
        <v>9</v>
      </c>
      <c r="D5" s="28">
        <v>10</v>
      </c>
      <c r="E5" s="42" t="s">
        <v>10</v>
      </c>
      <c r="F5" s="88" t="s">
        <v>91</v>
      </c>
      <c r="G5" s="3">
        <v>1</v>
      </c>
      <c r="H5" s="26"/>
      <c r="I5" s="97"/>
    </row>
    <row r="6" spans="1:19" x14ac:dyDescent="0.3">
      <c r="A6" s="94"/>
      <c r="B6" s="28">
        <v>2.1</v>
      </c>
      <c r="C6" s="28" t="s">
        <v>33</v>
      </c>
      <c r="D6" s="28">
        <v>4</v>
      </c>
      <c r="E6" s="42" t="s">
        <v>73</v>
      </c>
      <c r="F6" s="89"/>
      <c r="G6" s="3">
        <v>1</v>
      </c>
      <c r="H6" s="26"/>
      <c r="I6" s="97"/>
    </row>
    <row r="7" spans="1:19" x14ac:dyDescent="0.3">
      <c r="A7" s="94"/>
      <c r="B7" s="29">
        <v>3</v>
      </c>
      <c r="C7" s="30" t="s">
        <v>34</v>
      </c>
      <c r="D7" s="30">
        <v>30</v>
      </c>
      <c r="E7" s="43" t="s">
        <v>15</v>
      </c>
      <c r="F7" s="89"/>
      <c r="G7" s="3">
        <v>1</v>
      </c>
      <c r="H7" s="26"/>
      <c r="I7" s="97"/>
    </row>
    <row r="8" spans="1:19" x14ac:dyDescent="0.3">
      <c r="A8" s="94"/>
      <c r="B8" s="29">
        <v>3.1</v>
      </c>
      <c r="C8" s="30" t="s">
        <v>35</v>
      </c>
      <c r="D8" s="30">
        <v>80</v>
      </c>
      <c r="E8" s="43" t="s">
        <v>36</v>
      </c>
      <c r="F8" s="89"/>
      <c r="G8" s="3">
        <v>1</v>
      </c>
      <c r="H8" s="26"/>
      <c r="I8" s="97"/>
    </row>
    <row r="9" spans="1:19" x14ac:dyDescent="0.3">
      <c r="A9" s="94"/>
      <c r="B9" s="33">
        <v>5</v>
      </c>
      <c r="C9" s="33" t="s">
        <v>37</v>
      </c>
      <c r="D9" s="33">
        <v>56</v>
      </c>
      <c r="E9" s="45" t="s">
        <v>19</v>
      </c>
      <c r="F9" s="89"/>
      <c r="G9" s="3">
        <v>1</v>
      </c>
      <c r="H9" s="26"/>
      <c r="I9" s="97"/>
    </row>
    <row r="10" spans="1:19" x14ac:dyDescent="0.3">
      <c r="A10" s="94"/>
      <c r="B10" s="33">
        <v>5.0999999999999996</v>
      </c>
      <c r="C10" s="33" t="s">
        <v>38</v>
      </c>
      <c r="D10" s="33">
        <v>66</v>
      </c>
      <c r="E10" s="45" t="s">
        <v>19</v>
      </c>
      <c r="F10" s="89"/>
      <c r="G10" s="3">
        <v>1</v>
      </c>
      <c r="H10" s="26"/>
      <c r="I10" s="97"/>
    </row>
    <row r="11" spans="1:19" x14ac:dyDescent="0.3">
      <c r="A11" s="94"/>
      <c r="B11" s="34">
        <v>6</v>
      </c>
      <c r="C11" s="34" t="s">
        <v>39</v>
      </c>
      <c r="D11" s="34">
        <v>25</v>
      </c>
      <c r="E11" s="46" t="s">
        <v>70</v>
      </c>
      <c r="F11" s="89"/>
      <c r="G11" s="3">
        <v>1</v>
      </c>
      <c r="H11" s="26"/>
      <c r="I11" s="97"/>
    </row>
    <row r="12" spans="1:19" x14ac:dyDescent="0.3">
      <c r="A12" s="94"/>
      <c r="B12" s="34">
        <v>6.1</v>
      </c>
      <c r="C12" s="34" t="s">
        <v>40</v>
      </c>
      <c r="D12" s="34">
        <v>26</v>
      </c>
      <c r="E12" s="46" t="s">
        <v>70</v>
      </c>
      <c r="F12" s="89"/>
      <c r="G12" s="3">
        <v>1</v>
      </c>
      <c r="H12" s="26"/>
      <c r="I12" s="97"/>
    </row>
    <row r="13" spans="1:19" x14ac:dyDescent="0.3">
      <c r="A13" s="95"/>
      <c r="B13" s="37">
        <v>9</v>
      </c>
      <c r="C13" s="38" t="s">
        <v>29</v>
      </c>
      <c r="D13" s="38">
        <v>20</v>
      </c>
      <c r="E13" s="49" t="s">
        <v>72</v>
      </c>
      <c r="F13" s="90"/>
      <c r="G13" s="3">
        <v>1</v>
      </c>
      <c r="H13" s="26"/>
      <c r="I13" s="97"/>
    </row>
    <row r="14" spans="1:19" ht="34.950000000000003" customHeight="1" x14ac:dyDescent="0.3">
      <c r="A14" s="83" t="s">
        <v>103</v>
      </c>
      <c r="B14" s="84"/>
      <c r="C14" s="84"/>
      <c r="D14" s="84"/>
      <c r="E14" s="84"/>
      <c r="F14" s="84"/>
      <c r="G14" s="85"/>
      <c r="H14" s="51">
        <f>SUM(H2:H13)</f>
        <v>0</v>
      </c>
      <c r="I14" s="98">
        <f>SUM(I2:I13)</f>
        <v>0</v>
      </c>
    </row>
    <row r="15" spans="1:19" ht="39.6" customHeight="1" x14ac:dyDescent="0.3">
      <c r="A15" s="92" t="s">
        <v>86</v>
      </c>
      <c r="B15" s="92"/>
      <c r="C15" s="92"/>
      <c r="D15" s="92"/>
      <c r="E15" s="92"/>
      <c r="F15" s="92"/>
      <c r="G15" s="92"/>
      <c r="H15" s="92"/>
      <c r="I15" s="92"/>
    </row>
    <row r="16" spans="1:19" ht="69.599999999999994" customHeight="1" x14ac:dyDescent="0.3">
      <c r="C16" s="58" t="s">
        <v>2</v>
      </c>
      <c r="D16" s="58" t="s">
        <v>4</v>
      </c>
      <c r="E16" s="58" t="s">
        <v>92</v>
      </c>
      <c r="F16" s="58" t="s">
        <v>82</v>
      </c>
      <c r="G16" s="58" t="s">
        <v>84</v>
      </c>
      <c r="H16" s="59" t="s">
        <v>122</v>
      </c>
      <c r="I16" s="96" t="s">
        <v>94</v>
      </c>
    </row>
    <row r="17" spans="1:9" x14ac:dyDescent="0.3">
      <c r="A17" s="93" t="s">
        <v>1</v>
      </c>
      <c r="B17" s="28">
        <v>2</v>
      </c>
      <c r="C17" s="28" t="s">
        <v>9</v>
      </c>
      <c r="D17" s="28">
        <v>15</v>
      </c>
      <c r="E17" s="42" t="s">
        <v>10</v>
      </c>
      <c r="F17" s="88" t="s">
        <v>91</v>
      </c>
      <c r="G17" s="55">
        <v>1</v>
      </c>
      <c r="H17" s="26"/>
      <c r="I17" s="97"/>
    </row>
    <row r="18" spans="1:9" x14ac:dyDescent="0.3">
      <c r="A18" s="94"/>
      <c r="B18" s="28">
        <v>2.1</v>
      </c>
      <c r="C18" s="28" t="s">
        <v>41</v>
      </c>
      <c r="D18" s="28">
        <v>3</v>
      </c>
      <c r="E18" s="42" t="s">
        <v>12</v>
      </c>
      <c r="F18" s="89"/>
      <c r="G18" s="55">
        <v>1</v>
      </c>
      <c r="H18" s="26"/>
      <c r="I18" s="97"/>
    </row>
    <row r="19" spans="1:9" x14ac:dyDescent="0.3">
      <c r="A19" s="94"/>
      <c r="B19" s="29">
        <v>3</v>
      </c>
      <c r="C19" s="30" t="s">
        <v>34</v>
      </c>
      <c r="D19" s="30">
        <v>30</v>
      </c>
      <c r="E19" s="43" t="s">
        <v>15</v>
      </c>
      <c r="F19" s="89"/>
      <c r="G19" s="55">
        <v>1</v>
      </c>
      <c r="H19" s="26"/>
      <c r="I19" s="97"/>
    </row>
    <row r="20" spans="1:9" x14ac:dyDescent="0.3">
      <c r="A20" s="94"/>
      <c r="B20" s="29">
        <v>3.1</v>
      </c>
      <c r="C20" s="30" t="s">
        <v>35</v>
      </c>
      <c r="D20" s="30">
        <v>80</v>
      </c>
      <c r="E20" s="43" t="s">
        <v>36</v>
      </c>
      <c r="F20" s="89"/>
      <c r="G20" s="55">
        <v>1</v>
      </c>
      <c r="H20" s="26"/>
      <c r="I20" s="97"/>
    </row>
    <row r="21" spans="1:9" x14ac:dyDescent="0.3">
      <c r="A21" s="94"/>
      <c r="B21" s="33">
        <v>5</v>
      </c>
      <c r="C21" s="33" t="s">
        <v>42</v>
      </c>
      <c r="D21" s="33">
        <v>56</v>
      </c>
      <c r="E21" s="45" t="s">
        <v>19</v>
      </c>
      <c r="F21" s="89"/>
      <c r="G21" s="55">
        <v>1</v>
      </c>
      <c r="H21" s="26"/>
      <c r="I21" s="97"/>
    </row>
    <row r="22" spans="1:9" x14ac:dyDescent="0.3">
      <c r="A22" s="94"/>
      <c r="B22" s="33">
        <v>5.0999999999999996</v>
      </c>
      <c r="C22" s="33" t="s">
        <v>43</v>
      </c>
      <c r="D22" s="33">
        <v>56</v>
      </c>
      <c r="E22" s="45" t="s">
        <v>19</v>
      </c>
      <c r="F22" s="89"/>
      <c r="G22" s="55">
        <v>1</v>
      </c>
      <c r="H22" s="26"/>
      <c r="I22" s="97"/>
    </row>
    <row r="23" spans="1:9" x14ac:dyDescent="0.3">
      <c r="A23" s="94"/>
      <c r="B23" s="33">
        <v>5.2</v>
      </c>
      <c r="C23" s="33" t="s">
        <v>44</v>
      </c>
      <c r="D23" s="33">
        <v>56</v>
      </c>
      <c r="E23" s="45" t="s">
        <v>19</v>
      </c>
      <c r="F23" s="89"/>
      <c r="G23" s="55">
        <v>1</v>
      </c>
      <c r="H23" s="26"/>
      <c r="I23" s="97"/>
    </row>
    <row r="24" spans="1:9" x14ac:dyDescent="0.3">
      <c r="A24" s="94"/>
      <c r="B24" s="33">
        <v>5.3</v>
      </c>
      <c r="C24" s="33" t="s">
        <v>45</v>
      </c>
      <c r="D24" s="33">
        <v>56</v>
      </c>
      <c r="E24" s="45" t="s">
        <v>19</v>
      </c>
      <c r="F24" s="89"/>
      <c r="G24" s="55">
        <v>1</v>
      </c>
      <c r="H24" s="26"/>
      <c r="I24" s="97"/>
    </row>
    <row r="25" spans="1:9" x14ac:dyDescent="0.3">
      <c r="A25" s="94"/>
      <c r="B25" s="34">
        <v>6</v>
      </c>
      <c r="C25" s="34" t="s">
        <v>46</v>
      </c>
      <c r="D25" s="34">
        <v>30</v>
      </c>
      <c r="E25" s="46" t="s">
        <v>74</v>
      </c>
      <c r="F25" s="89"/>
      <c r="G25" s="55">
        <v>1</v>
      </c>
      <c r="H25" s="26"/>
      <c r="I25" s="97"/>
    </row>
    <row r="26" spans="1:9" x14ac:dyDescent="0.3">
      <c r="A26" s="95"/>
      <c r="B26" s="37">
        <v>9</v>
      </c>
      <c r="C26" s="38" t="s">
        <v>29</v>
      </c>
      <c r="D26" s="38">
        <v>12</v>
      </c>
      <c r="E26" s="49" t="s">
        <v>47</v>
      </c>
      <c r="F26" s="90"/>
      <c r="G26" s="2"/>
      <c r="H26" s="26"/>
      <c r="I26" s="97"/>
    </row>
    <row r="27" spans="1:9" ht="36" customHeight="1" x14ac:dyDescent="0.3">
      <c r="A27" s="83" t="s">
        <v>104</v>
      </c>
      <c r="B27" s="84"/>
      <c r="C27" s="84"/>
      <c r="D27" s="84"/>
      <c r="E27" s="84"/>
      <c r="F27" s="84"/>
      <c r="G27" s="85"/>
      <c r="H27" s="51">
        <f>SUM(H15:H26)</f>
        <v>0</v>
      </c>
      <c r="I27" s="98">
        <f>SUM(I15:I26)</f>
        <v>0</v>
      </c>
    </row>
    <row r="28" spans="1:9" ht="57" customHeight="1" x14ac:dyDescent="0.3">
      <c r="A28" s="91" t="s">
        <v>105</v>
      </c>
      <c r="B28" s="91"/>
      <c r="C28" s="91"/>
      <c r="D28" s="91"/>
      <c r="E28" s="91"/>
      <c r="F28" s="91"/>
      <c r="G28" s="91"/>
      <c r="H28" s="51">
        <f>SUM(H14+H27)</f>
        <v>0</v>
      </c>
      <c r="I28" s="98">
        <f>SUM(I14+I27)</f>
        <v>0</v>
      </c>
    </row>
  </sheetData>
  <sheetProtection algorithmName="SHA-512" hashValue="YdYAm1bWW8badPiUxwJcRhHQDZ9+Wmqs/C1OW1WNNzRBz7xX5heOs13R840nVaDLnz9tsRzxe6WMRT2SqLTyug==" saltValue="59CpSfEV3u70TS3bcmI4uQ==" spinCount="100000" sheet="1" objects="1" scenarios="1"/>
  <protectedRanges>
    <protectedRange sqref="H17:I26" name="Plage2"/>
    <protectedRange sqref="H5:I13" name="Plage1"/>
  </protectedRanges>
  <mergeCells count="10">
    <mergeCell ref="A27:G27"/>
    <mergeCell ref="A28:G28"/>
    <mergeCell ref="A2:I2"/>
    <mergeCell ref="A3:I3"/>
    <mergeCell ref="A15:I15"/>
    <mergeCell ref="A5:A13"/>
    <mergeCell ref="F5:F13"/>
    <mergeCell ref="A14:G14"/>
    <mergeCell ref="A17:A26"/>
    <mergeCell ref="F17:F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160E5-490A-4AFD-B252-E8BB42788327}">
  <dimension ref="A1:I21"/>
  <sheetViews>
    <sheetView topLeftCell="A3" workbookViewId="0">
      <selection activeCell="H4" sqref="H4:H16"/>
    </sheetView>
  </sheetViews>
  <sheetFormatPr baseColWidth="10" defaultRowHeight="14.4" x14ac:dyDescent="0.3"/>
  <cols>
    <col min="2" max="2" width="19.33203125" customWidth="1"/>
    <col min="3" max="3" width="27.5546875" customWidth="1"/>
    <col min="8" max="8" width="23.44140625" customWidth="1"/>
    <col min="9" max="9" width="20.44140625" style="99" customWidth="1"/>
  </cols>
  <sheetData>
    <row r="1" spans="1:9" ht="21" customHeight="1" x14ac:dyDescent="0.3">
      <c r="A1" s="80" t="s">
        <v>88</v>
      </c>
      <c r="B1" s="80"/>
      <c r="C1" s="80"/>
      <c r="D1" s="80"/>
      <c r="E1" s="80"/>
      <c r="F1" s="80"/>
      <c r="G1" s="80"/>
      <c r="H1" s="80"/>
      <c r="I1" s="80"/>
    </row>
    <row r="2" spans="1:9" ht="64.95" customHeight="1" x14ac:dyDescent="0.3">
      <c r="A2" s="80"/>
      <c r="B2" s="80"/>
      <c r="C2" s="80"/>
      <c r="D2" s="80"/>
      <c r="E2" s="80"/>
      <c r="F2" s="80"/>
      <c r="G2" s="80"/>
      <c r="H2" s="80"/>
      <c r="I2" s="80"/>
    </row>
    <row r="3" spans="1:9" ht="70.95" customHeight="1" x14ac:dyDescent="0.3">
      <c r="C3" s="56" t="s">
        <v>2</v>
      </c>
      <c r="D3" s="56" t="s">
        <v>4</v>
      </c>
      <c r="E3" s="56" t="s">
        <v>92</v>
      </c>
      <c r="F3" s="56" t="s">
        <v>82</v>
      </c>
      <c r="G3" s="56" t="s">
        <v>84</v>
      </c>
      <c r="H3" s="57" t="s">
        <v>122</v>
      </c>
      <c r="I3" s="96" t="s">
        <v>94</v>
      </c>
    </row>
    <row r="4" spans="1:9" ht="14.4" customHeight="1" x14ac:dyDescent="0.3">
      <c r="A4" s="81" t="s">
        <v>1</v>
      </c>
      <c r="B4" s="27">
        <v>1</v>
      </c>
      <c r="C4" s="27" t="s">
        <v>5</v>
      </c>
      <c r="D4" s="27">
        <v>14.4</v>
      </c>
      <c r="E4" s="41" t="s">
        <v>6</v>
      </c>
      <c r="F4" s="82" t="s">
        <v>91</v>
      </c>
      <c r="G4" s="3">
        <v>1</v>
      </c>
      <c r="H4" s="26"/>
      <c r="I4" s="97"/>
    </row>
    <row r="5" spans="1:9" x14ac:dyDescent="0.3">
      <c r="A5" s="81"/>
      <c r="B5" s="27">
        <v>1.1000000000000001</v>
      </c>
      <c r="C5" s="27" t="s">
        <v>26</v>
      </c>
      <c r="D5" s="27">
        <v>8.9</v>
      </c>
      <c r="E5" s="41" t="s">
        <v>8</v>
      </c>
      <c r="F5" s="82"/>
      <c r="G5" s="3">
        <v>1</v>
      </c>
      <c r="H5" s="26"/>
      <c r="I5" s="97"/>
    </row>
    <row r="6" spans="1:9" x14ac:dyDescent="0.3">
      <c r="A6" s="81"/>
      <c r="B6" s="28">
        <v>2</v>
      </c>
      <c r="C6" s="28" t="s">
        <v>48</v>
      </c>
      <c r="D6" s="28">
        <v>5</v>
      </c>
      <c r="E6" s="42" t="s">
        <v>10</v>
      </c>
      <c r="F6" s="82"/>
      <c r="G6" s="3">
        <v>1</v>
      </c>
      <c r="H6" s="26"/>
      <c r="I6" s="97"/>
    </row>
    <row r="7" spans="1:9" x14ac:dyDescent="0.3">
      <c r="A7" s="81"/>
      <c r="B7" s="28">
        <v>2.1</v>
      </c>
      <c r="C7" s="28" t="s">
        <v>49</v>
      </c>
      <c r="D7" s="28">
        <v>7</v>
      </c>
      <c r="E7" s="42" t="s">
        <v>12</v>
      </c>
      <c r="F7" s="82"/>
      <c r="G7" s="3">
        <v>1</v>
      </c>
      <c r="H7" s="26"/>
      <c r="I7" s="97"/>
    </row>
    <row r="8" spans="1:9" x14ac:dyDescent="0.3">
      <c r="A8" s="81"/>
      <c r="B8" s="29">
        <v>3</v>
      </c>
      <c r="C8" s="30" t="s">
        <v>13</v>
      </c>
      <c r="D8" s="30">
        <v>33.479999999999997</v>
      </c>
      <c r="E8" s="43" t="s">
        <v>14</v>
      </c>
      <c r="F8" s="82"/>
      <c r="G8" s="3">
        <v>1</v>
      </c>
      <c r="H8" s="26"/>
      <c r="I8" s="97"/>
    </row>
    <row r="9" spans="1:9" x14ac:dyDescent="0.3">
      <c r="A9" s="81"/>
      <c r="B9" s="29">
        <v>3.1</v>
      </c>
      <c r="C9" s="30" t="s">
        <v>50</v>
      </c>
      <c r="D9" s="30">
        <v>50</v>
      </c>
      <c r="E9" s="43" t="s">
        <v>15</v>
      </c>
      <c r="F9" s="82"/>
      <c r="G9" s="3">
        <v>1</v>
      </c>
      <c r="H9" s="26"/>
      <c r="I9" s="97"/>
    </row>
    <row r="10" spans="1:9" x14ac:dyDescent="0.3">
      <c r="A10" s="81"/>
      <c r="B10" s="33">
        <v>5</v>
      </c>
      <c r="C10" s="33" t="s">
        <v>18</v>
      </c>
      <c r="D10" s="33">
        <v>55.6</v>
      </c>
      <c r="E10" s="45" t="s">
        <v>19</v>
      </c>
      <c r="F10" s="82"/>
      <c r="G10" s="3">
        <v>1</v>
      </c>
      <c r="H10" s="26"/>
      <c r="I10" s="97"/>
    </row>
    <row r="11" spans="1:9" x14ac:dyDescent="0.3">
      <c r="A11" s="81"/>
      <c r="B11" s="34">
        <v>6</v>
      </c>
      <c r="C11" s="34" t="s">
        <v>27</v>
      </c>
      <c r="D11" s="34">
        <v>26.3</v>
      </c>
      <c r="E11" s="46" t="s">
        <v>71</v>
      </c>
      <c r="F11" s="82"/>
      <c r="G11" s="3">
        <v>1</v>
      </c>
      <c r="H11" s="26"/>
      <c r="I11" s="97"/>
    </row>
    <row r="12" spans="1:9" x14ac:dyDescent="0.3">
      <c r="A12" s="81"/>
      <c r="B12" s="35">
        <v>7</v>
      </c>
      <c r="C12" s="35" t="s">
        <v>52</v>
      </c>
      <c r="D12" s="35">
        <v>110</v>
      </c>
      <c r="E12" s="47" t="s">
        <v>22</v>
      </c>
      <c r="F12" s="82"/>
      <c r="G12" s="3">
        <v>1</v>
      </c>
      <c r="H12" s="26"/>
      <c r="I12" s="97"/>
    </row>
    <row r="13" spans="1:9" x14ac:dyDescent="0.3">
      <c r="A13" s="81"/>
      <c r="B13" s="35">
        <v>7.1</v>
      </c>
      <c r="C13" s="35" t="s">
        <v>53</v>
      </c>
      <c r="D13" s="35">
        <v>55</v>
      </c>
      <c r="E13" s="47" t="s">
        <v>22</v>
      </c>
      <c r="F13" s="82"/>
      <c r="G13" s="3">
        <v>1</v>
      </c>
      <c r="H13" s="26"/>
      <c r="I13" s="97"/>
    </row>
    <row r="14" spans="1:9" ht="15.6" customHeight="1" x14ac:dyDescent="0.3">
      <c r="A14" s="81"/>
      <c r="B14" s="35">
        <v>7.2</v>
      </c>
      <c r="C14" s="35" t="s">
        <v>54</v>
      </c>
      <c r="D14" s="35">
        <v>55</v>
      </c>
      <c r="E14" s="47" t="s">
        <v>22</v>
      </c>
      <c r="F14" s="82"/>
      <c r="G14" s="3">
        <v>1</v>
      </c>
      <c r="H14" s="26"/>
      <c r="I14" s="97"/>
    </row>
    <row r="15" spans="1:9" x14ac:dyDescent="0.3">
      <c r="A15" s="81"/>
      <c r="B15" s="35">
        <v>7.3</v>
      </c>
      <c r="C15" s="35" t="s">
        <v>51</v>
      </c>
      <c r="D15" s="35">
        <v>12.5</v>
      </c>
      <c r="E15" s="47" t="s">
        <v>22</v>
      </c>
      <c r="F15" s="82"/>
      <c r="G15" s="3">
        <v>1</v>
      </c>
      <c r="H15" s="26"/>
      <c r="I15" s="97"/>
    </row>
    <row r="16" spans="1:9" x14ac:dyDescent="0.3">
      <c r="A16" s="81"/>
      <c r="B16" s="37">
        <v>9</v>
      </c>
      <c r="C16" s="38" t="s">
        <v>29</v>
      </c>
      <c r="D16" s="38">
        <v>10</v>
      </c>
      <c r="E16" s="49" t="s">
        <v>25</v>
      </c>
      <c r="F16" s="82"/>
      <c r="G16" s="3">
        <v>1</v>
      </c>
      <c r="H16" s="26"/>
      <c r="I16" s="97"/>
    </row>
    <row r="17" spans="1:9" ht="54" customHeight="1" x14ac:dyDescent="0.3">
      <c r="A17" s="83" t="s">
        <v>106</v>
      </c>
      <c r="B17" s="84"/>
      <c r="C17" s="84"/>
      <c r="D17" s="84"/>
      <c r="E17" s="84"/>
      <c r="F17" s="84"/>
      <c r="G17" s="85"/>
      <c r="H17" s="51">
        <f>SUM(H4:H16)</f>
        <v>0</v>
      </c>
      <c r="I17" s="98">
        <f>SUM(I4:I16)</f>
        <v>0</v>
      </c>
    </row>
    <row r="18" spans="1:9" x14ac:dyDescent="0.3">
      <c r="F18" s="1"/>
    </row>
    <row r="19" spans="1:9" x14ac:dyDescent="0.3">
      <c r="F19" s="1"/>
    </row>
    <row r="20" spans="1:9" x14ac:dyDescent="0.3">
      <c r="F20" s="1"/>
    </row>
    <row r="21" spans="1:9" x14ac:dyDescent="0.3">
      <c r="F21" s="1"/>
    </row>
  </sheetData>
  <sheetProtection algorithmName="SHA-512" hashValue="L33Hka/mBa2zcqjqfMKxuq8XoHHCP+XAXR0Hm/Kfb1NjrhtC4OqgNJJopy8bC3xUbrAaU+xjiur+SwbFaZCaGw==" saltValue="XTnc5nS1jus+3Ra2lQFMMw==" spinCount="100000" sheet="1" objects="1" scenarios="1"/>
  <protectedRanges>
    <protectedRange sqref="H4:I16" name="Plage1"/>
  </protectedRanges>
  <mergeCells count="4">
    <mergeCell ref="A17:G17"/>
    <mergeCell ref="A1:I2"/>
    <mergeCell ref="A4:A16"/>
    <mergeCell ref="F4:F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66BD2-C05D-484C-B7DC-61FBE0DD1D55}">
  <dimension ref="A1:I25"/>
  <sheetViews>
    <sheetView topLeftCell="A3" workbookViewId="0">
      <selection activeCell="H4" sqref="H4:H20"/>
    </sheetView>
  </sheetViews>
  <sheetFormatPr baseColWidth="10" defaultRowHeight="14.4" x14ac:dyDescent="0.3"/>
  <cols>
    <col min="2" max="2" width="19.33203125" customWidth="1"/>
    <col min="3" max="3" width="27.5546875" customWidth="1"/>
    <col min="5" max="5" width="14.44140625" customWidth="1"/>
    <col min="8" max="8" width="20.6640625" customWidth="1"/>
    <col min="9" max="9" width="24" style="99" customWidth="1"/>
  </cols>
  <sheetData>
    <row r="1" spans="1:9" ht="21" customHeight="1" x14ac:dyDescent="0.3">
      <c r="A1" s="80" t="s">
        <v>89</v>
      </c>
      <c r="B1" s="80"/>
      <c r="C1" s="80"/>
      <c r="D1" s="80"/>
      <c r="E1" s="80"/>
      <c r="F1" s="80"/>
      <c r="G1" s="80"/>
      <c r="H1" s="80"/>
      <c r="I1" s="80"/>
    </row>
    <row r="2" spans="1:9" ht="57" customHeight="1" x14ac:dyDescent="0.3">
      <c r="A2" s="80"/>
      <c r="B2" s="80"/>
      <c r="C2" s="80"/>
      <c r="D2" s="80"/>
      <c r="E2" s="80"/>
      <c r="F2" s="80"/>
      <c r="G2" s="80"/>
      <c r="H2" s="80"/>
      <c r="I2" s="80"/>
    </row>
    <row r="3" spans="1:9" ht="78" customHeight="1" x14ac:dyDescent="0.3">
      <c r="C3" s="56" t="s">
        <v>2</v>
      </c>
      <c r="D3" s="56" t="s">
        <v>4</v>
      </c>
      <c r="E3" s="56" t="s">
        <v>92</v>
      </c>
      <c r="F3" s="56" t="s">
        <v>82</v>
      </c>
      <c r="G3" s="56" t="s">
        <v>84</v>
      </c>
      <c r="H3" s="57" t="s">
        <v>122</v>
      </c>
      <c r="I3" s="96" t="s">
        <v>94</v>
      </c>
    </row>
    <row r="4" spans="1:9" ht="14.4" customHeight="1" x14ac:dyDescent="0.3">
      <c r="A4" s="81" t="s">
        <v>1</v>
      </c>
      <c r="B4" s="27">
        <v>1</v>
      </c>
      <c r="C4" s="27" t="s">
        <v>5</v>
      </c>
      <c r="D4" s="27">
        <v>11.71</v>
      </c>
      <c r="E4" s="41" t="s">
        <v>6</v>
      </c>
      <c r="F4" s="82" t="s">
        <v>91</v>
      </c>
      <c r="G4" s="3">
        <v>1</v>
      </c>
      <c r="H4" s="26"/>
      <c r="I4" s="97"/>
    </row>
    <row r="5" spans="1:9" x14ac:dyDescent="0.3">
      <c r="A5" s="81"/>
      <c r="B5" s="27">
        <v>1.1000000000000001</v>
      </c>
      <c r="C5" s="27" t="s">
        <v>26</v>
      </c>
      <c r="D5" s="27">
        <v>31.14</v>
      </c>
      <c r="E5" s="41" t="s">
        <v>8</v>
      </c>
      <c r="F5" s="82"/>
      <c r="G5" s="3">
        <v>1</v>
      </c>
      <c r="H5" s="26"/>
      <c r="I5" s="97"/>
    </row>
    <row r="6" spans="1:9" x14ac:dyDescent="0.3">
      <c r="A6" s="81"/>
      <c r="B6" s="28">
        <v>2</v>
      </c>
      <c r="C6" s="28" t="s">
        <v>58</v>
      </c>
      <c r="D6" s="28">
        <v>8</v>
      </c>
      <c r="E6" s="42" t="s">
        <v>10</v>
      </c>
      <c r="F6" s="82"/>
      <c r="G6" s="3">
        <v>1</v>
      </c>
      <c r="H6" s="26"/>
      <c r="I6" s="97"/>
    </row>
    <row r="7" spans="1:9" x14ac:dyDescent="0.3">
      <c r="A7" s="81"/>
      <c r="B7" s="28">
        <v>2.1</v>
      </c>
      <c r="C7" s="28" t="s">
        <v>59</v>
      </c>
      <c r="D7" s="28">
        <v>7.14</v>
      </c>
      <c r="E7" s="42" t="s">
        <v>12</v>
      </c>
      <c r="F7" s="82"/>
      <c r="G7" s="3">
        <v>1</v>
      </c>
      <c r="H7" s="26"/>
      <c r="I7" s="97"/>
    </row>
    <row r="8" spans="1:9" x14ac:dyDescent="0.3">
      <c r="A8" s="81"/>
      <c r="B8" s="28">
        <v>2.2000000000000002</v>
      </c>
      <c r="C8" s="28" t="s">
        <v>49</v>
      </c>
      <c r="D8" s="28">
        <v>1.48</v>
      </c>
      <c r="E8" s="42" t="s">
        <v>12</v>
      </c>
      <c r="F8" s="82"/>
      <c r="G8" s="3">
        <v>1</v>
      </c>
      <c r="H8" s="26"/>
      <c r="I8" s="97"/>
    </row>
    <row r="9" spans="1:9" x14ac:dyDescent="0.3">
      <c r="A9" s="81"/>
      <c r="B9" s="28">
        <v>2.2999999999999998</v>
      </c>
      <c r="C9" s="28" t="s">
        <v>60</v>
      </c>
      <c r="D9" s="28">
        <v>5.17</v>
      </c>
      <c r="E9" s="42" t="s">
        <v>75</v>
      </c>
      <c r="F9" s="82"/>
      <c r="G9" s="3">
        <v>1</v>
      </c>
      <c r="H9" s="26"/>
      <c r="I9" s="97"/>
    </row>
    <row r="10" spans="1:9" x14ac:dyDescent="0.3">
      <c r="A10" s="81"/>
      <c r="B10" s="29">
        <v>3</v>
      </c>
      <c r="C10" s="30" t="s">
        <v>13</v>
      </c>
      <c r="D10" s="30">
        <v>70.06</v>
      </c>
      <c r="E10" s="43" t="s">
        <v>14</v>
      </c>
      <c r="F10" s="82"/>
      <c r="G10" s="3">
        <v>1</v>
      </c>
      <c r="H10" s="26"/>
      <c r="I10" s="97"/>
    </row>
    <row r="11" spans="1:9" x14ac:dyDescent="0.3">
      <c r="A11" s="81"/>
      <c r="B11" s="33">
        <v>5</v>
      </c>
      <c r="C11" s="33" t="s">
        <v>61</v>
      </c>
      <c r="D11" s="33">
        <v>28.23</v>
      </c>
      <c r="E11" s="45" t="s">
        <v>19</v>
      </c>
      <c r="F11" s="82"/>
      <c r="G11" s="3">
        <v>1</v>
      </c>
      <c r="H11" s="26"/>
      <c r="I11" s="97"/>
    </row>
    <row r="12" spans="1:9" x14ac:dyDescent="0.3">
      <c r="A12" s="81"/>
      <c r="B12" s="33">
        <v>5.0999999999999996</v>
      </c>
      <c r="C12" s="33" t="s">
        <v>62</v>
      </c>
      <c r="D12" s="33">
        <v>29.11</v>
      </c>
      <c r="E12" s="45" t="s">
        <v>19</v>
      </c>
      <c r="F12" s="82"/>
      <c r="G12" s="3">
        <v>1</v>
      </c>
      <c r="H12" s="26"/>
      <c r="I12" s="97"/>
    </row>
    <row r="13" spans="1:9" x14ac:dyDescent="0.3">
      <c r="A13" s="81"/>
      <c r="B13" s="33">
        <v>5.2</v>
      </c>
      <c r="C13" s="33" t="s">
        <v>63</v>
      </c>
      <c r="D13" s="33">
        <v>27.89</v>
      </c>
      <c r="E13" s="45" t="s">
        <v>19</v>
      </c>
      <c r="F13" s="82"/>
      <c r="G13" s="3">
        <v>1</v>
      </c>
      <c r="H13" s="26"/>
      <c r="I13" s="97"/>
    </row>
    <row r="14" spans="1:9" ht="15.6" customHeight="1" x14ac:dyDescent="0.3">
      <c r="A14" s="81"/>
      <c r="B14" s="33">
        <v>5.3</v>
      </c>
      <c r="C14" s="33" t="s">
        <v>65</v>
      </c>
      <c r="D14" s="33">
        <v>105.1</v>
      </c>
      <c r="E14" s="45" t="s">
        <v>77</v>
      </c>
      <c r="F14" s="82"/>
      <c r="G14" s="3">
        <v>1</v>
      </c>
      <c r="H14" s="26"/>
      <c r="I14" s="97"/>
    </row>
    <row r="15" spans="1:9" x14ac:dyDescent="0.3">
      <c r="A15" s="81"/>
      <c r="B15" s="33">
        <v>5.4</v>
      </c>
      <c r="C15" s="33" t="s">
        <v>64</v>
      </c>
      <c r="D15" s="33">
        <v>43.13</v>
      </c>
      <c r="E15" s="45" t="s">
        <v>76</v>
      </c>
      <c r="F15" s="82"/>
      <c r="G15" s="3">
        <v>1</v>
      </c>
      <c r="H15" s="26"/>
      <c r="I15" s="97"/>
    </row>
    <row r="16" spans="1:9" x14ac:dyDescent="0.3">
      <c r="A16" s="81"/>
      <c r="B16" s="34">
        <v>6</v>
      </c>
      <c r="C16" s="34" t="s">
        <v>27</v>
      </c>
      <c r="D16" s="34">
        <v>46.87</v>
      </c>
      <c r="E16" s="46" t="s">
        <v>71</v>
      </c>
      <c r="F16" s="82"/>
      <c r="G16" s="3">
        <v>1</v>
      </c>
      <c r="H16" s="26"/>
      <c r="I16" s="97"/>
    </row>
    <row r="17" spans="1:9" x14ac:dyDescent="0.3">
      <c r="A17" s="81"/>
      <c r="B17" s="35">
        <v>7</v>
      </c>
      <c r="C17" s="35" t="s">
        <v>66</v>
      </c>
      <c r="D17" s="35">
        <v>218.55</v>
      </c>
      <c r="E17" s="47" t="s">
        <v>22</v>
      </c>
      <c r="F17" s="82"/>
      <c r="G17" s="3">
        <v>1</v>
      </c>
      <c r="H17" s="26"/>
      <c r="I17" s="97"/>
    </row>
    <row r="18" spans="1:9" x14ac:dyDescent="0.3">
      <c r="A18" s="81"/>
      <c r="B18" s="35">
        <v>7.1</v>
      </c>
      <c r="C18" s="35" t="s">
        <v>67</v>
      </c>
      <c r="D18" s="35">
        <v>144.6</v>
      </c>
      <c r="E18" s="47" t="s">
        <v>22</v>
      </c>
      <c r="F18" s="82"/>
      <c r="G18" s="3">
        <v>1</v>
      </c>
      <c r="H18" s="26"/>
      <c r="I18" s="97"/>
    </row>
    <row r="19" spans="1:9" x14ac:dyDescent="0.3">
      <c r="A19" s="81"/>
      <c r="B19" s="36">
        <v>8</v>
      </c>
      <c r="C19" s="36" t="s">
        <v>23</v>
      </c>
      <c r="D19" s="40">
        <v>10</v>
      </c>
      <c r="E19" s="48" t="s">
        <v>69</v>
      </c>
      <c r="F19" s="82"/>
      <c r="G19" s="3">
        <v>1</v>
      </c>
      <c r="H19" s="26"/>
      <c r="I19" s="97"/>
    </row>
    <row r="20" spans="1:9" x14ac:dyDescent="0.3">
      <c r="A20" s="81"/>
      <c r="B20" s="37">
        <v>9</v>
      </c>
      <c r="C20" s="38" t="s">
        <v>29</v>
      </c>
      <c r="D20" s="38">
        <v>4.5</v>
      </c>
      <c r="E20" s="49" t="s">
        <v>25</v>
      </c>
      <c r="F20" s="82"/>
      <c r="G20" s="3">
        <v>1</v>
      </c>
      <c r="H20" s="26"/>
      <c r="I20" s="97"/>
    </row>
    <row r="21" spans="1:9" ht="46.95" customHeight="1" x14ac:dyDescent="0.3">
      <c r="A21" s="83" t="s">
        <v>107</v>
      </c>
      <c r="B21" s="84"/>
      <c r="C21" s="84"/>
      <c r="D21" s="84"/>
      <c r="E21" s="84"/>
      <c r="F21" s="84"/>
      <c r="G21" s="85"/>
      <c r="H21" s="51">
        <f>SUM(H4:H20)</f>
        <v>0</v>
      </c>
      <c r="I21" s="98">
        <f>SUM(I4:I20)</f>
        <v>0</v>
      </c>
    </row>
    <row r="22" spans="1:9" x14ac:dyDescent="0.3">
      <c r="F22" s="1"/>
    </row>
    <row r="23" spans="1:9" x14ac:dyDescent="0.3">
      <c r="F23" s="1"/>
    </row>
    <row r="24" spans="1:9" x14ac:dyDescent="0.3">
      <c r="F24" s="1"/>
    </row>
    <row r="25" spans="1:9" x14ac:dyDescent="0.3">
      <c r="F25" s="1"/>
    </row>
  </sheetData>
  <sheetProtection algorithmName="SHA-512" hashValue="EJVTLRyeBN0Q+6QU8O0/PU+ScqLb/55SQD/Gt8FtzENvK9w2qAjYZCUew64pYO2PoqPOga9HoGaCfKLKWue5jA==" saltValue="6pmhqRvlzD08k9nDlgzjAg==" spinCount="100000" sheet="1" objects="1" scenarios="1"/>
  <protectedRanges>
    <protectedRange sqref="H4:I20" name="Plage1"/>
  </protectedRanges>
  <mergeCells count="4">
    <mergeCell ref="A21:G21"/>
    <mergeCell ref="A1:I2"/>
    <mergeCell ref="F4:F20"/>
    <mergeCell ref="A4:A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2C0AA8-26F9-4846-BD9C-5448A2DD4E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B67D51-DEFC-4FBE-81C3-49CB6CE07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374079-CFDD-4979-9B13-3E44610D512A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c3f18ee-39c6-46d3-bb07-9a43be4f2f9f"/>
    <ds:schemaRef ds:uri="037d204e-e76c-49cc-9dec-ec803a4ece5a"/>
    <ds:schemaRef ds:uri="http://schemas.microsoft.com/office/2006/metadata/properties"/>
    <ds:schemaRef ds:uri="http://purl.org/dc/dcmitype/"/>
    <ds:schemaRef ds:uri="66a054c2-5e72-466f-99bc-6de005aab70e"/>
    <ds:schemaRef ds:uri="72b9721a-228e-4b6c-9c72-312cc28c507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DPGF TOTAL</vt:lpstr>
      <vt:lpstr>DPGF BAT A</vt:lpstr>
      <vt:lpstr>DPGF BAT B</vt:lpstr>
      <vt:lpstr>DPGF BAT C</vt:lpstr>
      <vt:lpstr>DPGF BAT D</vt:lpstr>
      <vt:lpstr>DPGF BAT G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Gadouche Serine</dc:creator>
  <cp:keywords/>
  <dc:description/>
  <cp:lastModifiedBy>Benjamin GIRAULT</cp:lastModifiedBy>
  <cp:revision/>
  <dcterms:created xsi:type="dcterms:W3CDTF">2022-02-23T11:19:33Z</dcterms:created>
  <dcterms:modified xsi:type="dcterms:W3CDTF">2025-01-17T14:44:58Z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SIP_Label_93d45b04-b48d-41ef-8ae8-c246086b38a8_Enabled">
    <vt:lpwstr>true</vt:lpwstr>
  </property>
  <property fmtid="{D5CDD505-2E9C-101B-9397-08002B2CF9AE}" pid="4" name="MSIP_Label_93d45b04-b48d-41ef-8ae8-c246086b38a8_SetDate">
    <vt:lpwstr>2024-11-29T14:29:07Z</vt:lpwstr>
  </property>
  <property fmtid="{D5CDD505-2E9C-101B-9397-08002B2CF9AE}" pid="5" name="MSIP_Label_93d45b04-b48d-41ef-8ae8-c246086b38a8_Method">
    <vt:lpwstr>Standard</vt:lpwstr>
  </property>
  <property fmtid="{D5CDD505-2E9C-101B-9397-08002B2CF9AE}" pid="6" name="MSIP_Label_93d45b04-b48d-41ef-8ae8-c246086b38a8_Name">
    <vt:lpwstr>defa4170-0d19-0005-0004-bc88714345d2</vt:lpwstr>
  </property>
  <property fmtid="{D5CDD505-2E9C-101B-9397-08002B2CF9AE}" pid="7" name="MSIP_Label_93d45b04-b48d-41ef-8ae8-c246086b38a8_SiteId">
    <vt:lpwstr>f2a69424-583d-4537-8e59-ecaf6313b6fe</vt:lpwstr>
  </property>
  <property fmtid="{D5CDD505-2E9C-101B-9397-08002B2CF9AE}" pid="8" name="MSIP_Label_93d45b04-b48d-41ef-8ae8-c246086b38a8_ActionId">
    <vt:lpwstr>d824a7bd-5ef4-498d-b2f4-6f0875b53422</vt:lpwstr>
  </property>
  <property fmtid="{D5CDD505-2E9C-101B-9397-08002B2CF9AE}" pid="9" name="MSIP_Label_93d45b04-b48d-41ef-8ae8-c246086b38a8_ContentBits">
    <vt:lpwstr>0</vt:lpwstr>
  </property>
  <property fmtid="{D5CDD505-2E9C-101B-9397-08002B2CF9AE}" pid="10" name="MediaServiceImageTags">
    <vt:lpwstr/>
  </property>
</Properties>
</file>