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E:\Dropbox\17-AOJYD\EMA_ECOLE MANAGEMENT ARLES\40-PRO\XX_MOBILIER\_RENDU 20241127\"/>
    </mc:Choice>
  </mc:AlternateContent>
  <xr:revisionPtr revIDLastSave="0" documentId="13_ncr:1_{C7586611-CEC4-43E4-BB2A-0CCC5D63770A}" xr6:coauthVersionLast="47" xr6:coauthVersionMax="47" xr10:uidLastSave="{00000000-0000-0000-0000-000000000000}"/>
  <bookViews>
    <workbookView xWindow="32811" yWindow="-103" windowWidth="33120" windowHeight="18000" xr2:uid="{00000000-000D-0000-FFFF-FFFF00000000}"/>
  </bookViews>
  <sheets>
    <sheet name="LOT MOBILIER" sheetId="23" r:id="rId1"/>
  </sheets>
  <definedNames>
    <definedName name="_xlnm.Print_Area" localSheetId="0">'LOT MOBILIER'!$B$1:$I$132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3" i="23" l="1"/>
  <c r="I121" i="23"/>
  <c r="I120" i="23"/>
  <c r="I115" i="23"/>
  <c r="I116" i="23"/>
  <c r="I117" i="23"/>
  <c r="I118" i="23"/>
  <c r="I119" i="23"/>
  <c r="I114" i="23"/>
  <c r="I124" i="23" l="1"/>
  <c r="I125" i="23" s="1"/>
  <c r="I126" i="23" s="1"/>
  <c r="I35" i="23" l="1"/>
  <c r="I33" i="23" l="1"/>
  <c r="I94" i="23"/>
  <c r="I93" i="23"/>
  <c r="I68" i="23"/>
  <c r="I51" i="23"/>
  <c r="I50" i="23"/>
  <c r="I61" i="23"/>
  <c r="I60" i="23"/>
  <c r="I56" i="23"/>
  <c r="I55" i="23"/>
  <c r="I98" i="23"/>
  <c r="I90" i="23"/>
  <c r="I97" i="23"/>
  <c r="I89" i="23"/>
  <c r="I79" i="23"/>
  <c r="I72" i="23"/>
  <c r="I29" i="23"/>
  <c r="I42" i="23"/>
  <c r="I100" i="23"/>
  <c r="I99" i="23"/>
  <c r="I92" i="23"/>
  <c r="I91" i="23"/>
  <c r="I86" i="23"/>
  <c r="I71" i="23"/>
  <c r="I62" i="23"/>
  <c r="I57" i="23"/>
  <c r="I52" i="23"/>
  <c r="I85" i="23"/>
  <c r="I84" i="23"/>
  <c r="I83" i="23"/>
  <c r="I82" i="23"/>
  <c r="I78" i="23"/>
  <c r="I77" i="23"/>
  <c r="I76" i="23"/>
  <c r="I75" i="23"/>
  <c r="I70" i="23"/>
  <c r="I36" i="23"/>
  <c r="I34" i="23"/>
  <c r="I22" i="23"/>
  <c r="I21" i="23"/>
  <c r="I104" i="23"/>
  <c r="I13" i="23"/>
  <c r="I12" i="23"/>
  <c r="I69" i="23"/>
  <c r="I67" i="23"/>
  <c r="I66" i="23"/>
  <c r="I43" i="23"/>
  <c r="I44" i="23"/>
  <c r="I45" i="23"/>
  <c r="I46" i="23"/>
  <c r="I105" i="23" l="1"/>
  <c r="I28" i="23"/>
  <c r="I41" i="23"/>
  <c r="I40" i="23"/>
  <c r="I27" i="23"/>
  <c r="I24" i="23"/>
  <c r="I23" i="23"/>
  <c r="I19" i="23"/>
  <c r="I14" i="23" l="1"/>
  <c r="I15" i="23"/>
  <c r="I16" i="23"/>
  <c r="I17" i="23"/>
  <c r="I10" i="23"/>
  <c r="I107" i="23" l="1"/>
  <c r="I108" i="23" l="1"/>
  <c r="I109" i="23" s="1"/>
  <c r="I129" i="23"/>
  <c r="I130" i="23" l="1"/>
  <c r="I131" i="23" s="1"/>
</calcChain>
</file>

<file path=xl/sharedStrings.xml><?xml version="1.0" encoding="utf-8"?>
<sst xmlns="http://schemas.openxmlformats.org/spreadsheetml/2006/main" count="357" uniqueCount="171">
  <si>
    <t>Prix</t>
  </si>
  <si>
    <t>Unité</t>
  </si>
  <si>
    <t>Ens</t>
  </si>
  <si>
    <t>Prix total en € HT</t>
  </si>
  <si>
    <t>TOTAL GENERAL en € TTC</t>
  </si>
  <si>
    <t>TVA</t>
  </si>
  <si>
    <t>U</t>
  </si>
  <si>
    <t>DESCRIPTION DES OUVRAGES</t>
  </si>
  <si>
    <t>Qté MOE</t>
  </si>
  <si>
    <t>Qté ENT</t>
  </si>
  <si>
    <t>Les surfaces, linéaires et quantités ci-dessous ne sont données qu'à titre indicatif pour permettre à l'entrepreneur de valoriser son offre. L'entrepreneur doit cependant les vérifier et en prendre l'entière responsabilité.L'entreprise devra chiffrer toutes les prestations nécessaires au bon achèvement de l'ouvrage et ne pourra se prévaloir d'une omission de ce document.</t>
  </si>
  <si>
    <t>6.0</t>
  </si>
  <si>
    <t>1.0</t>
  </si>
  <si>
    <t>2.0</t>
  </si>
  <si>
    <t>Armoire à rideaux haute composée d'une structure en tôle laminée à froid ép. 8/10e finition epoxy. Dim. L.1200 x H. 1980 x P. 440mm. Rideaux en lames de type trilames. Aménagement intérieur avec 5 tablettes en tôle. Teinte au choix de l'Architecte</t>
  </si>
  <si>
    <t>3.0</t>
  </si>
  <si>
    <t>4.0</t>
  </si>
  <si>
    <t>Livraison et installation</t>
  </si>
  <si>
    <t>5.0</t>
  </si>
  <si>
    <t>7.0</t>
  </si>
  <si>
    <t>8.0</t>
  </si>
  <si>
    <t>9.0</t>
  </si>
  <si>
    <t>10.0</t>
  </si>
  <si>
    <t>11.0</t>
  </si>
  <si>
    <t>ODA / OSTROWSKI DEMUYTER ARCHITECTES</t>
  </si>
  <si>
    <t xml:space="preserve">DPGF - LOT 01 </t>
  </si>
  <si>
    <t>MOBILIER</t>
  </si>
  <si>
    <t>EGC BUSINESS SCHOOL_CCI DU PAYS D'ARLES</t>
  </si>
  <si>
    <t xml:space="preserve">LOT 1- MOBILIER </t>
  </si>
  <si>
    <t>ADMINISTRATION</t>
  </si>
  <si>
    <t>Bureau Direction</t>
  </si>
  <si>
    <t>Secrétariat</t>
  </si>
  <si>
    <t>Salle des professeurs</t>
  </si>
  <si>
    <t>Espace détente / repas étudiants</t>
  </si>
  <si>
    <t>Salle de groupe 1</t>
  </si>
  <si>
    <t>Salle de groupe 2</t>
  </si>
  <si>
    <t>Salle de groupe 3</t>
  </si>
  <si>
    <t>ACCUEIL / ESPACE DETENTE</t>
  </si>
  <si>
    <t>ENSEIGNEMENT</t>
  </si>
  <si>
    <t>Salle de classe 01</t>
  </si>
  <si>
    <t>Salle de classe 02</t>
  </si>
  <si>
    <t>Salle de classe 03</t>
  </si>
  <si>
    <t>Salle de classe 30 personnes / 01</t>
  </si>
  <si>
    <t>12.0</t>
  </si>
  <si>
    <t>13.0</t>
  </si>
  <si>
    <t>Salle de classe 30 personnes / 02</t>
  </si>
  <si>
    <t>Voile de fond en métal, RAL identique aux piétements.</t>
  </si>
  <si>
    <t>Goulotte simple pour passage de cables</t>
  </si>
  <si>
    <t>bureau composé d'un plateau mélaminé épaisseur 25mm avec piétement monobloc section rectangulaire en tube de 40 x 27mm épaisseur 1,5mm, finition époxy. Dim. 1600 x 800mm avec obturateurs pour passage de cable. Teinte au choix de l'architecte.</t>
  </si>
  <si>
    <t>bureau composé d'un plateau mélaminé épaisseur 25mm avec piétement section carrée en tube de 55 x 55mm épaisseur 1,5mm. Dim. 1800 x 800mm avec obturateurs pour passage de cable. Teinte au choix de l'architecte.</t>
  </si>
  <si>
    <t>Chaise empilable composée d'une structure de piètement en forme de traineau, fil d'acier plein rond, diam. 11mm, finition laqué blanc, avec patin en polycarbonate transparent + feutre moulé (protection sol résine coulé). Assise en polyamide PA6, texturée, teinte au choix de l'architecte.</t>
  </si>
  <si>
    <t>Accessoires Bureau Direction</t>
  </si>
  <si>
    <t>01</t>
  </si>
  <si>
    <t>02</t>
  </si>
  <si>
    <t>03</t>
  </si>
  <si>
    <t>04</t>
  </si>
  <si>
    <t>05</t>
  </si>
  <si>
    <t>Chaise de bureaux ergonomique sur roulettes avec dossier résille. Teinte au choix de l'Architecte. Les roulettes devront être adaptées pour le revêtement de sol résine coulée.</t>
  </si>
  <si>
    <t>EXTERIEUR</t>
  </si>
  <si>
    <t>Armoire à rideaux basse composée d'une structure en tôle laminée à froid ép. 8/10e finition epoxy. Dim. L.1200 x H. 100 x P. 440mm. Rideaux en lames de type trilames. Aménagement intérieur avec 3 tablettes en tôle. Teinte au choix de l'Architecte</t>
  </si>
  <si>
    <t>Goulotte double pour passage de cables</t>
  </si>
  <si>
    <t>Accessoires Bureaux secrétariat</t>
  </si>
  <si>
    <t>Cloisonnette frontale longueurs 160cm, fixée à l'aide de pince en acier. Hauteul totale: 63,4cm. Finition: tissu collé sur panneau mélaminé. Teinte au choix de l'architecte</t>
  </si>
  <si>
    <t>07</t>
  </si>
  <si>
    <t>08</t>
  </si>
  <si>
    <t>09</t>
  </si>
  <si>
    <t>Casier en panneaux d'aggloméré de particules dimensions 448x 400mm, comportant une porte battante avec fente boîte aux lettres et serrure à combinaison + poignée en polypropylene. Teinte au choix de l'architecte. Chaque casier sera doté d'un porte étiquette.</t>
  </si>
  <si>
    <t>10</t>
  </si>
  <si>
    <t>table mobile à dégagement latéral et plateau basculant en aggloméré stratifié 22mm. Piétement en tube méplat de 90 x30mm. Dim. 1600 x 800mm avec obturateurs pour passage de cable. Teinte au choix de l'architecte. Les roulettes devront être adaptées pour le revêtement de sol résine coulée.</t>
  </si>
  <si>
    <t>12</t>
  </si>
  <si>
    <t>Chariots pour transports et stockage 40 chaises</t>
  </si>
  <si>
    <t>Table simple empilable composée d'une structure de piètement en forme de traineau, fil d'acier plein rond, diam. 11mm, finition laqué blanc, avec patin en polycarbonate transparent + feutre moulé (protection sol résine coulé). plateau en polyamide PA6, dim. 600mm, teinte au choix de l'architecte.</t>
  </si>
  <si>
    <t>Table double empilable composée d'une structure de piètement en forme de traineau, fil d'acier plein rond, diam. 11mm, finition laqué blanc, avec patin en polycarbonate transparent + feutre moulé (protection sol résine coulé). plateau en polyamide PA6, dim. 1270mm, teinte au choix de l'architecte.</t>
  </si>
  <si>
    <t>Table simple empilable composée d'une structure de piètement en forme de traineau, fil d'acier plein rond, diam. 11mm, finition laqué blanc, avec patin en polycarbonate transparent + feutre moulé (protection sol résine coulé). plateau en polyamide PA6, dim. 670mm, teinte au choix de l'architecte.</t>
  </si>
  <si>
    <t>Chariots pour transports et stockage 30 tables</t>
  </si>
  <si>
    <t>Armoire à rideaux haute composée d'une structure en tôle laminée à froid ép. 8/10e finition epoxy. Dim. L.600 x H. 1980 x P. 440mm. Rideaux en lames de type trilames. Aménagement intérieur avec 5 tablettes en tôle. Teinte au choix de l'Architecte</t>
  </si>
  <si>
    <t>Cendrier d'extérieur, avec socle fixé au sol. Dim. 250 x 110 x 740mm.</t>
  </si>
  <si>
    <t>table haute composée d'un piètement en structure colonne et d'un plateau en mélaminé 25mm. Diam. du plateau 900mm. Hauteur 1050mm. Teinte au choix de l'architecte.</t>
  </si>
  <si>
    <t>table basse composée d'un piètement en structure colonne et d'un plateau en mélaminé 25mm. Diam. du plateau 900mm. Hauteur 480mm. Teinte au choix de l'architecte.</t>
  </si>
  <si>
    <t>chaise haute en polypropylène, empilables, dim. 48 x48 x ht. 95cm. Teinte au choix de l'architecte.</t>
  </si>
  <si>
    <t>Chaise Basse en polypropylène, empilables, dim. 48 x 48 X ht. 50cm. Teinte au choix de l'architecte.</t>
  </si>
  <si>
    <t>fauteuils lounge composé d'une structure en aggloméré, et revêtu de mousse polyuréthane moulée avec rembourrage en tissu ou RNN. Dim. 600 x 800 x ht. 690mm. Teinte au choix de l'architecte. Le fauteuil sera doté d'un écran  en panneau de particule de 16mm, recouvert d'un placage et d'une table en contreplaqué de bouleau de 18mm.</t>
  </si>
  <si>
    <t>15</t>
  </si>
  <si>
    <t>16</t>
  </si>
  <si>
    <t>17</t>
  </si>
  <si>
    <t>18</t>
  </si>
  <si>
    <t>19</t>
  </si>
  <si>
    <t>20</t>
  </si>
  <si>
    <t>21</t>
  </si>
  <si>
    <t>23</t>
  </si>
  <si>
    <t>24</t>
  </si>
  <si>
    <t>25</t>
  </si>
  <si>
    <t>26</t>
  </si>
  <si>
    <t>27</t>
  </si>
  <si>
    <t>28</t>
  </si>
  <si>
    <t>29</t>
  </si>
  <si>
    <t>31</t>
  </si>
  <si>
    <t>Parvis</t>
  </si>
  <si>
    <t>14.0</t>
  </si>
  <si>
    <t>Table basse composée d'un plateau mélaminé épaisseur 25mm avec piétement section carrée en tube de 55 x 55mm épaisseur 1,5mm. Dim. 1200 x 800mm. Teinte au choix de l'architecte.</t>
  </si>
  <si>
    <t>Table haute composée d'un plateau mélaminé épaisseur 25mm avec piétement section carrée en tube de 55 x 55mm épaisseur 1,5mm. Dim. 1200 x 800mm. Teinte au choix de l'architecte.</t>
  </si>
  <si>
    <t>table de réunion composée d'un plateau mélaminé compact épaisseur 25mm avec piétement central. Diam. 116cm. Teinte au choix de l'architecte.</t>
  </si>
  <si>
    <t>3.1.</t>
  </si>
  <si>
    <t>3.1.1.</t>
  </si>
  <si>
    <t>3.1.2.</t>
  </si>
  <si>
    <t>3.1.3.</t>
  </si>
  <si>
    <t>3.1.4.</t>
  </si>
  <si>
    <t>3.1.5.</t>
  </si>
  <si>
    <t>3.2.</t>
  </si>
  <si>
    <t>3.2.1.</t>
  </si>
  <si>
    <t>3.2.2.</t>
  </si>
  <si>
    <t>3.2.3.</t>
  </si>
  <si>
    <t>3.2.4.</t>
  </si>
  <si>
    <t>3.3.</t>
  </si>
  <si>
    <t>3.3.1.</t>
  </si>
  <si>
    <t>3.3.2.</t>
  </si>
  <si>
    <t>3.3.3.</t>
  </si>
  <si>
    <t>3.4.1.</t>
  </si>
  <si>
    <t>3.4.</t>
  </si>
  <si>
    <t>3.4.2.</t>
  </si>
  <si>
    <t>3.4.5.</t>
  </si>
  <si>
    <t>3.4.4.</t>
  </si>
  <si>
    <t>3.4.7.</t>
  </si>
  <si>
    <t>3.4.8.</t>
  </si>
  <si>
    <t>3.4.9.</t>
  </si>
  <si>
    <t>3.4.10.</t>
  </si>
  <si>
    <t>3.4.11.</t>
  </si>
  <si>
    <t>3.5.</t>
  </si>
  <si>
    <t>3.5.1.</t>
  </si>
  <si>
    <t>3.5.2.</t>
  </si>
  <si>
    <t>3.5.3.</t>
  </si>
  <si>
    <t>3.6.</t>
  </si>
  <si>
    <t>3.6.1.</t>
  </si>
  <si>
    <t>3.6.2.</t>
  </si>
  <si>
    <t>3.7.</t>
  </si>
  <si>
    <t>3.7.1.</t>
  </si>
  <si>
    <t>3.7.2.</t>
  </si>
  <si>
    <t>3.8.</t>
  </si>
  <si>
    <t>3.8.1.</t>
  </si>
  <si>
    <t>3.8.3.</t>
  </si>
  <si>
    <t>3.8.2.</t>
  </si>
  <si>
    <t>3.8.4.</t>
  </si>
  <si>
    <t>3.9.</t>
  </si>
  <si>
    <t>3.9.1.</t>
  </si>
  <si>
    <t>3.9.2.</t>
  </si>
  <si>
    <t>3.9.3.</t>
  </si>
  <si>
    <t>3.10.</t>
  </si>
  <si>
    <t>3.10.1.</t>
  </si>
  <si>
    <t>3.10.2.</t>
  </si>
  <si>
    <t>3.10.3.</t>
  </si>
  <si>
    <t>3.11.</t>
  </si>
  <si>
    <t>3.11.1.</t>
  </si>
  <si>
    <t>3.11.3.</t>
  </si>
  <si>
    <t>3.12.</t>
  </si>
  <si>
    <t>3.12.1.</t>
  </si>
  <si>
    <t>3.12.2.</t>
  </si>
  <si>
    <t>3.13.</t>
  </si>
  <si>
    <t>3.13.1.</t>
  </si>
  <si>
    <t>3.14.</t>
  </si>
  <si>
    <t>Alcôve acoustique murale en feutre PET asborbant épaisseur 12mm. Structure en acier thermolaqué</t>
  </si>
  <si>
    <t>Entrée / accueil / espace de travail</t>
  </si>
  <si>
    <t>3.4.6.</t>
  </si>
  <si>
    <t>3.11.2</t>
  </si>
  <si>
    <t>3.4.3.</t>
  </si>
  <si>
    <t>PRESTATION SUPPLEMENTAIRE EVENTUELLE</t>
  </si>
  <si>
    <t>30</t>
  </si>
  <si>
    <t xml:space="preserve">Chaise monocoque d'épaisseur 8mm en polypropylène avec fibre de verre anti UV fixée sur une base giratoire de 360° à 4 branches et panier porte-objets. Les roulettes devront être adaptées pour le revêtement de sol résine coulée. L'assise comprendra une tablette en nylon et fibre de verre avec une rotation à 360° de droite à gauche. Dim. 50,5 x 31,5cm. Il sera également prévu un placet d'assise tapissé en mousse de polyuréthane. Teinte au choix de l'architecte. </t>
  </si>
  <si>
    <t>TOTAL GENERAL en € HT PSE</t>
  </si>
  <si>
    <t>TOTAL GENERAL en € HT BASE + PSE</t>
  </si>
  <si>
    <t>TOTAL GENERAL en € HT BASE</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</si>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</sst>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00\ &quot;€&quot;"/>
    <numFmt numFmtId="166" formatCode="_-* #,##0.00\ [$€-40C]_-;\-* #,##0.00\ [$€-40C]_-;_-* &quot;-&quot;??\ [$€-40C]_-;_-@_-"/>
  </numFmts>
  <fonts count="31" x14ac:knownFonts="1">
    <font>
      <sz val="11"/>
      <color theme="1"/>
      <name val="Calibri"/>
      <family val="2"/>
      <scheme val="minor"/>
    </font>
    <font>
      <sz val="11"/>
      <color theme="1"/>
      <name val="Century Gothic"/>
      <family val="2"/>
    </font>
    <font>
      <b/>
      <sz val="14"/>
      <color theme="1"/>
      <name val="Century Gothic"/>
      <family val="2"/>
    </font>
    <font>
      <sz val="9"/>
      <color theme="1"/>
      <name val="Century Gothic"/>
      <family val="2"/>
    </font>
    <font>
      <sz val="11"/>
      <color theme="1"/>
      <name val="Calibri"/>
      <family val="2"/>
      <scheme val="minor"/>
    </font>
    <font>
      <sz val="10"/>
      <name val="Arial"/>
      <family val="2"/>
    </font>
    <font>
      <b/>
      <sz val="11"/>
      <color theme="1"/>
      <name val="Century Gothic"/>
      <family val="2"/>
    </font>
    <font>
      <b/>
      <sz val="12"/>
      <color theme="1"/>
      <name val="Century Gothic"/>
      <family val="2"/>
    </font>
    <font>
      <sz val="12"/>
      <color theme="1"/>
      <name val="Century Gothic"/>
      <family val="2"/>
    </font>
    <font>
      <sz val="10"/>
      <name val="Arial"/>
      <family val="2"/>
    </font>
    <font>
      <sz val="12"/>
      <name val="Century Gothic"/>
      <family val="2"/>
    </font>
    <font>
      <sz val="11"/>
      <color rgb="FFFF0000"/>
      <name val="Century Gothic"/>
      <family val="2"/>
    </font>
    <font>
      <b/>
      <sz val="11"/>
      <color rgb="FFFF0000"/>
      <name val="Century Gothic"/>
      <family val="2"/>
    </font>
    <font>
      <b/>
      <sz val="16"/>
      <color rgb="FFFF0000"/>
      <name val="Century Gothic"/>
      <family val="2"/>
    </font>
    <font>
      <i/>
      <sz val="11"/>
      <name val="Century Gothic"/>
      <family val="2"/>
    </font>
    <font>
      <sz val="9"/>
      <name val="Century Gothic"/>
      <family val="2"/>
    </font>
    <font>
      <sz val="11"/>
      <name val="Century Gothic"/>
      <family val="2"/>
    </font>
    <font>
      <b/>
      <sz val="11"/>
      <name val="Century Gothic"/>
      <family val="2"/>
    </font>
    <font>
      <sz val="11"/>
      <color indexed="8"/>
      <name val="Calibri"/>
      <family val="2"/>
      <charset val="1"/>
    </font>
    <font>
      <sz val="11"/>
      <color indexed="8"/>
      <name val="Century Gothic"/>
      <family val="2"/>
      <charset val="1"/>
    </font>
    <font>
      <sz val="11"/>
      <name val="Century Gothic"/>
      <family val="2"/>
      <charset val="1"/>
    </font>
    <font>
      <sz val="12"/>
      <name val="Century Gothic"/>
      <family val="2"/>
      <charset val="1"/>
    </font>
    <font>
      <b/>
      <sz val="12"/>
      <name val="Century Gothic"/>
      <family val="2"/>
      <charset val="1"/>
    </font>
    <font>
      <sz val="9"/>
      <name val="Century Gothic"/>
      <family val="2"/>
      <charset val="1"/>
    </font>
    <font>
      <i/>
      <sz val="10"/>
      <name val="Century Gothic"/>
      <family val="2"/>
      <charset val="1"/>
    </font>
    <font>
      <b/>
      <sz val="16"/>
      <color theme="1"/>
      <name val="Century Gothic"/>
      <family val="2"/>
    </font>
    <font>
      <b/>
      <sz val="10"/>
      <color theme="1"/>
      <name val="Century Gothic"/>
      <family val="2"/>
    </font>
    <font>
      <b/>
      <sz val="18"/>
      <color theme="1"/>
      <name val="Century Gothic"/>
      <family val="2"/>
    </font>
    <font>
      <b/>
      <sz val="14"/>
      <color rgb="FF0070C0"/>
      <name val="Century Gothic"/>
      <family val="2"/>
    </font>
    <font>
      <b/>
      <sz val="10"/>
      <name val="Century Gothic"/>
      <family val="2"/>
    </font>
    <font>
      <b/>
      <sz val="9"/>
      <color theme="1"/>
      <name val="Century Gothic"/>
      <family val="2"/>
    </font>
  </fonts>
  <fills count="4">
    <fill>
      <patternFill patternType="none"/>
    </fill>
    <fill>
      <patternFill patternType="gray125"/>
    </fill>
    <fill>
      <patternFill patternType="solid">
        <fgColor theme="0" tint="-0.249977111117893"/>
        <bgColor indexed="64"/>
      </patternFill>
    </fill>
    <fill>
      <patternFill patternType="solid">
        <fgColor indexed="55"/>
        <bgColor indexed="23"/>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diagonal/>
    </border>
    <border>
      <left/>
      <right style="thin">
        <color indexed="8"/>
      </right>
      <top style="thin">
        <color indexed="8"/>
      </top>
      <bottom/>
      <diagonal/>
    </border>
  </borders>
  <cellStyleXfs count="9">
    <xf numFmtId="0" fontId="0" fillId="0" borderId="0"/>
    <xf numFmtId="9" fontId="4"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0" fontId="9" fillId="0" borderId="0"/>
    <xf numFmtId="44" fontId="9" fillId="0" borderId="0" applyFont="0" applyFill="0" applyBorder="0" applyAlignment="0" applyProtection="0"/>
    <xf numFmtId="0" fontId="18" fillId="0" borderId="0"/>
    <xf numFmtId="0" fontId="18" fillId="0" borderId="0"/>
  </cellStyleXfs>
  <cellXfs count="72">
    <xf numFmtId="0" fontId="0" fillId="0" borderId="0" xfId="0"/>
    <xf numFmtId="0" fontId="1" fillId="0" borderId="0" xfId="0" applyFont="1" applyAlignment="1">
      <alignment vertical="center"/>
    </xf>
    <xf numFmtId="2" fontId="1" fillId="0" borderId="0" xfId="0" applyNumberFormat="1" applyFont="1" applyAlignment="1">
      <alignment horizontal="center" vertical="center"/>
    </xf>
    <xf numFmtId="49" fontId="1" fillId="0" borderId="0" xfId="0" applyNumberFormat="1" applyFont="1" applyAlignment="1">
      <alignment vertical="center"/>
    </xf>
    <xf numFmtId="0" fontId="1" fillId="0" borderId="0" xfId="0" applyFont="1" applyAlignment="1">
      <alignment horizontal="left" vertical="center"/>
    </xf>
    <xf numFmtId="2" fontId="1" fillId="0" borderId="1" xfId="0" applyNumberFormat="1" applyFont="1" applyBorder="1" applyAlignment="1">
      <alignment horizontal="center" vertical="center"/>
    </xf>
    <xf numFmtId="0" fontId="1" fillId="0" borderId="0" xfId="0" applyFont="1" applyAlignment="1">
      <alignment horizontal="center" vertical="center"/>
    </xf>
    <xf numFmtId="2" fontId="1" fillId="0" borderId="5" xfId="0" applyNumberFormat="1" applyFont="1" applyBorder="1" applyAlignment="1">
      <alignment horizontal="center" vertical="center"/>
    </xf>
    <xf numFmtId="44" fontId="7" fillId="2" borderId="1" xfId="0" applyNumberFormat="1" applyFont="1" applyFill="1" applyBorder="1" applyAlignment="1">
      <alignment horizontal="center" vertical="center"/>
    </xf>
    <xf numFmtId="49" fontId="1" fillId="0" borderId="1" xfId="0" applyNumberFormat="1" applyFont="1" applyBorder="1" applyAlignment="1">
      <alignment horizontal="center"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9" fontId="1" fillId="2" borderId="4" xfId="1" applyFont="1" applyFill="1" applyBorder="1" applyAlignment="1">
      <alignment horizontal="right" vertical="center"/>
    </xf>
    <xf numFmtId="44" fontId="8" fillId="2" borderId="1" xfId="0" applyNumberFormat="1" applyFont="1" applyFill="1" applyBorder="1" applyAlignment="1">
      <alignment horizontal="center" vertical="center"/>
    </xf>
    <xf numFmtId="2" fontId="13" fillId="0" borderId="0" xfId="0" applyNumberFormat="1" applyFont="1" applyAlignment="1">
      <alignment horizontal="right" vertical="center"/>
    </xf>
    <xf numFmtId="49" fontId="3" fillId="0" borderId="5" xfId="0" applyNumberFormat="1" applyFont="1" applyBorder="1" applyAlignment="1">
      <alignment horizontal="left" vertical="center" wrapText="1"/>
    </xf>
    <xf numFmtId="2" fontId="16" fillId="0" borderId="5" xfId="0" applyNumberFormat="1" applyFont="1" applyBorder="1" applyAlignment="1">
      <alignment horizontal="center" vertical="center"/>
    </xf>
    <xf numFmtId="2" fontId="16" fillId="0" borderId="1" xfId="0" applyNumberFormat="1" applyFont="1" applyBorder="1" applyAlignment="1">
      <alignment horizontal="center" vertical="center"/>
    </xf>
    <xf numFmtId="165" fontId="12" fillId="0" borderId="0" xfId="0" applyNumberFormat="1" applyFont="1" applyAlignment="1">
      <alignment horizontal="left" vertical="center" wrapText="1"/>
    </xf>
    <xf numFmtId="165" fontId="1" fillId="0" borderId="0" xfId="0" applyNumberFormat="1" applyFont="1" applyAlignment="1">
      <alignment horizontal="left" vertical="center" wrapText="1"/>
    </xf>
    <xf numFmtId="0" fontId="8" fillId="0" borderId="0" xfId="0" applyFont="1" applyAlignment="1">
      <alignment horizontal="left" vertical="center" wrapText="1"/>
    </xf>
    <xf numFmtId="0" fontId="1" fillId="0" borderId="0" xfId="0" applyFont="1" applyAlignment="1">
      <alignment vertical="center" wrapText="1"/>
    </xf>
    <xf numFmtId="49" fontId="15" fillId="0" borderId="5" xfId="0" applyNumberFormat="1" applyFont="1" applyBorder="1" applyAlignment="1">
      <alignment horizontal="left" vertical="center" wrapText="1"/>
    </xf>
    <xf numFmtId="0" fontId="10" fillId="0" borderId="0" xfId="0" applyFont="1" applyAlignment="1">
      <alignment horizontal="left" vertical="center" wrapText="1"/>
    </xf>
    <xf numFmtId="2" fontId="1" fillId="0" borderId="0" xfId="0" applyNumberFormat="1" applyFont="1" applyAlignment="1">
      <alignment horizontal="left" vertical="center" wrapText="1"/>
    </xf>
    <xf numFmtId="2" fontId="6"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165" fontId="6" fillId="0" borderId="0" xfId="0" applyNumberFormat="1" applyFont="1" applyAlignment="1">
      <alignment horizontal="left" vertical="center" wrapText="1"/>
    </xf>
    <xf numFmtId="44" fontId="11" fillId="0" borderId="0" xfId="0" applyNumberFormat="1" applyFont="1" applyAlignment="1">
      <alignment horizontal="left" vertical="center" wrapText="1"/>
    </xf>
    <xf numFmtId="0" fontId="19" fillId="0" borderId="0" xfId="7" applyFont="1" applyAlignment="1">
      <alignment vertical="center"/>
    </xf>
    <xf numFmtId="0" fontId="20" fillId="0" borderId="0" xfId="7" applyFont="1" applyAlignment="1">
      <alignment vertical="center"/>
    </xf>
    <xf numFmtId="0" fontId="20" fillId="0" borderId="0" xfId="7" applyFont="1" applyAlignment="1">
      <alignment vertical="center" wrapText="1"/>
    </xf>
    <xf numFmtId="2" fontId="20" fillId="0" borderId="0" xfId="7" applyNumberFormat="1" applyFont="1" applyAlignment="1">
      <alignment horizontal="center" vertical="center"/>
    </xf>
    <xf numFmtId="14" fontId="21" fillId="0" borderId="0" xfId="7" applyNumberFormat="1" applyFont="1" applyAlignment="1">
      <alignment horizontal="right" vertical="center"/>
    </xf>
    <xf numFmtId="49" fontId="19" fillId="0" borderId="0" xfId="7" applyNumberFormat="1" applyFont="1" applyAlignment="1">
      <alignment vertical="center"/>
    </xf>
    <xf numFmtId="49" fontId="26" fillId="0" borderId="5" xfId="0" applyNumberFormat="1" applyFont="1" applyBorder="1" applyAlignment="1">
      <alignment horizontal="left" vertical="center" wrapText="1"/>
    </xf>
    <xf numFmtId="49" fontId="1" fillId="0" borderId="6" xfId="0" applyNumberFormat="1" applyFont="1" applyBorder="1" applyAlignment="1">
      <alignment horizontal="center" vertical="center" wrapText="1"/>
    </xf>
    <xf numFmtId="49" fontId="26" fillId="0" borderId="1" xfId="0" applyNumberFormat="1" applyFont="1" applyBorder="1" applyAlignment="1">
      <alignment horizontal="left" vertical="center" wrapText="1"/>
    </xf>
    <xf numFmtId="49" fontId="25" fillId="0" borderId="0" xfId="0" applyNumberFormat="1" applyFont="1" applyAlignment="1">
      <alignment vertical="center"/>
    </xf>
    <xf numFmtId="44" fontId="14" fillId="0" borderId="0" xfId="1" applyNumberFormat="1" applyFont="1" applyAlignment="1">
      <alignment horizontal="left" vertical="center"/>
    </xf>
    <xf numFmtId="2" fontId="1" fillId="0" borderId="7" xfId="0" applyNumberFormat="1" applyFont="1" applyBorder="1" applyAlignment="1">
      <alignment horizontal="center" vertical="center"/>
    </xf>
    <xf numFmtId="166" fontId="1" fillId="0" borderId="7" xfId="0" applyNumberFormat="1" applyFont="1" applyBorder="1" applyAlignment="1">
      <alignment horizontal="center" vertical="center"/>
    </xf>
    <xf numFmtId="166" fontId="6" fillId="0" borderId="7" xfId="0" applyNumberFormat="1" applyFont="1" applyBorder="1" applyAlignment="1">
      <alignment horizontal="center" vertical="center"/>
    </xf>
    <xf numFmtId="0" fontId="2" fillId="0" borderId="0" xfId="0" applyFont="1" applyAlignment="1">
      <alignment vertical="center" wrapText="1"/>
    </xf>
    <xf numFmtId="49" fontId="25" fillId="0" borderId="5" xfId="0" applyNumberFormat="1" applyFont="1" applyBorder="1" applyAlignment="1">
      <alignment horizontal="left" vertical="center" wrapText="1"/>
    </xf>
    <xf numFmtId="2" fontId="1" fillId="0" borderId="0" xfId="0" applyNumberFormat="1" applyFont="1" applyAlignment="1">
      <alignment vertical="center"/>
    </xf>
    <xf numFmtId="2" fontId="2" fillId="0" borderId="0" xfId="0" applyNumberFormat="1" applyFont="1" applyAlignment="1">
      <alignment vertical="center"/>
    </xf>
    <xf numFmtId="0" fontId="27" fillId="0" borderId="0" xfId="0" applyFont="1" applyAlignment="1">
      <alignment vertical="center"/>
    </xf>
    <xf numFmtId="0" fontId="8" fillId="0" borderId="0" xfId="0" applyFont="1" applyAlignment="1">
      <alignment horizontal="left" vertical="center" indent="1"/>
    </xf>
    <xf numFmtId="2" fontId="28" fillId="0" borderId="0" xfId="0" applyNumberFormat="1" applyFont="1" applyAlignment="1">
      <alignment horizontal="right" vertical="center"/>
    </xf>
    <xf numFmtId="0" fontId="25" fillId="0" borderId="0" xfId="0" applyFont="1" applyAlignment="1">
      <alignment horizontal="left" vertical="center" indent="1"/>
    </xf>
    <xf numFmtId="49" fontId="29" fillId="0" borderId="5" xfId="0" applyNumberFormat="1" applyFont="1" applyBorder="1" applyAlignment="1">
      <alignment horizontal="left" vertical="center" wrapText="1"/>
    </xf>
    <xf numFmtId="49" fontId="30" fillId="0" borderId="5" xfId="0" applyNumberFormat="1" applyFont="1" applyBorder="1" applyAlignment="1">
      <alignment horizontal="left" vertical="center" wrapText="1"/>
    </xf>
    <xf numFmtId="49" fontId="3" fillId="0" borderId="1" xfId="0" applyNumberFormat="1" applyFont="1" applyBorder="1" applyAlignment="1">
      <alignment horizontal="center" vertical="center"/>
    </xf>
    <xf numFmtId="49" fontId="23" fillId="3" borderId="8" xfId="7" applyNumberFormat="1" applyFont="1" applyFill="1" applyBorder="1" applyAlignment="1">
      <alignment horizontal="center" vertical="center"/>
    </xf>
    <xf numFmtId="2" fontId="23" fillId="3" borderId="8" xfId="7" applyNumberFormat="1" applyFont="1" applyFill="1" applyBorder="1" applyAlignment="1">
      <alignment horizontal="center" vertical="center"/>
    </xf>
    <xf numFmtId="49" fontId="1" fillId="0" borderId="5" xfId="0" applyNumberFormat="1" applyFont="1" applyBorder="1" applyAlignment="1">
      <alignment horizontal="center" vertical="center"/>
    </xf>
    <xf numFmtId="166" fontId="1" fillId="0" borderId="5" xfId="0" applyNumberFormat="1" applyFont="1" applyBorder="1" applyAlignment="1">
      <alignment horizontal="center" vertical="center"/>
    </xf>
    <xf numFmtId="166" fontId="6" fillId="0" borderId="5" xfId="0" applyNumberFormat="1" applyFont="1" applyBorder="1" applyAlignment="1">
      <alignment horizontal="center" vertical="center"/>
    </xf>
    <xf numFmtId="49" fontId="23" fillId="3" borderId="9" xfId="7" applyNumberFormat="1" applyFont="1" applyFill="1" applyBorder="1" applyAlignment="1">
      <alignment horizontal="center" vertical="center"/>
    </xf>
    <xf numFmtId="0" fontId="1" fillId="0" borderId="1" xfId="0" applyFont="1" applyBorder="1" applyAlignment="1">
      <alignment horizontal="center" vertical="center"/>
    </xf>
    <xf numFmtId="166" fontId="1" fillId="0" borderId="1" xfId="0" applyNumberFormat="1" applyFont="1" applyBorder="1" applyAlignment="1">
      <alignment horizontal="center" vertical="center"/>
    </xf>
    <xf numFmtId="166" fontId="6" fillId="0" borderId="1" xfId="0" applyNumberFormat="1" applyFont="1" applyBorder="1" applyAlignment="1">
      <alignment horizontal="center" vertical="center"/>
    </xf>
    <xf numFmtId="166" fontId="17" fillId="0" borderId="1" xfId="0" applyNumberFormat="1" applyFont="1" applyBorder="1" applyAlignment="1">
      <alignment horizontal="center" vertical="center"/>
    </xf>
    <xf numFmtId="49" fontId="25" fillId="0" borderId="1" xfId="0" applyNumberFormat="1" applyFont="1" applyBorder="1" applyAlignment="1">
      <alignment horizontal="left" vertical="center" wrapText="1"/>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49" fontId="25" fillId="2" borderId="1" xfId="0" applyNumberFormat="1" applyFont="1" applyFill="1" applyBorder="1" applyAlignment="1">
      <alignment horizontal="left" vertical="center"/>
    </xf>
    <xf numFmtId="49" fontId="22" fillId="3" borderId="1" xfId="7" applyNumberFormat="1" applyFont="1" applyFill="1" applyBorder="1" applyAlignment="1">
      <alignment horizontal="center" vertical="center"/>
    </xf>
    <xf numFmtId="49" fontId="24" fillId="0" borderId="1" xfId="7" applyNumberFormat="1" applyFont="1" applyBorder="1" applyAlignment="1">
      <alignment horizontal="center" vertical="center" wrapText="1"/>
    </xf>
  </cellXfs>
  <cellStyles count="9">
    <cellStyle name="Excel Built-in Normal" xfId="7" xr:uid="{FE40D212-A01E-432F-AF2E-F9F6CE0D216B}"/>
    <cellStyle name="Excel Built-in Normal 1" xfId="8" xr:uid="{DF3CE6B5-1808-47B3-8003-9FE62F28A6AC}"/>
    <cellStyle name="Milliers 2" xfId="3" xr:uid="{00000000-0005-0000-0000-000000000000}"/>
    <cellStyle name="Monétaire 2 2" xfId="6" xr:uid="{00000000-0005-0000-0000-000001000000}"/>
    <cellStyle name="Normal" xfId="0" builtinId="0"/>
    <cellStyle name="Normal 2" xfId="2" xr:uid="{00000000-0005-0000-0000-000003000000}"/>
    <cellStyle name="Normal 3" xfId="5" xr:uid="{00000000-0005-0000-0000-000004000000}"/>
    <cellStyle name="Pourcentage" xfId="1" builtinId="5"/>
    <cellStyle name="Pourcentage 2" xfId="4" xr:uid="{00000000-0005-0000-0000-000006000000}"/>
  </cellStyles>
  <dxfs count="0"/>
  <tableStyles count="0" defaultTableStyle="TableStyleMedium2" defaultPivotStyle="PivotStyleLight16"/>
  <colors>
    <mruColors>
      <color rgb="FFF8F890"/>
      <color rgb="FFD8D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48985</xdr:colOff>
      <xdr:row>0</xdr:row>
      <xdr:rowOff>66675</xdr:rowOff>
    </xdr:from>
    <xdr:to>
      <xdr:col>2</xdr:col>
      <xdr:colOff>78468</xdr:colOff>
      <xdr:row>1</xdr:row>
      <xdr:rowOff>111607</xdr:rowOff>
    </xdr:to>
    <xdr:pic>
      <xdr:nvPicPr>
        <xdr:cNvPr id="2" name="Image 1">
          <a:extLst>
            <a:ext uri="{FF2B5EF4-FFF2-40B4-BE49-F238E27FC236}">
              <a16:creationId xmlns:a16="http://schemas.microsoft.com/office/drawing/2014/main" id="{B97693BA-3AFD-44A9-BB61-B68925F4C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1385" y="66675"/>
          <a:ext cx="557439" cy="45677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81E6E-C812-4A3D-B36C-ABB7EF90A2EB}">
  <sheetPr>
    <pageSetUpPr fitToPage="1"/>
  </sheetPr>
  <dimension ref="A1:O131"/>
  <sheetViews>
    <sheetView showGridLines="0" tabSelected="1" topLeftCell="A56" zoomScaleNormal="100" zoomScaleSheetLayoutView="70" workbookViewId="0">
      <selection activeCell="H63" sqref="H63"/>
    </sheetView>
  </sheetViews>
  <sheetFormatPr baseColWidth="10" defaultColWidth="11.36328125" defaultRowHeight="13.5" x14ac:dyDescent="0.35"/>
  <cols>
    <col min="1" max="1" width="2.1796875" style="1" customWidth="1"/>
    <col min="2" max="3" width="7.36328125" style="1" customWidth="1"/>
    <col min="4" max="4" width="83.54296875" style="21" customWidth="1"/>
    <col min="5" max="5" width="8.81640625" style="6" customWidth="1"/>
    <col min="6" max="7" width="8.81640625" style="2" customWidth="1"/>
    <col min="8" max="8" width="15.81640625" style="2" customWidth="1"/>
    <col min="9" max="9" width="17" style="2" customWidth="1"/>
    <col min="10" max="10" width="5.26953125" style="26" customWidth="1"/>
    <col min="11" max="11" width="2.54296875" style="26" customWidth="1"/>
    <col min="12" max="12" width="16.1796875" style="26" customWidth="1"/>
    <col min="13" max="14" width="11.36328125" style="26"/>
    <col min="15" max="16384" width="11.36328125" style="1"/>
  </cols>
  <sheetData>
    <row r="1" spans="1:15" ht="33" customHeight="1" x14ac:dyDescent="0.35">
      <c r="C1" s="48"/>
      <c r="D1" s="49" t="s">
        <v>24</v>
      </c>
      <c r="F1" s="1"/>
      <c r="G1" s="1"/>
      <c r="H1" s="46"/>
      <c r="I1" s="50" t="s">
        <v>25</v>
      </c>
      <c r="J1" s="44"/>
      <c r="K1" s="19"/>
      <c r="O1" s="26"/>
    </row>
    <row r="2" spans="1:15" ht="20.149999999999999" customHeight="1" x14ac:dyDescent="0.35">
      <c r="C2" s="48"/>
      <c r="D2" s="51" t="s">
        <v>27</v>
      </c>
      <c r="F2" s="47"/>
      <c r="G2" s="47"/>
      <c r="H2" s="47"/>
      <c r="I2" s="50" t="s">
        <v>26</v>
      </c>
      <c r="J2" s="14"/>
      <c r="K2" s="19"/>
      <c r="O2" s="26"/>
    </row>
    <row r="3" spans="1:15" ht="11.25" customHeight="1" x14ac:dyDescent="0.35">
      <c r="D3" s="20"/>
      <c r="J3" s="14"/>
      <c r="K3" s="19"/>
      <c r="O3" s="26"/>
    </row>
    <row r="4" spans="1:15" s="3" customFormat="1" ht="19.5" x14ac:dyDescent="0.35">
      <c r="B4" s="69" t="s">
        <v>28</v>
      </c>
      <c r="C4" s="69"/>
      <c r="D4" s="69"/>
      <c r="E4" s="69"/>
      <c r="F4" s="69"/>
      <c r="G4" s="69"/>
      <c r="H4" s="69"/>
      <c r="I4" s="69"/>
      <c r="J4" s="39"/>
      <c r="K4" s="25"/>
      <c r="L4" s="26"/>
      <c r="M4" s="19"/>
      <c r="N4" s="27"/>
      <c r="O4" s="27"/>
    </row>
    <row r="5" spans="1:15" s="30" customFormat="1" ht="17.25" customHeight="1" x14ac:dyDescent="0.35">
      <c r="C5" s="31"/>
      <c r="D5" s="32"/>
      <c r="E5" s="33"/>
      <c r="F5" s="33"/>
      <c r="G5" s="33"/>
      <c r="H5" s="33"/>
      <c r="I5" s="33"/>
      <c r="J5" s="34"/>
    </row>
    <row r="6" spans="1:15" s="35" customFormat="1" ht="20.25" customHeight="1" x14ac:dyDescent="0.35">
      <c r="B6" s="70" t="s">
        <v>7</v>
      </c>
      <c r="C6" s="70"/>
      <c r="D6" s="70"/>
      <c r="E6" s="60" t="s">
        <v>1</v>
      </c>
      <c r="F6" s="55" t="s">
        <v>8</v>
      </c>
      <c r="G6" s="55" t="s">
        <v>9</v>
      </c>
      <c r="H6" s="56" t="s">
        <v>0</v>
      </c>
      <c r="I6" s="55" t="s">
        <v>3</v>
      </c>
    </row>
    <row r="7" spans="1:15" s="30" customFormat="1" ht="42" customHeight="1" x14ac:dyDescent="0.35">
      <c r="B7" s="71" t="s">
        <v>10</v>
      </c>
      <c r="C7" s="71"/>
      <c r="D7" s="71"/>
      <c r="E7" s="71"/>
      <c r="F7" s="71"/>
      <c r="G7" s="71"/>
      <c r="H7" s="71"/>
      <c r="I7" s="71"/>
    </row>
    <row r="8" spans="1:15" s="3" customFormat="1" ht="20.25" customHeight="1" x14ac:dyDescent="0.35">
      <c r="B8" s="57"/>
      <c r="C8" s="57"/>
      <c r="D8" s="45" t="s">
        <v>29</v>
      </c>
      <c r="E8" s="7"/>
      <c r="F8" s="7"/>
      <c r="G8" s="7"/>
      <c r="H8" s="58"/>
      <c r="I8" s="59"/>
      <c r="J8" s="19"/>
      <c r="K8" s="26"/>
      <c r="L8" s="19"/>
      <c r="M8" s="27"/>
      <c r="N8" s="27"/>
    </row>
    <row r="9" spans="1:15" s="3" customFormat="1" ht="20.25" customHeight="1" x14ac:dyDescent="0.35">
      <c r="B9" s="9" t="s">
        <v>102</v>
      </c>
      <c r="C9" s="9" t="s">
        <v>12</v>
      </c>
      <c r="D9" s="36" t="s">
        <v>30</v>
      </c>
      <c r="E9" s="41"/>
      <c r="F9" s="41"/>
      <c r="G9" s="41"/>
      <c r="H9" s="42"/>
      <c r="I9" s="43"/>
      <c r="J9" s="19"/>
      <c r="K9" s="26"/>
      <c r="L9" s="19"/>
      <c r="M9" s="27"/>
      <c r="N9" s="27"/>
    </row>
    <row r="10" spans="1:15" ht="34.5" x14ac:dyDescent="0.35">
      <c r="B10" s="61" t="s">
        <v>103</v>
      </c>
      <c r="C10" s="54" t="s">
        <v>52</v>
      </c>
      <c r="D10" s="15" t="s">
        <v>49</v>
      </c>
      <c r="E10" s="7" t="s">
        <v>6</v>
      </c>
      <c r="F10" s="5">
        <v>1</v>
      </c>
      <c r="G10" s="5">
        <v>1</v>
      </c>
      <c r="H10" s="62"/>
      <c r="I10" s="63">
        <f>G10*H10</f>
        <v>0</v>
      </c>
      <c r="J10" s="27"/>
      <c r="K10" s="27"/>
    </row>
    <row r="11" spans="1:15" ht="14" x14ac:dyDescent="0.35">
      <c r="B11" s="61"/>
      <c r="C11" s="54"/>
      <c r="D11" s="53" t="s">
        <v>51</v>
      </c>
      <c r="E11" s="41"/>
      <c r="F11" s="41"/>
      <c r="G11" s="41"/>
      <c r="H11" s="42"/>
      <c r="I11" s="43"/>
      <c r="J11" s="27"/>
      <c r="K11" s="27"/>
    </row>
    <row r="12" spans="1:15" ht="14" x14ac:dyDescent="0.35">
      <c r="B12" s="61" t="s">
        <v>103</v>
      </c>
      <c r="C12" s="54" t="s">
        <v>52</v>
      </c>
      <c r="D12" s="15" t="s">
        <v>46</v>
      </c>
      <c r="E12" s="7" t="s">
        <v>6</v>
      </c>
      <c r="F12" s="5">
        <v>1</v>
      </c>
      <c r="G12" s="5">
        <v>1</v>
      </c>
      <c r="H12" s="62"/>
      <c r="I12" s="63">
        <f>G12*H12</f>
        <v>0</v>
      </c>
      <c r="J12" s="27"/>
      <c r="K12" s="27"/>
    </row>
    <row r="13" spans="1:15" ht="14" x14ac:dyDescent="0.35">
      <c r="B13" s="61" t="s">
        <v>103</v>
      </c>
      <c r="C13" s="54" t="s">
        <v>52</v>
      </c>
      <c r="D13" s="15" t="s">
        <v>47</v>
      </c>
      <c r="E13" s="7" t="s">
        <v>6</v>
      </c>
      <c r="F13" s="5">
        <v>1</v>
      </c>
      <c r="G13" s="5">
        <v>1</v>
      </c>
      <c r="H13" s="62"/>
      <c r="I13" s="63">
        <f>G13*H13</f>
        <v>0</v>
      </c>
      <c r="J13" s="27"/>
      <c r="K13" s="27"/>
    </row>
    <row r="14" spans="1:15" ht="23" x14ac:dyDescent="0.35">
      <c r="B14" s="61" t="s">
        <v>104</v>
      </c>
      <c r="C14" s="54" t="s">
        <v>53</v>
      </c>
      <c r="D14" s="15" t="s">
        <v>57</v>
      </c>
      <c r="E14" s="7" t="s">
        <v>6</v>
      </c>
      <c r="F14" s="5">
        <v>1</v>
      </c>
      <c r="G14" s="5">
        <v>1</v>
      </c>
      <c r="H14" s="62"/>
      <c r="I14" s="63">
        <f t="shared" ref="I14:I17" si="0">G14*H14</f>
        <v>0</v>
      </c>
      <c r="J14" s="24"/>
      <c r="K14" s="24"/>
      <c r="L14" s="24"/>
      <c r="M14" s="24"/>
    </row>
    <row r="15" spans="1:15" s="26" customFormat="1" ht="34.5" x14ac:dyDescent="0.35">
      <c r="A15" s="1"/>
      <c r="B15" s="61" t="s">
        <v>105</v>
      </c>
      <c r="C15" s="54" t="s">
        <v>54</v>
      </c>
      <c r="D15" s="15" t="s">
        <v>59</v>
      </c>
      <c r="E15" s="7" t="s">
        <v>6</v>
      </c>
      <c r="F15" s="5">
        <v>2</v>
      </c>
      <c r="G15" s="5">
        <v>2</v>
      </c>
      <c r="H15" s="62"/>
      <c r="I15" s="63">
        <f t="shared" si="0"/>
        <v>0</v>
      </c>
      <c r="J15" s="24"/>
      <c r="K15" s="24"/>
      <c r="L15" s="24"/>
      <c r="M15" s="24"/>
    </row>
    <row r="16" spans="1:15" s="26" customFormat="1" ht="23" x14ac:dyDescent="0.35">
      <c r="A16" s="1"/>
      <c r="B16" s="61" t="s">
        <v>106</v>
      </c>
      <c r="C16" s="54" t="s">
        <v>55</v>
      </c>
      <c r="D16" s="15" t="s">
        <v>101</v>
      </c>
      <c r="E16" s="7" t="s">
        <v>6</v>
      </c>
      <c r="F16" s="5">
        <v>1</v>
      </c>
      <c r="G16" s="5">
        <v>1</v>
      </c>
      <c r="H16" s="62"/>
      <c r="I16" s="63">
        <f t="shared" si="0"/>
        <v>0</v>
      </c>
      <c r="J16" s="24"/>
      <c r="K16" s="24"/>
      <c r="L16" s="24"/>
      <c r="M16" s="24"/>
    </row>
    <row r="17" spans="1:14" s="26" customFormat="1" ht="34.5" x14ac:dyDescent="0.35">
      <c r="A17" s="1"/>
      <c r="B17" s="61" t="s">
        <v>107</v>
      </c>
      <c r="C17" s="54" t="s">
        <v>56</v>
      </c>
      <c r="D17" s="15" t="s">
        <v>50</v>
      </c>
      <c r="E17" s="7" t="s">
        <v>6</v>
      </c>
      <c r="F17" s="5">
        <v>6</v>
      </c>
      <c r="G17" s="5">
        <v>6</v>
      </c>
      <c r="H17" s="62"/>
      <c r="I17" s="63">
        <f t="shared" si="0"/>
        <v>0</v>
      </c>
      <c r="J17" s="24"/>
      <c r="K17" s="24"/>
      <c r="L17" s="24"/>
      <c r="M17" s="24"/>
    </row>
    <row r="18" spans="1:14" s="3" customFormat="1" ht="20.25" customHeight="1" x14ac:dyDescent="0.35">
      <c r="B18" s="9" t="s">
        <v>108</v>
      </c>
      <c r="C18" s="9" t="s">
        <v>13</v>
      </c>
      <c r="D18" s="36" t="s">
        <v>31</v>
      </c>
      <c r="E18" s="41"/>
      <c r="F18" s="41"/>
      <c r="G18" s="41"/>
      <c r="H18" s="42"/>
      <c r="I18" s="43"/>
      <c r="J18" s="19"/>
      <c r="K18" s="26"/>
      <c r="L18" s="19"/>
      <c r="M18" s="27"/>
      <c r="N18" s="27"/>
    </row>
    <row r="19" spans="1:14" s="26" customFormat="1" ht="34.5" x14ac:dyDescent="0.35">
      <c r="A19" s="1"/>
      <c r="B19" s="61" t="s">
        <v>109</v>
      </c>
      <c r="C19" s="54" t="s">
        <v>63</v>
      </c>
      <c r="D19" s="15" t="s">
        <v>48</v>
      </c>
      <c r="E19" s="7" t="s">
        <v>6</v>
      </c>
      <c r="F19" s="5">
        <v>2</v>
      </c>
      <c r="G19" s="5">
        <v>2</v>
      </c>
      <c r="H19" s="62"/>
      <c r="I19" s="63">
        <f>G19*H19</f>
        <v>0</v>
      </c>
      <c r="J19" s="18"/>
      <c r="K19" s="24"/>
      <c r="L19" s="24"/>
      <c r="M19" s="24"/>
    </row>
    <row r="20" spans="1:14" s="26" customFormat="1" ht="14" x14ac:dyDescent="0.35">
      <c r="A20" s="1"/>
      <c r="B20" s="61"/>
      <c r="C20" s="54"/>
      <c r="D20" s="53" t="s">
        <v>61</v>
      </c>
      <c r="E20" s="41"/>
      <c r="F20" s="41"/>
      <c r="G20" s="41"/>
      <c r="H20" s="42"/>
      <c r="I20" s="43"/>
      <c r="J20" s="18"/>
      <c r="K20" s="24"/>
      <c r="L20" s="24"/>
      <c r="M20" s="24"/>
    </row>
    <row r="21" spans="1:14" s="26" customFormat="1" ht="23" x14ac:dyDescent="0.35">
      <c r="A21" s="1"/>
      <c r="B21" s="61" t="s">
        <v>110</v>
      </c>
      <c r="C21" s="54" t="s">
        <v>64</v>
      </c>
      <c r="D21" s="15" t="s">
        <v>62</v>
      </c>
      <c r="E21" s="7" t="s">
        <v>6</v>
      </c>
      <c r="F21" s="5">
        <v>1</v>
      </c>
      <c r="G21" s="5">
        <v>1</v>
      </c>
      <c r="H21" s="62"/>
      <c r="I21" s="63">
        <f>G21*H21</f>
        <v>0</v>
      </c>
      <c r="J21" s="18"/>
      <c r="K21" s="24"/>
      <c r="L21" s="24"/>
      <c r="M21" s="24"/>
    </row>
    <row r="22" spans="1:14" s="26" customFormat="1" ht="14" x14ac:dyDescent="0.35">
      <c r="A22" s="1"/>
      <c r="B22" s="61"/>
      <c r="C22" s="54" t="s">
        <v>63</v>
      </c>
      <c r="D22" s="15" t="s">
        <v>60</v>
      </c>
      <c r="E22" s="7" t="s">
        <v>6</v>
      </c>
      <c r="F22" s="5">
        <v>1</v>
      </c>
      <c r="G22" s="5">
        <v>1</v>
      </c>
      <c r="H22" s="62"/>
      <c r="I22" s="63">
        <f>G22*H22</f>
        <v>0</v>
      </c>
      <c r="J22" s="18"/>
      <c r="K22" s="24"/>
      <c r="L22" s="24"/>
      <c r="M22" s="24"/>
    </row>
    <row r="23" spans="1:14" s="26" customFormat="1" ht="23" x14ac:dyDescent="0.35">
      <c r="A23" s="1"/>
      <c r="B23" s="61" t="s">
        <v>111</v>
      </c>
      <c r="C23" s="54" t="s">
        <v>53</v>
      </c>
      <c r="D23" s="15" t="s">
        <v>57</v>
      </c>
      <c r="E23" s="7" t="s">
        <v>6</v>
      </c>
      <c r="F23" s="5">
        <v>2</v>
      </c>
      <c r="G23" s="5">
        <v>2</v>
      </c>
      <c r="H23" s="62"/>
      <c r="I23" s="63">
        <f t="shared" ref="I23:I24" si="1">G23*H23</f>
        <v>0</v>
      </c>
      <c r="J23" s="18"/>
      <c r="K23" s="24"/>
      <c r="L23" s="24"/>
      <c r="M23" s="24"/>
    </row>
    <row r="24" spans="1:14" s="26" customFormat="1" ht="34.5" x14ac:dyDescent="0.35">
      <c r="A24" s="1"/>
      <c r="B24" s="61" t="s">
        <v>112</v>
      </c>
      <c r="C24" s="54" t="s">
        <v>65</v>
      </c>
      <c r="D24" s="15" t="s">
        <v>14</v>
      </c>
      <c r="E24" s="7" t="s">
        <v>6</v>
      </c>
      <c r="F24" s="5">
        <v>1</v>
      </c>
      <c r="G24" s="5">
        <v>1</v>
      </c>
      <c r="H24" s="62"/>
      <c r="I24" s="63">
        <f t="shared" si="1"/>
        <v>0</v>
      </c>
      <c r="J24" s="18"/>
      <c r="K24" s="24"/>
      <c r="L24" s="24"/>
      <c r="M24" s="24"/>
    </row>
    <row r="25" spans="1:14" s="26" customFormat="1" ht="14" x14ac:dyDescent="0.35">
      <c r="A25" s="1"/>
      <c r="B25" s="61"/>
      <c r="C25" s="9"/>
      <c r="D25" s="15"/>
      <c r="E25" s="7"/>
      <c r="F25" s="5"/>
      <c r="G25" s="5"/>
      <c r="H25" s="62"/>
      <c r="I25" s="63"/>
      <c r="J25" s="18"/>
      <c r="K25" s="24"/>
      <c r="L25" s="24"/>
      <c r="M25" s="24"/>
    </row>
    <row r="26" spans="1:14" s="26" customFormat="1" ht="20.25" customHeight="1" x14ac:dyDescent="0.35">
      <c r="A26" s="1"/>
      <c r="B26" s="61" t="s">
        <v>113</v>
      </c>
      <c r="C26" s="9" t="s">
        <v>15</v>
      </c>
      <c r="D26" s="36" t="s">
        <v>32</v>
      </c>
      <c r="E26" s="41"/>
      <c r="F26" s="41"/>
      <c r="G26" s="41"/>
      <c r="H26" s="42"/>
      <c r="I26" s="43"/>
      <c r="J26" s="18"/>
      <c r="K26" s="24"/>
      <c r="L26" s="24"/>
      <c r="M26" s="24"/>
    </row>
    <row r="27" spans="1:14" s="26" customFormat="1" ht="34.5" x14ac:dyDescent="0.35">
      <c r="A27" s="1"/>
      <c r="B27" s="61" t="s">
        <v>114</v>
      </c>
      <c r="C27" s="54" t="s">
        <v>67</v>
      </c>
      <c r="D27" s="15" t="s">
        <v>68</v>
      </c>
      <c r="E27" s="7" t="s">
        <v>6</v>
      </c>
      <c r="F27" s="5">
        <v>2</v>
      </c>
      <c r="G27" s="5">
        <v>2</v>
      </c>
      <c r="H27" s="62"/>
      <c r="I27" s="63">
        <f>G27*H27</f>
        <v>0</v>
      </c>
      <c r="J27" s="18"/>
      <c r="K27" s="24"/>
      <c r="L27" s="24"/>
      <c r="M27" s="24"/>
    </row>
    <row r="28" spans="1:14" s="26" customFormat="1" ht="34.5" x14ac:dyDescent="0.35">
      <c r="A28" s="1"/>
      <c r="B28" s="61" t="s">
        <v>115</v>
      </c>
      <c r="C28" s="54" t="s">
        <v>56</v>
      </c>
      <c r="D28" s="15" t="s">
        <v>50</v>
      </c>
      <c r="E28" s="16" t="s">
        <v>6</v>
      </c>
      <c r="F28" s="17">
        <v>8</v>
      </c>
      <c r="G28" s="17">
        <v>8</v>
      </c>
      <c r="H28" s="62"/>
      <c r="I28" s="64">
        <f t="shared" ref="I28" si="2">G28*H28</f>
        <v>0</v>
      </c>
      <c r="J28" s="18"/>
      <c r="K28" s="24"/>
      <c r="L28" s="24"/>
      <c r="M28" s="24"/>
    </row>
    <row r="29" spans="1:14" s="26" customFormat="1" ht="34.5" x14ac:dyDescent="0.35">
      <c r="A29" s="1"/>
      <c r="B29" s="61" t="s">
        <v>116</v>
      </c>
      <c r="C29" s="54" t="s">
        <v>69</v>
      </c>
      <c r="D29" s="22" t="s">
        <v>66</v>
      </c>
      <c r="E29" s="16" t="s">
        <v>6</v>
      </c>
      <c r="F29" s="17">
        <v>12</v>
      </c>
      <c r="G29" s="17">
        <v>12</v>
      </c>
      <c r="H29" s="62"/>
      <c r="I29" s="64">
        <f t="shared" ref="I29" si="3">G29*H29</f>
        <v>0</v>
      </c>
      <c r="J29" s="18"/>
      <c r="K29" s="24"/>
      <c r="L29" s="24"/>
      <c r="M29" s="24"/>
    </row>
    <row r="30" spans="1:14" s="26" customFormat="1" ht="14" x14ac:dyDescent="0.35">
      <c r="A30" s="1"/>
      <c r="B30" s="61"/>
      <c r="C30" s="9"/>
      <c r="D30" s="22"/>
      <c r="E30" s="7"/>
      <c r="F30" s="5"/>
      <c r="G30" s="5"/>
      <c r="H30" s="62"/>
      <c r="I30" s="63"/>
      <c r="J30" s="18"/>
      <c r="K30" s="24"/>
      <c r="L30" s="24"/>
      <c r="M30" s="24"/>
    </row>
    <row r="31" spans="1:14" s="26" customFormat="1" ht="19.5" x14ac:dyDescent="0.35">
      <c r="A31" s="1"/>
      <c r="B31" s="61" t="s">
        <v>118</v>
      </c>
      <c r="C31" s="9"/>
      <c r="D31" s="45" t="s">
        <v>37</v>
      </c>
      <c r="E31" s="16"/>
      <c r="F31" s="17"/>
      <c r="G31" s="17"/>
      <c r="H31" s="62"/>
      <c r="I31" s="64"/>
      <c r="J31" s="18"/>
      <c r="K31" s="24"/>
      <c r="L31" s="24"/>
      <c r="M31" s="24"/>
    </row>
    <row r="32" spans="1:14" s="26" customFormat="1" ht="14" x14ac:dyDescent="0.35">
      <c r="A32" s="1"/>
      <c r="B32" s="61"/>
      <c r="C32" s="9" t="s">
        <v>16</v>
      </c>
      <c r="D32" s="36" t="s">
        <v>160</v>
      </c>
      <c r="E32" s="41"/>
      <c r="F32" s="41"/>
      <c r="G32" s="41"/>
      <c r="H32" s="42"/>
      <c r="I32" s="43"/>
      <c r="J32" s="18"/>
      <c r="K32" s="24"/>
      <c r="L32" s="24"/>
      <c r="M32" s="24"/>
    </row>
    <row r="33" spans="1:13" s="26" customFormat="1" ht="34.5" x14ac:dyDescent="0.35">
      <c r="A33" s="1"/>
      <c r="B33" s="61" t="s">
        <v>117</v>
      </c>
      <c r="C33" s="54" t="s">
        <v>90</v>
      </c>
      <c r="D33" s="15" t="s">
        <v>71</v>
      </c>
      <c r="E33" s="7" t="s">
        <v>6</v>
      </c>
      <c r="F33" s="5">
        <v>4</v>
      </c>
      <c r="G33" s="5">
        <v>4</v>
      </c>
      <c r="H33" s="62"/>
      <c r="I33" s="63">
        <f>G33*H33</f>
        <v>0</v>
      </c>
      <c r="J33" s="18"/>
      <c r="K33" s="24"/>
      <c r="L33" s="24"/>
      <c r="M33" s="24"/>
    </row>
    <row r="34" spans="1:13" s="26" customFormat="1" ht="23" x14ac:dyDescent="0.35">
      <c r="A34" s="1"/>
      <c r="B34" s="61" t="s">
        <v>119</v>
      </c>
      <c r="C34" s="54" t="s">
        <v>53</v>
      </c>
      <c r="D34" s="15" t="s">
        <v>57</v>
      </c>
      <c r="E34" s="7" t="s">
        <v>6</v>
      </c>
      <c r="F34" s="5">
        <v>1</v>
      </c>
      <c r="G34" s="5">
        <v>1</v>
      </c>
      <c r="H34" s="62"/>
      <c r="I34" s="63">
        <f t="shared" ref="I34:I36" si="4">G34*H34</f>
        <v>0</v>
      </c>
      <c r="J34" s="18"/>
      <c r="K34" s="24"/>
      <c r="L34" s="24"/>
      <c r="M34" s="24"/>
    </row>
    <row r="35" spans="1:13" s="26" customFormat="1" ht="14" x14ac:dyDescent="0.35">
      <c r="A35" s="1"/>
      <c r="B35" s="61" t="s">
        <v>163</v>
      </c>
      <c r="C35" s="54" t="s">
        <v>91</v>
      </c>
      <c r="D35" s="15" t="s">
        <v>159</v>
      </c>
      <c r="E35" s="7" t="s">
        <v>6</v>
      </c>
      <c r="F35" s="5">
        <v>3</v>
      </c>
      <c r="G35" s="5">
        <v>3</v>
      </c>
      <c r="H35" s="62"/>
      <c r="I35" s="63">
        <f t="shared" si="4"/>
        <v>0</v>
      </c>
      <c r="J35" s="18"/>
      <c r="K35" s="24"/>
      <c r="L35" s="24"/>
      <c r="M35" s="24"/>
    </row>
    <row r="36" spans="1:13" s="26" customFormat="1" ht="34.5" x14ac:dyDescent="0.35">
      <c r="A36" s="1"/>
      <c r="B36" s="61" t="s">
        <v>121</v>
      </c>
      <c r="C36" s="54" t="s">
        <v>56</v>
      </c>
      <c r="D36" s="15" t="s">
        <v>50</v>
      </c>
      <c r="E36" s="7" t="s">
        <v>6</v>
      </c>
      <c r="F36" s="5">
        <v>7</v>
      </c>
      <c r="G36" s="5">
        <v>7</v>
      </c>
      <c r="H36" s="62"/>
      <c r="I36" s="63">
        <f t="shared" si="4"/>
        <v>0</v>
      </c>
      <c r="J36" s="18"/>
      <c r="K36" s="24"/>
      <c r="L36" s="24"/>
      <c r="M36" s="24"/>
    </row>
    <row r="37" spans="1:13" s="26" customFormat="1" ht="14" x14ac:dyDescent="0.35">
      <c r="A37" s="1"/>
      <c r="B37" s="61"/>
      <c r="C37" s="54"/>
      <c r="D37" s="22"/>
      <c r="E37" s="7"/>
      <c r="F37" s="5"/>
      <c r="G37" s="5"/>
      <c r="H37" s="62"/>
      <c r="I37" s="63"/>
      <c r="J37" s="18"/>
      <c r="K37" s="24"/>
      <c r="L37" s="24"/>
      <c r="M37" s="24"/>
    </row>
    <row r="38" spans="1:13" s="26" customFormat="1" ht="14" x14ac:dyDescent="0.35">
      <c r="A38" s="1"/>
      <c r="B38" s="61"/>
      <c r="C38" s="9"/>
      <c r="D38" s="22"/>
      <c r="E38" s="7"/>
      <c r="F38" s="5"/>
      <c r="G38" s="5"/>
      <c r="H38" s="62"/>
      <c r="I38" s="63"/>
      <c r="J38" s="18"/>
      <c r="K38" s="24"/>
      <c r="L38" s="24"/>
      <c r="M38" s="24"/>
    </row>
    <row r="39" spans="1:13" s="26" customFormat="1" ht="20.25" customHeight="1" x14ac:dyDescent="0.35">
      <c r="A39" s="1"/>
      <c r="B39" s="61"/>
      <c r="C39" s="9" t="s">
        <v>18</v>
      </c>
      <c r="D39" s="36" t="s">
        <v>33</v>
      </c>
      <c r="E39" s="41"/>
      <c r="F39" s="41"/>
      <c r="G39" s="41"/>
      <c r="H39" s="42"/>
      <c r="I39" s="43"/>
      <c r="J39" s="18"/>
      <c r="K39" s="24"/>
      <c r="L39" s="24"/>
      <c r="M39" s="24"/>
    </row>
    <row r="40" spans="1:13" s="26" customFormat="1" ht="23" x14ac:dyDescent="0.35">
      <c r="A40" s="1"/>
      <c r="B40" s="61" t="s">
        <v>120</v>
      </c>
      <c r="C40" s="54" t="s">
        <v>82</v>
      </c>
      <c r="D40" s="15" t="s">
        <v>77</v>
      </c>
      <c r="E40" s="7" t="s">
        <v>6</v>
      </c>
      <c r="F40" s="5">
        <v>3</v>
      </c>
      <c r="G40" s="5">
        <v>3</v>
      </c>
      <c r="H40" s="62"/>
      <c r="I40" s="63">
        <f>G40*H40</f>
        <v>0</v>
      </c>
      <c r="J40" s="18"/>
      <c r="K40" s="24"/>
      <c r="L40" s="24"/>
      <c r="M40" s="24"/>
    </row>
    <row r="41" spans="1:13" s="26" customFormat="1" ht="23" x14ac:dyDescent="0.35">
      <c r="A41" s="1"/>
      <c r="B41" s="61" t="s">
        <v>161</v>
      </c>
      <c r="C41" s="54" t="s">
        <v>83</v>
      </c>
      <c r="D41" s="15" t="s">
        <v>100</v>
      </c>
      <c r="E41" s="7" t="s">
        <v>6</v>
      </c>
      <c r="F41" s="5">
        <v>2</v>
      </c>
      <c r="G41" s="5">
        <v>2</v>
      </c>
      <c r="H41" s="62"/>
      <c r="I41" s="63">
        <f t="shared" ref="I41:I105" si="5">G41*H41</f>
        <v>0</v>
      </c>
      <c r="J41" s="24"/>
      <c r="K41" s="24"/>
      <c r="L41" s="24"/>
      <c r="M41" s="24"/>
    </row>
    <row r="42" spans="1:13" s="26" customFormat="1" ht="23" x14ac:dyDescent="0.35">
      <c r="A42" s="1"/>
      <c r="B42" s="61" t="s">
        <v>122</v>
      </c>
      <c r="C42" s="54" t="s">
        <v>84</v>
      </c>
      <c r="D42" s="15" t="s">
        <v>99</v>
      </c>
      <c r="E42" s="7" t="s">
        <v>6</v>
      </c>
      <c r="F42" s="5">
        <v>2</v>
      </c>
      <c r="G42" s="5">
        <v>2</v>
      </c>
      <c r="H42" s="62"/>
      <c r="I42" s="63">
        <f t="shared" si="5"/>
        <v>0</v>
      </c>
      <c r="J42" s="24"/>
      <c r="K42" s="24"/>
      <c r="L42" s="24"/>
      <c r="M42" s="24"/>
    </row>
    <row r="43" spans="1:13" s="26" customFormat="1" ht="23" x14ac:dyDescent="0.35">
      <c r="A43" s="1"/>
      <c r="B43" s="61" t="s">
        <v>123</v>
      </c>
      <c r="C43" s="54" t="s">
        <v>85</v>
      </c>
      <c r="D43" s="15" t="s">
        <v>78</v>
      </c>
      <c r="E43" s="7" t="s">
        <v>6</v>
      </c>
      <c r="F43" s="5">
        <v>1</v>
      </c>
      <c r="G43" s="5">
        <v>1</v>
      </c>
      <c r="H43" s="62"/>
      <c r="I43" s="63">
        <f t="shared" ref="I43:I46" si="6">G43*H43</f>
        <v>0</v>
      </c>
      <c r="J43" s="24"/>
      <c r="K43" s="24"/>
      <c r="L43" s="24"/>
      <c r="M43" s="24"/>
    </row>
    <row r="44" spans="1:13" s="26" customFormat="1" ht="46" x14ac:dyDescent="0.35">
      <c r="A44" s="1"/>
      <c r="B44" s="61" t="s">
        <v>124</v>
      </c>
      <c r="C44" s="54" t="s">
        <v>86</v>
      </c>
      <c r="D44" s="15" t="s">
        <v>81</v>
      </c>
      <c r="E44" s="7" t="s">
        <v>6</v>
      </c>
      <c r="F44" s="5">
        <v>4</v>
      </c>
      <c r="G44" s="5">
        <v>4</v>
      </c>
      <c r="H44" s="62"/>
      <c r="I44" s="63">
        <f t="shared" si="6"/>
        <v>0</v>
      </c>
      <c r="J44" s="24"/>
      <c r="K44" s="24"/>
      <c r="L44" s="24"/>
      <c r="M44" s="24"/>
    </row>
    <row r="45" spans="1:13" s="26" customFormat="1" ht="14" x14ac:dyDescent="0.35">
      <c r="A45" s="1"/>
      <c r="B45" s="61" t="s">
        <v>125</v>
      </c>
      <c r="C45" s="54" t="s">
        <v>87</v>
      </c>
      <c r="D45" s="15" t="s">
        <v>79</v>
      </c>
      <c r="E45" s="7" t="s">
        <v>6</v>
      </c>
      <c r="F45" s="5">
        <v>8</v>
      </c>
      <c r="G45" s="5">
        <v>8</v>
      </c>
      <c r="H45" s="62"/>
      <c r="I45" s="63">
        <f t="shared" si="6"/>
        <v>0</v>
      </c>
      <c r="J45" s="24"/>
      <c r="K45" s="24"/>
      <c r="L45" s="24"/>
      <c r="M45" s="24"/>
    </row>
    <row r="46" spans="1:13" s="26" customFormat="1" ht="14" x14ac:dyDescent="0.35">
      <c r="A46" s="1"/>
      <c r="B46" s="61" t="s">
        <v>126</v>
      </c>
      <c r="C46" s="54" t="s">
        <v>88</v>
      </c>
      <c r="D46" s="22" t="s">
        <v>80</v>
      </c>
      <c r="E46" s="7" t="s">
        <v>6</v>
      </c>
      <c r="F46" s="5">
        <v>8</v>
      </c>
      <c r="G46" s="5">
        <v>8</v>
      </c>
      <c r="H46" s="62"/>
      <c r="I46" s="63">
        <f t="shared" si="6"/>
        <v>0</v>
      </c>
      <c r="J46" s="24"/>
      <c r="K46" s="24"/>
      <c r="L46" s="24"/>
      <c r="M46" s="24"/>
    </row>
    <row r="47" spans="1:13" s="26" customFormat="1" ht="14" x14ac:dyDescent="0.35">
      <c r="A47" s="1"/>
      <c r="B47" s="61"/>
      <c r="C47" s="9"/>
      <c r="D47" s="22"/>
      <c r="E47" s="7"/>
      <c r="F47" s="5"/>
      <c r="G47" s="5"/>
      <c r="H47" s="62"/>
      <c r="I47" s="63"/>
      <c r="J47" s="24"/>
      <c r="K47" s="24"/>
      <c r="L47" s="24"/>
      <c r="M47" s="24"/>
    </row>
    <row r="48" spans="1:13" s="26" customFormat="1" ht="19.5" x14ac:dyDescent="0.35">
      <c r="A48" s="1"/>
      <c r="B48" s="61"/>
      <c r="C48" s="9"/>
      <c r="D48" s="45" t="s">
        <v>38</v>
      </c>
      <c r="E48" s="7"/>
      <c r="F48" s="5"/>
      <c r="G48" s="5"/>
      <c r="H48" s="62"/>
      <c r="I48" s="63"/>
      <c r="J48" s="24"/>
      <c r="K48" s="24"/>
      <c r="L48" s="24"/>
      <c r="M48" s="24"/>
    </row>
    <row r="49" spans="1:13" s="26" customFormat="1" ht="14" x14ac:dyDescent="0.35">
      <c r="A49" s="1"/>
      <c r="B49" s="61" t="s">
        <v>127</v>
      </c>
      <c r="C49" s="9" t="s">
        <v>11</v>
      </c>
      <c r="D49" s="36" t="s">
        <v>34</v>
      </c>
      <c r="E49" s="41"/>
      <c r="F49" s="41"/>
      <c r="G49" s="41"/>
      <c r="H49" s="42"/>
      <c r="I49" s="43"/>
      <c r="J49" s="18"/>
      <c r="K49" s="24"/>
      <c r="L49" s="24"/>
      <c r="M49" s="24"/>
    </row>
    <row r="50" spans="1:13" s="26" customFormat="1" ht="34.5" x14ac:dyDescent="0.35">
      <c r="A50" s="1"/>
      <c r="B50" s="61" t="s">
        <v>128</v>
      </c>
      <c r="C50" s="54" t="s">
        <v>90</v>
      </c>
      <c r="D50" s="15" t="s">
        <v>71</v>
      </c>
      <c r="E50" s="7" t="s">
        <v>6</v>
      </c>
      <c r="F50" s="5">
        <v>11</v>
      </c>
      <c r="G50" s="5">
        <v>11</v>
      </c>
      <c r="H50" s="62"/>
      <c r="I50" s="63">
        <f>G50*H50</f>
        <v>0</v>
      </c>
      <c r="J50" s="18"/>
      <c r="K50" s="24"/>
      <c r="L50" s="24"/>
      <c r="M50" s="24"/>
    </row>
    <row r="51" spans="1:13" s="26" customFormat="1" ht="34.5" x14ac:dyDescent="0.35">
      <c r="A51" s="1"/>
      <c r="B51" s="61" t="s">
        <v>129</v>
      </c>
      <c r="C51" s="54" t="s">
        <v>94</v>
      </c>
      <c r="D51" s="15" t="s">
        <v>73</v>
      </c>
      <c r="E51" s="7" t="s">
        <v>6</v>
      </c>
      <c r="F51" s="5">
        <v>1</v>
      </c>
      <c r="G51" s="5">
        <v>1</v>
      </c>
      <c r="H51" s="62"/>
      <c r="I51" s="63">
        <f>G51*H51</f>
        <v>0</v>
      </c>
      <c r="J51" s="18"/>
      <c r="K51" s="24"/>
      <c r="L51" s="24"/>
      <c r="M51" s="24"/>
    </row>
    <row r="52" spans="1:13" s="26" customFormat="1" ht="34.5" x14ac:dyDescent="0.35">
      <c r="A52" s="1"/>
      <c r="B52" s="61" t="s">
        <v>130</v>
      </c>
      <c r="C52" s="54" t="s">
        <v>56</v>
      </c>
      <c r="D52" s="15" t="s">
        <v>50</v>
      </c>
      <c r="E52" s="7" t="s">
        <v>6</v>
      </c>
      <c r="F52" s="5">
        <v>12</v>
      </c>
      <c r="G52" s="5">
        <v>12</v>
      </c>
      <c r="H52" s="62"/>
      <c r="I52" s="63">
        <f t="shared" ref="I52" si="7">G52*H52</f>
        <v>0</v>
      </c>
      <c r="J52" s="18"/>
      <c r="K52" s="24"/>
      <c r="L52" s="24"/>
      <c r="M52" s="24"/>
    </row>
    <row r="53" spans="1:13" s="26" customFormat="1" ht="14" x14ac:dyDescent="0.35">
      <c r="A53" s="1"/>
      <c r="B53" s="61"/>
      <c r="C53" s="54"/>
      <c r="D53" s="15"/>
      <c r="E53" s="7"/>
      <c r="F53" s="5"/>
      <c r="G53" s="5"/>
      <c r="H53" s="62"/>
      <c r="I53" s="63"/>
      <c r="J53" s="18"/>
      <c r="K53" s="24"/>
      <c r="L53" s="24"/>
      <c r="M53" s="24"/>
    </row>
    <row r="54" spans="1:13" s="26" customFormat="1" ht="14" x14ac:dyDescent="0.35">
      <c r="A54" s="1"/>
      <c r="B54" s="61" t="s">
        <v>131</v>
      </c>
      <c r="C54" s="9" t="s">
        <v>19</v>
      </c>
      <c r="D54" s="36" t="s">
        <v>35</v>
      </c>
      <c r="E54" s="41"/>
      <c r="F54" s="41"/>
      <c r="G54" s="41"/>
      <c r="H54" s="42"/>
      <c r="I54" s="43"/>
      <c r="J54" s="18"/>
      <c r="K54" s="24"/>
      <c r="L54" s="24"/>
      <c r="M54" s="24"/>
    </row>
    <row r="55" spans="1:13" s="26" customFormat="1" ht="34.5" x14ac:dyDescent="0.35">
      <c r="A55" s="1"/>
      <c r="B55" s="61"/>
      <c r="C55" s="54" t="s">
        <v>90</v>
      </c>
      <c r="D55" s="15" t="s">
        <v>71</v>
      </c>
      <c r="E55" s="7" t="s">
        <v>6</v>
      </c>
      <c r="F55" s="5">
        <v>11</v>
      </c>
      <c r="G55" s="5">
        <v>11</v>
      </c>
      <c r="H55" s="62"/>
      <c r="I55" s="63">
        <f>G55*H55</f>
        <v>0</v>
      </c>
      <c r="J55" s="18"/>
      <c r="K55" s="24"/>
      <c r="L55" s="24"/>
      <c r="M55" s="24"/>
    </row>
    <row r="56" spans="1:13" s="26" customFormat="1" ht="34.5" x14ac:dyDescent="0.35">
      <c r="A56" s="1"/>
      <c r="B56" s="61" t="s">
        <v>132</v>
      </c>
      <c r="C56" s="54" t="s">
        <v>94</v>
      </c>
      <c r="D56" s="15" t="s">
        <v>73</v>
      </c>
      <c r="E56" s="7" t="s">
        <v>6</v>
      </c>
      <c r="F56" s="5">
        <v>1</v>
      </c>
      <c r="G56" s="5">
        <v>1</v>
      </c>
      <c r="H56" s="62"/>
      <c r="I56" s="63">
        <f>G56*H56</f>
        <v>0</v>
      </c>
      <c r="J56" s="24"/>
      <c r="K56" s="24"/>
      <c r="L56" s="24"/>
      <c r="M56" s="24"/>
    </row>
    <row r="57" spans="1:13" s="26" customFormat="1" ht="34.5" x14ac:dyDescent="0.35">
      <c r="A57" s="1"/>
      <c r="B57" s="61" t="s">
        <v>133</v>
      </c>
      <c r="C57" s="54" t="s">
        <v>56</v>
      </c>
      <c r="D57" s="15" t="s">
        <v>50</v>
      </c>
      <c r="E57" s="7" t="s">
        <v>6</v>
      </c>
      <c r="F57" s="5">
        <v>12</v>
      </c>
      <c r="G57" s="5">
        <v>12</v>
      </c>
      <c r="H57" s="62"/>
      <c r="I57" s="63">
        <f t="shared" ref="I57" si="8">G57*H57</f>
        <v>0</v>
      </c>
      <c r="J57" s="24"/>
      <c r="K57" s="24"/>
      <c r="L57" s="24"/>
      <c r="M57" s="24"/>
    </row>
    <row r="58" spans="1:13" s="26" customFormat="1" ht="14" x14ac:dyDescent="0.35">
      <c r="A58" s="1"/>
      <c r="B58" s="61"/>
      <c r="C58" s="54"/>
      <c r="D58" s="15"/>
      <c r="E58" s="7"/>
      <c r="F58" s="5"/>
      <c r="G58" s="5"/>
      <c r="H58" s="62"/>
      <c r="I58" s="63"/>
      <c r="J58" s="24"/>
      <c r="K58" s="24"/>
      <c r="L58" s="24"/>
      <c r="M58" s="24"/>
    </row>
    <row r="59" spans="1:13" s="26" customFormat="1" ht="14" x14ac:dyDescent="0.35">
      <c r="A59" s="1"/>
      <c r="B59" s="61" t="s">
        <v>134</v>
      </c>
      <c r="C59" s="9" t="s">
        <v>20</v>
      </c>
      <c r="D59" s="36" t="s">
        <v>36</v>
      </c>
      <c r="E59" s="41"/>
      <c r="F59" s="41"/>
      <c r="G59" s="41"/>
      <c r="H59" s="42"/>
      <c r="I59" s="43"/>
      <c r="J59" s="24"/>
      <c r="K59" s="24"/>
      <c r="L59" s="24"/>
      <c r="M59" s="24"/>
    </row>
    <row r="60" spans="1:13" s="26" customFormat="1" ht="34.5" x14ac:dyDescent="0.35">
      <c r="A60" s="1"/>
      <c r="B60" s="61"/>
      <c r="C60" s="54" t="s">
        <v>90</v>
      </c>
      <c r="D60" s="15" t="s">
        <v>71</v>
      </c>
      <c r="E60" s="7" t="s">
        <v>6</v>
      </c>
      <c r="F60" s="5">
        <v>11</v>
      </c>
      <c r="G60" s="5">
        <v>11</v>
      </c>
      <c r="H60" s="62"/>
      <c r="I60" s="63">
        <f>G60*H60</f>
        <v>0</v>
      </c>
      <c r="J60" s="24"/>
      <c r="K60" s="24"/>
      <c r="L60" s="24"/>
      <c r="M60" s="24"/>
    </row>
    <row r="61" spans="1:13" s="26" customFormat="1" ht="34.5" x14ac:dyDescent="0.35">
      <c r="A61" s="1"/>
      <c r="B61" s="61" t="s">
        <v>135</v>
      </c>
      <c r="C61" s="54" t="s">
        <v>94</v>
      </c>
      <c r="D61" s="15" t="s">
        <v>73</v>
      </c>
      <c r="E61" s="7" t="s">
        <v>6</v>
      </c>
      <c r="F61" s="5">
        <v>1</v>
      </c>
      <c r="G61" s="5">
        <v>1</v>
      </c>
      <c r="H61" s="62"/>
      <c r="I61" s="63">
        <f>G61*H61</f>
        <v>0</v>
      </c>
      <c r="J61" s="24"/>
      <c r="K61" s="24"/>
      <c r="L61" s="24"/>
      <c r="M61" s="24"/>
    </row>
    <row r="62" spans="1:13" s="26" customFormat="1" ht="34.5" x14ac:dyDescent="0.35">
      <c r="A62" s="1"/>
      <c r="B62" s="61" t="s">
        <v>136</v>
      </c>
      <c r="C62" s="54" t="s">
        <v>56</v>
      </c>
      <c r="D62" s="15" t="s">
        <v>50</v>
      </c>
      <c r="E62" s="7" t="s">
        <v>6</v>
      </c>
      <c r="F62" s="5">
        <v>12</v>
      </c>
      <c r="G62" s="5">
        <v>12</v>
      </c>
      <c r="H62" s="62"/>
      <c r="I62" s="63">
        <f t="shared" ref="I62:I63" si="9">G62*H62</f>
        <v>0</v>
      </c>
      <c r="J62" s="24"/>
      <c r="K62" s="24"/>
      <c r="L62" s="24"/>
      <c r="M62" s="24"/>
    </row>
    <row r="63" spans="1:13" s="26" customFormat="1" ht="14" x14ac:dyDescent="0.35">
      <c r="A63" s="1"/>
      <c r="B63" s="61"/>
      <c r="C63" s="54" t="s">
        <v>93</v>
      </c>
      <c r="D63" s="15" t="s">
        <v>74</v>
      </c>
      <c r="E63" s="7" t="s">
        <v>6</v>
      </c>
      <c r="F63" s="5">
        <v>1</v>
      </c>
      <c r="G63" s="5">
        <v>1</v>
      </c>
      <c r="H63" s="62"/>
      <c r="I63" s="63">
        <f t="shared" si="9"/>
        <v>0</v>
      </c>
      <c r="J63" s="24"/>
      <c r="K63" s="24"/>
      <c r="L63" s="24"/>
      <c r="M63" s="24"/>
    </row>
    <row r="64" spans="1:13" s="26" customFormat="1" ht="14" x14ac:dyDescent="0.35">
      <c r="A64" s="1"/>
      <c r="B64" s="61"/>
      <c r="C64" s="54"/>
      <c r="D64" s="15"/>
      <c r="E64" s="7"/>
      <c r="F64" s="5"/>
      <c r="G64" s="5"/>
      <c r="H64" s="62"/>
      <c r="I64" s="63"/>
      <c r="J64" s="24"/>
      <c r="K64" s="24"/>
      <c r="L64" s="24"/>
      <c r="M64" s="24"/>
    </row>
    <row r="65" spans="1:13" s="26" customFormat="1" ht="14" x14ac:dyDescent="0.35">
      <c r="A65" s="1"/>
      <c r="B65" s="61" t="s">
        <v>137</v>
      </c>
      <c r="C65" s="9" t="s">
        <v>21</v>
      </c>
      <c r="D65" s="52" t="s">
        <v>39</v>
      </c>
      <c r="E65" s="41"/>
      <c r="F65" s="41"/>
      <c r="G65" s="41"/>
      <c r="H65" s="42"/>
      <c r="I65" s="43"/>
      <c r="J65" s="24"/>
      <c r="K65" s="24"/>
      <c r="L65" s="24"/>
      <c r="M65" s="24"/>
    </row>
    <row r="66" spans="1:13" s="26" customFormat="1" ht="34.5" x14ac:dyDescent="0.35">
      <c r="A66" s="1"/>
      <c r="B66" s="61" t="s">
        <v>138</v>
      </c>
      <c r="C66" s="54" t="s">
        <v>89</v>
      </c>
      <c r="D66" s="15" t="s">
        <v>72</v>
      </c>
      <c r="E66" s="7" t="s">
        <v>6</v>
      </c>
      <c r="F66" s="5">
        <v>1</v>
      </c>
      <c r="G66" s="5">
        <v>1</v>
      </c>
      <c r="H66" s="62"/>
      <c r="I66" s="63">
        <f>G66*H66</f>
        <v>0</v>
      </c>
      <c r="J66" s="24"/>
      <c r="K66" s="24"/>
      <c r="L66" s="24"/>
      <c r="M66" s="24"/>
    </row>
    <row r="67" spans="1:13" s="26" customFormat="1" ht="34.5" x14ac:dyDescent="0.35">
      <c r="A67" s="1"/>
      <c r="B67" s="61" t="s">
        <v>138</v>
      </c>
      <c r="C67" s="54" t="s">
        <v>90</v>
      </c>
      <c r="D67" s="15" t="s">
        <v>71</v>
      </c>
      <c r="E67" s="7" t="s">
        <v>6</v>
      </c>
      <c r="F67" s="5">
        <v>17</v>
      </c>
      <c r="G67" s="5">
        <v>17</v>
      </c>
      <c r="H67" s="62"/>
      <c r="I67" s="63">
        <f>G67*H67</f>
        <v>0</v>
      </c>
      <c r="J67" s="24"/>
      <c r="K67" s="24"/>
      <c r="L67" s="24"/>
      <c r="M67" s="24"/>
    </row>
    <row r="68" spans="1:13" s="26" customFormat="1" ht="34.5" x14ac:dyDescent="0.35">
      <c r="A68" s="1"/>
      <c r="B68" s="61" t="s">
        <v>138</v>
      </c>
      <c r="C68" s="54" t="s">
        <v>94</v>
      </c>
      <c r="D68" s="15" t="s">
        <v>73</v>
      </c>
      <c r="E68" s="7" t="s">
        <v>6</v>
      </c>
      <c r="F68" s="5">
        <v>1</v>
      </c>
      <c r="G68" s="5">
        <v>1</v>
      </c>
      <c r="H68" s="62"/>
      <c r="I68" s="63">
        <f>G68*H68</f>
        <v>0</v>
      </c>
      <c r="J68" s="24"/>
      <c r="K68" s="24"/>
      <c r="L68" s="24"/>
      <c r="M68" s="24"/>
    </row>
    <row r="69" spans="1:13" s="26" customFormat="1" ht="34.5" x14ac:dyDescent="0.35">
      <c r="A69" s="1"/>
      <c r="B69" s="61" t="s">
        <v>140</v>
      </c>
      <c r="C69" s="54" t="s">
        <v>56</v>
      </c>
      <c r="D69" s="15" t="s">
        <v>50</v>
      </c>
      <c r="E69" s="7" t="s">
        <v>6</v>
      </c>
      <c r="F69" s="5">
        <v>19</v>
      </c>
      <c r="G69" s="5">
        <v>19</v>
      </c>
      <c r="H69" s="62"/>
      <c r="I69" s="63">
        <f t="shared" ref="I69:I70" si="10">G69*H69</f>
        <v>0</v>
      </c>
      <c r="J69" s="24"/>
      <c r="K69" s="24"/>
      <c r="L69" s="24"/>
      <c r="M69" s="24"/>
    </row>
    <row r="70" spans="1:13" s="26" customFormat="1" ht="14" x14ac:dyDescent="0.35">
      <c r="A70" s="1"/>
      <c r="B70" s="61" t="s">
        <v>139</v>
      </c>
      <c r="C70" s="54" t="s">
        <v>92</v>
      </c>
      <c r="D70" s="15" t="s">
        <v>70</v>
      </c>
      <c r="E70" s="7" t="s">
        <v>6</v>
      </c>
      <c r="F70" s="5">
        <v>3</v>
      </c>
      <c r="G70" s="5">
        <v>3</v>
      </c>
      <c r="H70" s="62"/>
      <c r="I70" s="63">
        <f t="shared" si="10"/>
        <v>0</v>
      </c>
      <c r="J70" s="24"/>
      <c r="K70" s="24"/>
      <c r="L70" s="24"/>
      <c r="M70" s="24"/>
    </row>
    <row r="71" spans="1:13" s="26" customFormat="1" ht="14" x14ac:dyDescent="0.35">
      <c r="A71" s="1"/>
      <c r="B71" s="61" t="s">
        <v>139</v>
      </c>
      <c r="C71" s="54" t="s">
        <v>93</v>
      </c>
      <c r="D71" s="15" t="s">
        <v>74</v>
      </c>
      <c r="E71" s="7" t="s">
        <v>6</v>
      </c>
      <c r="F71" s="5">
        <v>2</v>
      </c>
      <c r="G71" s="5">
        <v>2</v>
      </c>
      <c r="H71" s="62"/>
      <c r="I71" s="63">
        <f t="shared" ref="I71:I72" si="11">G71*H71</f>
        <v>0</v>
      </c>
      <c r="J71" s="24"/>
      <c r="K71" s="24"/>
      <c r="L71" s="24"/>
      <c r="M71" s="24"/>
    </row>
    <row r="72" spans="1:13" s="26" customFormat="1" ht="34.5" x14ac:dyDescent="0.35">
      <c r="A72" s="1"/>
      <c r="B72" s="61" t="s">
        <v>141</v>
      </c>
      <c r="C72" s="54" t="s">
        <v>54</v>
      </c>
      <c r="D72" s="15" t="s">
        <v>59</v>
      </c>
      <c r="E72" s="7" t="s">
        <v>6</v>
      </c>
      <c r="F72" s="5">
        <v>1</v>
      </c>
      <c r="G72" s="5">
        <v>1</v>
      </c>
      <c r="H72" s="62"/>
      <c r="I72" s="63">
        <f t="shared" si="11"/>
        <v>0</v>
      </c>
      <c r="J72" s="18"/>
      <c r="K72" s="24"/>
      <c r="L72" s="24"/>
      <c r="M72" s="24"/>
    </row>
    <row r="73" spans="1:13" s="26" customFormat="1" ht="14" x14ac:dyDescent="0.35">
      <c r="A73" s="1"/>
      <c r="B73" s="61"/>
      <c r="C73" s="9"/>
      <c r="D73" s="22"/>
      <c r="E73" s="7"/>
      <c r="F73" s="5"/>
      <c r="G73" s="5"/>
      <c r="H73" s="62"/>
      <c r="I73" s="63"/>
      <c r="J73" s="24"/>
      <c r="K73" s="24"/>
      <c r="L73" s="24"/>
      <c r="M73" s="24"/>
    </row>
    <row r="74" spans="1:13" s="26" customFormat="1" ht="14" x14ac:dyDescent="0.35">
      <c r="A74" s="1"/>
      <c r="B74" s="61" t="s">
        <v>142</v>
      </c>
      <c r="C74" s="9" t="s">
        <v>22</v>
      </c>
      <c r="D74" s="52" t="s">
        <v>40</v>
      </c>
      <c r="E74" s="41"/>
      <c r="F74" s="41"/>
      <c r="G74" s="41"/>
      <c r="H74" s="42"/>
      <c r="I74" s="43"/>
      <c r="J74" s="24"/>
      <c r="K74" s="24"/>
      <c r="L74" s="24"/>
      <c r="M74" s="24"/>
    </row>
    <row r="75" spans="1:13" s="26" customFormat="1" ht="34.5" x14ac:dyDescent="0.35">
      <c r="A75" s="1"/>
      <c r="B75" s="61" t="s">
        <v>143</v>
      </c>
      <c r="C75" s="54" t="s">
        <v>89</v>
      </c>
      <c r="D75" s="15" t="s">
        <v>72</v>
      </c>
      <c r="E75" s="7" t="s">
        <v>6</v>
      </c>
      <c r="F75" s="5">
        <v>1</v>
      </c>
      <c r="G75" s="5">
        <v>1</v>
      </c>
      <c r="H75" s="62"/>
      <c r="I75" s="63">
        <f>G75*H75</f>
        <v>0</v>
      </c>
      <c r="J75" s="24"/>
      <c r="K75" s="24"/>
      <c r="L75" s="24"/>
      <c r="M75" s="24"/>
    </row>
    <row r="76" spans="1:13" s="26" customFormat="1" ht="34.5" x14ac:dyDescent="0.35">
      <c r="A76" s="1"/>
      <c r="B76" s="61" t="s">
        <v>143</v>
      </c>
      <c r="C76" s="54" t="s">
        <v>90</v>
      </c>
      <c r="D76" s="15" t="s">
        <v>71</v>
      </c>
      <c r="E76" s="7" t="s">
        <v>6</v>
      </c>
      <c r="F76" s="5">
        <v>16</v>
      </c>
      <c r="G76" s="5">
        <v>16</v>
      </c>
      <c r="H76" s="62"/>
      <c r="I76" s="63">
        <f>G76*H76</f>
        <v>0</v>
      </c>
      <c r="J76" s="24"/>
      <c r="K76" s="24"/>
      <c r="L76" s="24"/>
      <c r="M76" s="24"/>
    </row>
    <row r="77" spans="1:13" s="26" customFormat="1" ht="34.5" x14ac:dyDescent="0.35">
      <c r="A77" s="1"/>
      <c r="B77" s="61" t="s">
        <v>143</v>
      </c>
      <c r="C77" s="54" t="s">
        <v>94</v>
      </c>
      <c r="D77" s="15" t="s">
        <v>73</v>
      </c>
      <c r="E77" s="7" t="s">
        <v>6</v>
      </c>
      <c r="F77" s="5">
        <v>1</v>
      </c>
      <c r="G77" s="5">
        <v>1</v>
      </c>
      <c r="H77" s="62"/>
      <c r="I77" s="63">
        <f>G77*H77</f>
        <v>0</v>
      </c>
      <c r="J77" s="24"/>
      <c r="K77" s="24"/>
      <c r="L77" s="24"/>
      <c r="M77" s="24"/>
    </row>
    <row r="78" spans="1:13" s="26" customFormat="1" ht="34.5" x14ac:dyDescent="0.35">
      <c r="A78" s="1"/>
      <c r="B78" s="61" t="s">
        <v>144</v>
      </c>
      <c r="C78" s="54" t="s">
        <v>56</v>
      </c>
      <c r="D78" s="15" t="s">
        <v>50</v>
      </c>
      <c r="E78" s="7" t="s">
        <v>6</v>
      </c>
      <c r="F78" s="5">
        <v>18</v>
      </c>
      <c r="G78" s="5">
        <v>18</v>
      </c>
      <c r="H78" s="62"/>
      <c r="I78" s="63">
        <f t="shared" ref="I78:I79" si="12">G78*H78</f>
        <v>0</v>
      </c>
      <c r="J78" s="24"/>
      <c r="K78" s="24"/>
      <c r="L78" s="24"/>
      <c r="M78" s="24"/>
    </row>
    <row r="79" spans="1:13" s="26" customFormat="1" ht="34.5" x14ac:dyDescent="0.35">
      <c r="A79" s="1"/>
      <c r="B79" s="61" t="s">
        <v>145</v>
      </c>
      <c r="C79" s="54" t="s">
        <v>54</v>
      </c>
      <c r="D79" s="15" t="s">
        <v>59</v>
      </c>
      <c r="E79" s="7" t="s">
        <v>6</v>
      </c>
      <c r="F79" s="5">
        <v>1</v>
      </c>
      <c r="G79" s="5">
        <v>1</v>
      </c>
      <c r="H79" s="62"/>
      <c r="I79" s="63">
        <f t="shared" si="12"/>
        <v>0</v>
      </c>
      <c r="J79" s="18"/>
      <c r="K79" s="24"/>
      <c r="L79" s="24"/>
      <c r="M79" s="24"/>
    </row>
    <row r="80" spans="1:13" s="26" customFormat="1" ht="14" x14ac:dyDescent="0.35">
      <c r="A80" s="1"/>
      <c r="B80" s="61"/>
      <c r="C80" s="54"/>
      <c r="D80" s="15"/>
      <c r="E80" s="7"/>
      <c r="F80" s="5"/>
      <c r="G80" s="5"/>
      <c r="H80" s="62"/>
      <c r="I80" s="63"/>
      <c r="J80" s="24"/>
      <c r="K80" s="24"/>
      <c r="L80" s="24"/>
      <c r="M80" s="24"/>
    </row>
    <row r="81" spans="1:13" s="26" customFormat="1" ht="14" x14ac:dyDescent="0.35">
      <c r="A81" s="1"/>
      <c r="B81" s="61" t="s">
        <v>146</v>
      </c>
      <c r="C81" s="9" t="s">
        <v>23</v>
      </c>
      <c r="D81" s="52" t="s">
        <v>41</v>
      </c>
      <c r="E81" s="41"/>
      <c r="F81" s="41"/>
      <c r="G81" s="41"/>
      <c r="H81" s="42"/>
      <c r="I81" s="43"/>
      <c r="J81" s="24"/>
      <c r="K81" s="24"/>
      <c r="L81" s="24"/>
      <c r="M81" s="24"/>
    </row>
    <row r="82" spans="1:13" s="26" customFormat="1" ht="34.5" x14ac:dyDescent="0.35">
      <c r="A82" s="1"/>
      <c r="B82" s="61" t="s">
        <v>147</v>
      </c>
      <c r="C82" s="54" t="s">
        <v>89</v>
      </c>
      <c r="D82" s="15" t="s">
        <v>72</v>
      </c>
      <c r="E82" s="7" t="s">
        <v>6</v>
      </c>
      <c r="F82" s="5">
        <v>1</v>
      </c>
      <c r="G82" s="5">
        <v>1</v>
      </c>
      <c r="H82" s="62"/>
      <c r="I82" s="63">
        <f>G82*H82</f>
        <v>0</v>
      </c>
      <c r="J82" s="24"/>
      <c r="K82" s="24"/>
      <c r="L82" s="24"/>
      <c r="M82" s="24"/>
    </row>
    <row r="83" spans="1:13" s="26" customFormat="1" ht="34.5" x14ac:dyDescent="0.35">
      <c r="A83" s="1"/>
      <c r="B83" s="61" t="s">
        <v>147</v>
      </c>
      <c r="C83" s="54" t="s">
        <v>90</v>
      </c>
      <c r="D83" s="15" t="s">
        <v>71</v>
      </c>
      <c r="E83" s="7" t="s">
        <v>6</v>
      </c>
      <c r="F83" s="5">
        <v>17</v>
      </c>
      <c r="G83" s="5">
        <v>17</v>
      </c>
      <c r="H83" s="62"/>
      <c r="I83" s="63">
        <f>G83*H83</f>
        <v>0</v>
      </c>
      <c r="J83" s="24"/>
      <c r="K83" s="24"/>
      <c r="L83" s="24"/>
      <c r="M83" s="24"/>
    </row>
    <row r="84" spans="1:13" s="26" customFormat="1" ht="34.5" x14ac:dyDescent="0.35">
      <c r="A84" s="1"/>
      <c r="B84" s="61" t="s">
        <v>147</v>
      </c>
      <c r="C84" s="54" t="s">
        <v>94</v>
      </c>
      <c r="D84" s="15" t="s">
        <v>73</v>
      </c>
      <c r="E84" s="7" t="s">
        <v>6</v>
      </c>
      <c r="F84" s="5">
        <v>1</v>
      </c>
      <c r="G84" s="5">
        <v>1</v>
      </c>
      <c r="H84" s="62"/>
      <c r="I84" s="63">
        <f>G84*H84</f>
        <v>0</v>
      </c>
      <c r="J84" s="24"/>
      <c r="K84" s="24"/>
      <c r="L84" s="24"/>
      <c r="M84" s="24"/>
    </row>
    <row r="85" spans="1:13" s="26" customFormat="1" ht="34.5" x14ac:dyDescent="0.35">
      <c r="A85" s="1"/>
      <c r="B85" s="61" t="s">
        <v>148</v>
      </c>
      <c r="C85" s="54" t="s">
        <v>56</v>
      </c>
      <c r="D85" s="15" t="s">
        <v>50</v>
      </c>
      <c r="E85" s="7" t="s">
        <v>6</v>
      </c>
      <c r="F85" s="5">
        <v>18</v>
      </c>
      <c r="G85" s="5">
        <v>18</v>
      </c>
      <c r="H85" s="62"/>
      <c r="I85" s="63">
        <f t="shared" ref="I85:I86" si="13">G85*H85</f>
        <v>0</v>
      </c>
      <c r="J85" s="24"/>
      <c r="K85" s="24"/>
      <c r="L85" s="24"/>
      <c r="M85" s="24"/>
    </row>
    <row r="86" spans="1:13" s="26" customFormat="1" ht="34.5" x14ac:dyDescent="0.35">
      <c r="A86" s="1"/>
      <c r="B86" s="61" t="s">
        <v>149</v>
      </c>
      <c r="C86" s="54" t="s">
        <v>95</v>
      </c>
      <c r="D86" s="15" t="s">
        <v>75</v>
      </c>
      <c r="E86" s="7" t="s">
        <v>6</v>
      </c>
      <c r="F86" s="5">
        <v>1</v>
      </c>
      <c r="G86" s="5">
        <v>1</v>
      </c>
      <c r="H86" s="62"/>
      <c r="I86" s="63">
        <f t="shared" si="13"/>
        <v>0</v>
      </c>
      <c r="J86" s="18"/>
      <c r="K86" s="24"/>
      <c r="L86" s="24"/>
      <c r="M86" s="24"/>
    </row>
    <row r="87" spans="1:13" s="26" customFormat="1" ht="14" x14ac:dyDescent="0.35">
      <c r="A87" s="1"/>
      <c r="B87" s="61"/>
      <c r="C87" s="9"/>
      <c r="D87" s="22"/>
      <c r="E87" s="7"/>
      <c r="F87" s="5"/>
      <c r="G87" s="5"/>
      <c r="H87" s="62"/>
      <c r="I87" s="63"/>
      <c r="J87" s="24"/>
      <c r="K87" s="24"/>
      <c r="L87" s="24"/>
      <c r="M87" s="24"/>
    </row>
    <row r="88" spans="1:13" s="26" customFormat="1" ht="14" x14ac:dyDescent="0.35">
      <c r="A88" s="1"/>
      <c r="B88" s="61" t="s">
        <v>150</v>
      </c>
      <c r="C88" s="9" t="s">
        <v>43</v>
      </c>
      <c r="D88" s="52" t="s">
        <v>42</v>
      </c>
      <c r="E88" s="41"/>
      <c r="F88" s="41"/>
      <c r="G88" s="41"/>
      <c r="H88" s="42"/>
      <c r="I88" s="43"/>
      <c r="J88" s="24"/>
      <c r="K88" s="24"/>
      <c r="L88" s="24"/>
      <c r="M88" s="24"/>
    </row>
    <row r="89" spans="1:13" s="26" customFormat="1" ht="34.5" x14ac:dyDescent="0.35">
      <c r="A89" s="1"/>
      <c r="B89" s="61" t="s">
        <v>151</v>
      </c>
      <c r="C89" s="54" t="s">
        <v>90</v>
      </c>
      <c r="D89" s="15" t="s">
        <v>71</v>
      </c>
      <c r="E89" s="7" t="s">
        <v>6</v>
      </c>
      <c r="F89" s="5">
        <v>28</v>
      </c>
      <c r="G89" s="5">
        <v>28</v>
      </c>
      <c r="H89" s="62"/>
      <c r="I89" s="63">
        <f>G89*H89</f>
        <v>0</v>
      </c>
      <c r="J89" s="24"/>
      <c r="K89" s="24"/>
      <c r="L89" s="24"/>
      <c r="M89" s="24"/>
    </row>
    <row r="90" spans="1:13" s="26" customFormat="1" ht="34.5" x14ac:dyDescent="0.35">
      <c r="A90" s="1"/>
      <c r="B90" s="61" t="s">
        <v>151</v>
      </c>
      <c r="C90" s="54" t="s">
        <v>94</v>
      </c>
      <c r="D90" s="15" t="s">
        <v>73</v>
      </c>
      <c r="E90" s="7" t="s">
        <v>6</v>
      </c>
      <c r="F90" s="5">
        <v>1</v>
      </c>
      <c r="G90" s="5">
        <v>1</v>
      </c>
      <c r="H90" s="62"/>
      <c r="I90" s="63">
        <f>G90*H90</f>
        <v>0</v>
      </c>
      <c r="J90" s="24"/>
      <c r="K90" s="24"/>
      <c r="L90" s="24"/>
      <c r="M90" s="24"/>
    </row>
    <row r="91" spans="1:13" s="26" customFormat="1" ht="34.5" x14ac:dyDescent="0.35">
      <c r="A91" s="1"/>
      <c r="B91" s="61" t="s">
        <v>151</v>
      </c>
      <c r="C91" s="54" t="s">
        <v>89</v>
      </c>
      <c r="D91" s="15" t="s">
        <v>72</v>
      </c>
      <c r="E91" s="7" t="s">
        <v>6</v>
      </c>
      <c r="F91" s="5">
        <v>1</v>
      </c>
      <c r="G91" s="5">
        <v>1</v>
      </c>
      <c r="H91" s="62"/>
      <c r="I91" s="63">
        <f>G91*H91</f>
        <v>0</v>
      </c>
      <c r="J91" s="24"/>
      <c r="K91" s="24"/>
      <c r="L91" s="24"/>
      <c r="M91" s="24"/>
    </row>
    <row r="92" spans="1:13" s="26" customFormat="1" ht="34.5" x14ac:dyDescent="0.35">
      <c r="A92" s="1"/>
      <c r="B92" s="61" t="s">
        <v>162</v>
      </c>
      <c r="C92" s="54" t="s">
        <v>56</v>
      </c>
      <c r="D92" s="15" t="s">
        <v>50</v>
      </c>
      <c r="E92" s="7" t="s">
        <v>6</v>
      </c>
      <c r="F92" s="5">
        <v>30</v>
      </c>
      <c r="G92" s="5">
        <v>30</v>
      </c>
      <c r="H92" s="62"/>
      <c r="I92" s="63">
        <f t="shared" ref="I92" si="14">G92*H92</f>
        <v>0</v>
      </c>
      <c r="J92" s="24"/>
      <c r="K92" s="24"/>
      <c r="L92" s="24"/>
      <c r="M92" s="24"/>
    </row>
    <row r="93" spans="1:13" s="26" customFormat="1" ht="14" x14ac:dyDescent="0.35">
      <c r="A93" s="1"/>
      <c r="B93" s="61" t="s">
        <v>152</v>
      </c>
      <c r="C93" s="54" t="s">
        <v>92</v>
      </c>
      <c r="D93" s="15" t="s">
        <v>70</v>
      </c>
      <c r="E93" s="7" t="s">
        <v>6</v>
      </c>
      <c r="F93" s="5">
        <v>2</v>
      </c>
      <c r="G93" s="5">
        <v>2</v>
      </c>
      <c r="H93" s="62"/>
      <c r="I93" s="63">
        <f>G93*H93</f>
        <v>0</v>
      </c>
      <c r="J93" s="18"/>
      <c r="K93" s="24"/>
      <c r="L93" s="24"/>
      <c r="M93" s="24"/>
    </row>
    <row r="94" spans="1:13" s="26" customFormat="1" ht="14" x14ac:dyDescent="0.35">
      <c r="A94" s="1"/>
      <c r="B94" s="61" t="s">
        <v>152</v>
      </c>
      <c r="C94" s="54" t="s">
        <v>93</v>
      </c>
      <c r="D94" s="15" t="s">
        <v>74</v>
      </c>
      <c r="E94" s="7" t="s">
        <v>6</v>
      </c>
      <c r="F94" s="5">
        <v>2</v>
      </c>
      <c r="G94" s="5">
        <v>2</v>
      </c>
      <c r="H94" s="62"/>
      <c r="I94" s="63">
        <f>G94*H94</f>
        <v>0</v>
      </c>
      <c r="J94" s="18"/>
      <c r="K94" s="24"/>
      <c r="L94" s="24"/>
      <c r="M94" s="24"/>
    </row>
    <row r="95" spans="1:13" s="26" customFormat="1" ht="14" x14ac:dyDescent="0.35">
      <c r="A95" s="1"/>
      <c r="B95" s="61"/>
      <c r="C95" s="54"/>
      <c r="D95" s="15"/>
      <c r="E95" s="7"/>
      <c r="F95" s="5"/>
      <c r="G95" s="5"/>
      <c r="H95" s="62"/>
      <c r="I95" s="63"/>
      <c r="J95" s="24"/>
      <c r="K95" s="24"/>
      <c r="L95" s="24"/>
      <c r="M95" s="24"/>
    </row>
    <row r="96" spans="1:13" s="26" customFormat="1" ht="14" x14ac:dyDescent="0.35">
      <c r="A96" s="1"/>
      <c r="B96" s="61" t="s">
        <v>153</v>
      </c>
      <c r="C96" s="9" t="s">
        <v>44</v>
      </c>
      <c r="D96" s="52" t="s">
        <v>45</v>
      </c>
      <c r="E96" s="41"/>
      <c r="F96" s="41"/>
      <c r="G96" s="41"/>
      <c r="H96" s="42"/>
      <c r="I96" s="43"/>
      <c r="J96" s="24"/>
      <c r="K96" s="24"/>
      <c r="L96" s="24"/>
      <c r="M96" s="24"/>
    </row>
    <row r="97" spans="1:14" s="26" customFormat="1" ht="34.5" x14ac:dyDescent="0.35">
      <c r="A97" s="1"/>
      <c r="B97" s="61" t="s">
        <v>154</v>
      </c>
      <c r="C97" s="54" t="s">
        <v>90</v>
      </c>
      <c r="D97" s="15" t="s">
        <v>71</v>
      </c>
      <c r="E97" s="7" t="s">
        <v>6</v>
      </c>
      <c r="F97" s="5">
        <v>28</v>
      </c>
      <c r="G97" s="5">
        <v>28</v>
      </c>
      <c r="H97" s="62"/>
      <c r="I97" s="63">
        <f>G97*H97</f>
        <v>0</v>
      </c>
      <c r="J97" s="24"/>
      <c r="K97" s="24"/>
      <c r="L97" s="24"/>
      <c r="M97" s="24"/>
    </row>
    <row r="98" spans="1:14" s="26" customFormat="1" ht="34.5" x14ac:dyDescent="0.35">
      <c r="A98" s="1"/>
      <c r="B98" s="61" t="s">
        <v>154</v>
      </c>
      <c r="C98" s="54" t="s">
        <v>94</v>
      </c>
      <c r="D98" s="15" t="s">
        <v>73</v>
      </c>
      <c r="E98" s="7" t="s">
        <v>6</v>
      </c>
      <c r="F98" s="5">
        <v>1</v>
      </c>
      <c r="G98" s="5">
        <v>1</v>
      </c>
      <c r="H98" s="62"/>
      <c r="I98" s="63">
        <f>G98*H98</f>
        <v>0</v>
      </c>
      <c r="J98" s="24"/>
      <c r="K98" s="24"/>
      <c r="L98" s="24"/>
      <c r="M98" s="24"/>
    </row>
    <row r="99" spans="1:14" s="26" customFormat="1" ht="34.5" x14ac:dyDescent="0.35">
      <c r="A99" s="1"/>
      <c r="B99" s="61" t="s">
        <v>154</v>
      </c>
      <c r="C99" s="54" t="s">
        <v>89</v>
      </c>
      <c r="D99" s="15" t="s">
        <v>72</v>
      </c>
      <c r="E99" s="7" t="s">
        <v>6</v>
      </c>
      <c r="F99" s="5">
        <v>1</v>
      </c>
      <c r="G99" s="5">
        <v>1</v>
      </c>
      <c r="H99" s="62"/>
      <c r="I99" s="63">
        <f>G99*H99</f>
        <v>0</v>
      </c>
      <c r="J99" s="24"/>
      <c r="K99" s="24"/>
      <c r="L99" s="24"/>
      <c r="M99" s="24"/>
    </row>
    <row r="100" spans="1:14" s="26" customFormat="1" ht="34.5" x14ac:dyDescent="0.35">
      <c r="A100" s="1"/>
      <c r="B100" s="61" t="s">
        <v>155</v>
      </c>
      <c r="C100" s="54" t="s">
        <v>56</v>
      </c>
      <c r="D100" s="15" t="s">
        <v>50</v>
      </c>
      <c r="E100" s="7" t="s">
        <v>6</v>
      </c>
      <c r="F100" s="5">
        <v>30</v>
      </c>
      <c r="G100" s="5">
        <v>30</v>
      </c>
      <c r="H100" s="62"/>
      <c r="I100" s="63">
        <f t="shared" ref="I100" si="15">G100*H100</f>
        <v>0</v>
      </c>
      <c r="J100" s="24"/>
      <c r="K100" s="24"/>
      <c r="L100" s="24"/>
      <c r="M100" s="24"/>
    </row>
    <row r="101" spans="1:14" s="26" customFormat="1" ht="14" x14ac:dyDescent="0.35">
      <c r="A101" s="1"/>
      <c r="B101" s="61"/>
      <c r="C101" s="54"/>
      <c r="D101" s="15"/>
      <c r="E101" s="7"/>
      <c r="F101" s="5"/>
      <c r="G101" s="5"/>
      <c r="H101" s="62"/>
      <c r="I101" s="63"/>
      <c r="J101" s="24"/>
      <c r="K101" s="24"/>
      <c r="L101" s="24"/>
      <c r="M101" s="24"/>
    </row>
    <row r="102" spans="1:14" s="26" customFormat="1" ht="19.5" x14ac:dyDescent="0.35">
      <c r="A102" s="1"/>
      <c r="B102" s="61"/>
      <c r="C102" s="9"/>
      <c r="D102" s="45" t="s">
        <v>58</v>
      </c>
      <c r="E102" s="7"/>
      <c r="F102" s="5"/>
      <c r="G102" s="5"/>
      <c r="H102" s="62"/>
      <c r="I102" s="63"/>
      <c r="J102" s="24"/>
      <c r="K102" s="24"/>
      <c r="L102" s="24"/>
      <c r="M102" s="24"/>
    </row>
    <row r="103" spans="1:14" s="26" customFormat="1" ht="14" x14ac:dyDescent="0.35">
      <c r="A103" s="1"/>
      <c r="B103" s="61" t="s">
        <v>156</v>
      </c>
      <c r="C103" s="9" t="s">
        <v>98</v>
      </c>
      <c r="D103" s="52" t="s">
        <v>97</v>
      </c>
      <c r="E103" s="41"/>
      <c r="F103" s="41"/>
      <c r="G103" s="41"/>
      <c r="H103" s="42"/>
      <c r="I103" s="43"/>
      <c r="J103" s="24"/>
      <c r="K103" s="24"/>
      <c r="L103" s="24"/>
      <c r="M103" s="24"/>
    </row>
    <row r="104" spans="1:14" s="26" customFormat="1" ht="14" x14ac:dyDescent="0.35">
      <c r="A104" s="1"/>
      <c r="B104" s="61" t="s">
        <v>157</v>
      </c>
      <c r="C104" s="54" t="s">
        <v>96</v>
      </c>
      <c r="D104" s="22" t="s">
        <v>76</v>
      </c>
      <c r="E104" s="7" t="s">
        <v>6</v>
      </c>
      <c r="F104" s="5">
        <v>1</v>
      </c>
      <c r="G104" s="5">
        <v>1</v>
      </c>
      <c r="H104" s="62"/>
      <c r="I104" s="63">
        <f t="shared" si="5"/>
        <v>0</v>
      </c>
      <c r="J104" s="24"/>
      <c r="K104" s="24"/>
      <c r="L104" s="24"/>
      <c r="M104" s="24"/>
    </row>
    <row r="105" spans="1:14" ht="20.25" customHeight="1" x14ac:dyDescent="0.35">
      <c r="B105" s="61" t="s">
        <v>158</v>
      </c>
      <c r="C105" s="9"/>
      <c r="D105" s="38" t="s">
        <v>17</v>
      </c>
      <c r="E105" s="17" t="s">
        <v>2</v>
      </c>
      <c r="F105" s="17">
        <v>1</v>
      </c>
      <c r="G105" s="17">
        <v>1</v>
      </c>
      <c r="H105" s="62"/>
      <c r="I105" s="63">
        <f t="shared" si="5"/>
        <v>0</v>
      </c>
      <c r="J105" s="28"/>
      <c r="L105" s="29"/>
    </row>
    <row r="106" spans="1:14" ht="20.25" customHeight="1" x14ac:dyDescent="0.35">
      <c r="C106" s="40"/>
      <c r="D106" s="37"/>
      <c r="E106" s="2"/>
      <c r="L106" s="29"/>
    </row>
    <row r="107" spans="1:14" s="4" customFormat="1" ht="20.25" customHeight="1" x14ac:dyDescent="0.35">
      <c r="C107" s="40"/>
      <c r="D107" s="23"/>
      <c r="E107" s="66" t="s">
        <v>169</v>
      </c>
      <c r="F107" s="67"/>
      <c r="G107" s="67"/>
      <c r="H107" s="68"/>
      <c r="I107" s="8">
        <f>SUM(I8:I105)</f>
        <v>0</v>
      </c>
      <c r="J107" s="28"/>
      <c r="K107" s="26"/>
      <c r="L107" s="29"/>
      <c r="M107" s="26"/>
      <c r="N107" s="26"/>
    </row>
    <row r="108" spans="1:14" ht="16" x14ac:dyDescent="0.35">
      <c r="D108" s="40"/>
      <c r="E108" s="10" t="s">
        <v>5</v>
      </c>
      <c r="F108" s="11"/>
      <c r="G108" s="11"/>
      <c r="H108" s="12">
        <v>0.2</v>
      </c>
      <c r="I108" s="13">
        <f>I107*H108</f>
        <v>0</v>
      </c>
    </row>
    <row r="109" spans="1:14" ht="15" x14ac:dyDescent="0.35">
      <c r="D109" s="40"/>
      <c r="E109" s="66" t="s">
        <v>4</v>
      </c>
      <c r="F109" s="67"/>
      <c r="G109" s="67"/>
      <c r="H109" s="68"/>
      <c r="I109" s="8">
        <f>SUM(I107:I108)</f>
        <v>0</v>
      </c>
    </row>
    <row r="113" spans="2:9" ht="19.5" x14ac:dyDescent="0.35">
      <c r="B113" s="61" t="s">
        <v>170</v>
      </c>
      <c r="C113" s="9"/>
      <c r="D113" s="65" t="s">
        <v>164</v>
      </c>
      <c r="E113" s="17"/>
      <c r="F113" s="17"/>
      <c r="G113" s="17"/>
      <c r="H113" s="62"/>
      <c r="I113" s="64"/>
    </row>
    <row r="114" spans="2:9" ht="34.5" x14ac:dyDescent="0.35">
      <c r="B114" s="61" t="s">
        <v>151</v>
      </c>
      <c r="C114" s="54" t="s">
        <v>90</v>
      </c>
      <c r="D114" s="15" t="s">
        <v>71</v>
      </c>
      <c r="E114" s="7" t="s">
        <v>6</v>
      </c>
      <c r="F114" s="5">
        <v>-28</v>
      </c>
      <c r="G114" s="5">
        <v>-28</v>
      </c>
      <c r="H114" s="62"/>
      <c r="I114" s="63">
        <f>+H114*G114</f>
        <v>0</v>
      </c>
    </row>
    <row r="115" spans="2:9" ht="34.5" x14ac:dyDescent="0.35">
      <c r="B115" s="61" t="s">
        <v>151</v>
      </c>
      <c r="C115" s="54" t="s">
        <v>94</v>
      </c>
      <c r="D115" s="15" t="s">
        <v>73</v>
      </c>
      <c r="E115" s="7" t="s">
        <v>6</v>
      </c>
      <c r="F115" s="5">
        <v>-1</v>
      </c>
      <c r="G115" s="5">
        <v>-1</v>
      </c>
      <c r="H115" s="62"/>
      <c r="I115" s="63">
        <f t="shared" ref="I115:I119" si="16">+H115*G115</f>
        <v>0</v>
      </c>
    </row>
    <row r="116" spans="2:9" ht="34.5" x14ac:dyDescent="0.35">
      <c r="B116" s="61" t="s">
        <v>162</v>
      </c>
      <c r="C116" s="54" t="s">
        <v>56</v>
      </c>
      <c r="D116" s="15" t="s">
        <v>50</v>
      </c>
      <c r="E116" s="7" t="s">
        <v>6</v>
      </c>
      <c r="F116" s="5">
        <v>-29</v>
      </c>
      <c r="G116" s="5">
        <v>-29</v>
      </c>
      <c r="H116" s="62"/>
      <c r="I116" s="63">
        <f t="shared" si="16"/>
        <v>0</v>
      </c>
    </row>
    <row r="117" spans="2:9" ht="34.5" x14ac:dyDescent="0.35">
      <c r="B117" s="61" t="s">
        <v>154</v>
      </c>
      <c r="C117" s="54" t="s">
        <v>90</v>
      </c>
      <c r="D117" s="15" t="s">
        <v>71</v>
      </c>
      <c r="E117" s="7" t="s">
        <v>6</v>
      </c>
      <c r="F117" s="5">
        <v>-28</v>
      </c>
      <c r="G117" s="5">
        <v>-28</v>
      </c>
      <c r="H117" s="62"/>
      <c r="I117" s="63">
        <f t="shared" si="16"/>
        <v>0</v>
      </c>
    </row>
    <row r="118" spans="2:9" ht="34.5" x14ac:dyDescent="0.35">
      <c r="B118" s="61" t="s">
        <v>154</v>
      </c>
      <c r="C118" s="54" t="s">
        <v>94</v>
      </c>
      <c r="D118" s="15" t="s">
        <v>73</v>
      </c>
      <c r="E118" s="7" t="s">
        <v>6</v>
      </c>
      <c r="F118" s="5">
        <v>-1</v>
      </c>
      <c r="G118" s="5">
        <v>-1</v>
      </c>
      <c r="H118" s="62"/>
      <c r="I118" s="63">
        <f t="shared" si="16"/>
        <v>0</v>
      </c>
    </row>
    <row r="119" spans="2:9" ht="34.5" x14ac:dyDescent="0.35">
      <c r="B119" s="61" t="s">
        <v>155</v>
      </c>
      <c r="C119" s="54" t="s">
        <v>56</v>
      </c>
      <c r="D119" s="15" t="s">
        <v>50</v>
      </c>
      <c r="E119" s="7" t="s">
        <v>6</v>
      </c>
      <c r="F119" s="5">
        <v>-29</v>
      </c>
      <c r="G119" s="5">
        <v>-29</v>
      </c>
      <c r="H119" s="62"/>
      <c r="I119" s="63">
        <f t="shared" si="16"/>
        <v>0</v>
      </c>
    </row>
    <row r="120" spans="2:9" ht="57.5" x14ac:dyDescent="0.35">
      <c r="B120" s="61" t="s">
        <v>151</v>
      </c>
      <c r="C120" s="54" t="s">
        <v>165</v>
      </c>
      <c r="D120" s="15" t="s">
        <v>166</v>
      </c>
      <c r="E120" s="7" t="s">
        <v>6</v>
      </c>
      <c r="F120" s="5">
        <v>30</v>
      </c>
      <c r="G120" s="5">
        <v>30</v>
      </c>
      <c r="H120" s="62"/>
      <c r="I120" s="63">
        <f>G120*H120</f>
        <v>0</v>
      </c>
    </row>
    <row r="121" spans="2:9" ht="57.5" x14ac:dyDescent="0.35">
      <c r="B121" s="61" t="s">
        <v>154</v>
      </c>
      <c r="C121" s="54" t="s">
        <v>165</v>
      </c>
      <c r="D121" s="15" t="s">
        <v>166</v>
      </c>
      <c r="E121" s="7" t="s">
        <v>6</v>
      </c>
      <c r="F121" s="5">
        <v>30</v>
      </c>
      <c r="G121" s="5">
        <v>30</v>
      </c>
      <c r="H121" s="62"/>
      <c r="I121" s="63">
        <f>G121*H121</f>
        <v>0</v>
      </c>
    </row>
    <row r="124" spans="2:9" ht="15" x14ac:dyDescent="0.35">
      <c r="E124" s="66" t="s">
        <v>167</v>
      </c>
      <c r="F124" s="67"/>
      <c r="G124" s="67"/>
      <c r="H124" s="68"/>
      <c r="I124" s="8">
        <f>SUM(I114:I121)</f>
        <v>0</v>
      </c>
    </row>
    <row r="125" spans="2:9" ht="16" x14ac:dyDescent="0.35">
      <c r="E125" s="10" t="s">
        <v>5</v>
      </c>
      <c r="F125" s="11"/>
      <c r="G125" s="11"/>
      <c r="H125" s="12">
        <v>0.2</v>
      </c>
      <c r="I125" s="13">
        <f>I124*H125</f>
        <v>0</v>
      </c>
    </row>
    <row r="126" spans="2:9" ht="15" x14ac:dyDescent="0.35">
      <c r="E126" s="66" t="s">
        <v>4</v>
      </c>
      <c r="F126" s="67"/>
      <c r="G126" s="67"/>
      <c r="H126" s="68"/>
      <c r="I126" s="8">
        <f>SUM(I124:I125)</f>
        <v>0</v>
      </c>
    </row>
    <row r="129" spans="5:9" ht="15" x14ac:dyDescent="0.35">
      <c r="E129" s="66" t="s">
        <v>168</v>
      </c>
      <c r="F129" s="67"/>
      <c r="G129" s="67"/>
      <c r="H129" s="68"/>
      <c r="I129" s="8">
        <f>I107+I124</f>
        <v>0</v>
      </c>
    </row>
    <row r="130" spans="5:9" ht="16" x14ac:dyDescent="0.35">
      <c r="E130" s="10" t="s">
        <v>5</v>
      </c>
      <c r="F130" s="11"/>
      <c r="G130" s="11"/>
      <c r="H130" s="12">
        <v>0.2</v>
      </c>
      <c r="I130" s="13">
        <f>I129*H130</f>
        <v>0</v>
      </c>
    </row>
    <row r="131" spans="5:9" ht="15" x14ac:dyDescent="0.35">
      <c r="E131" s="66" t="s">
        <v>4</v>
      </c>
      <c r="F131" s="67"/>
      <c r="G131" s="67"/>
      <c r="H131" s="68"/>
      <c r="I131" s="8">
        <f>SUM(I129:I130)</f>
        <v>0</v>
      </c>
    </row>
  </sheetData>
  <mergeCells count="9">
    <mergeCell ref="E124:H124"/>
    <mergeCell ref="E126:H126"/>
    <mergeCell ref="E129:H129"/>
    <mergeCell ref="E131:H131"/>
    <mergeCell ref="B4:I4"/>
    <mergeCell ref="E107:H107"/>
    <mergeCell ref="E109:H109"/>
    <mergeCell ref="B6:D6"/>
    <mergeCell ref="B7:I7"/>
  </mergeCells>
  <printOptions horizontalCentered="1"/>
  <pageMargins left="0.39370078740157483" right="0.39370078740157483" top="0.39370078740157483" bottom="0.39370078740157483" header="0.31496062992125984" footer="0.31496062992125984"/>
  <pageSetup paperSize="9" scale="60" fitToHeight="0" orientation="portrait" r:id="rId1"/>
  <rowBreaks count="2" manualBreakCount="2">
    <brk id="47" min="1" max="8" man="1"/>
    <brk id="80" min="1"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MOBILIER</vt:lpstr>
      <vt:lpstr>'LOT MOBILIER'!Zone_d_impression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ODA</dc:creator>
  <cp:lastModifiedBy>Alex OSTROWSKI</cp:lastModifiedBy>
  <cp:lastPrinted>2019-06-12T06:10:09Z</cp:lastPrinted>
  <dcterms:created xsi:type="dcterms:W3CDTF">2015-07-17T09:51:29Z</dcterms:created>
  <dcterms:modified xsi:type="dcterms:W3CDTF">2025-01-08T16:14:15Z</dcterms:modified>
</cp:coreProperties>
</file>