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8_SAI\COMMUN\AC PILOTES PAR SAI\Renouvellement MULTIDIAG 2025-2029\2-DCE\DCE PLACE\"/>
    </mc:Choice>
  </mc:AlternateContent>
  <bookViews>
    <workbookView xWindow="0" yWindow="0" windowWidth="20490" windowHeight="7620" activeTab="1"/>
  </bookViews>
  <sheets>
    <sheet name="BPU" sheetId="1" r:id="rId1"/>
    <sheet name="DQEO" sheetId="4" r:id="rId2"/>
  </sheets>
  <definedNames>
    <definedName name="_xlnm._FilterDatabase" localSheetId="1" hidden="1">DQEO!$A$4:$H$62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4" l="1"/>
  <c r="G6" i="4"/>
  <c r="G45" i="4"/>
  <c r="G46" i="4"/>
  <c r="G49" i="4"/>
  <c r="G50" i="4"/>
  <c r="G51" i="4"/>
  <c r="G53" i="4"/>
  <c r="G54" i="4"/>
  <c r="G55" i="4"/>
  <c r="G57" i="4"/>
  <c r="G58" i="4"/>
  <c r="G59" i="4"/>
  <c r="G61" i="4"/>
  <c r="G62" i="4"/>
  <c r="G63" i="4"/>
  <c r="G31" i="4"/>
  <c r="G33" i="4"/>
  <c r="G36" i="4"/>
  <c r="G37" i="4"/>
  <c r="G39" i="4"/>
  <c r="G40" i="4"/>
  <c r="G42" i="4"/>
  <c r="G43" i="4"/>
  <c r="G30" i="4"/>
  <c r="H30" i="4" s="1"/>
  <c r="H31" i="4" l="1"/>
  <c r="H33" i="4"/>
  <c r="G27" i="4"/>
  <c r="H27" i="4" s="1"/>
  <c r="G28" i="4"/>
  <c r="H28" i="4" s="1"/>
  <c r="G25" i="4" l="1"/>
  <c r="H25" i="4" s="1"/>
  <c r="H7" i="4" l="1"/>
  <c r="G8" i="4"/>
  <c r="H8" i="4" s="1"/>
  <c r="G12" i="4"/>
  <c r="H12" i="4" s="1"/>
  <c r="G13" i="4"/>
  <c r="H13" i="4" s="1"/>
  <c r="G15" i="4"/>
  <c r="H15" i="4" s="1"/>
  <c r="G16" i="4"/>
  <c r="H16" i="4" s="1"/>
  <c r="G18" i="4"/>
  <c r="H18" i="4" s="1"/>
  <c r="G19" i="4"/>
  <c r="H19" i="4" s="1"/>
  <c r="G21" i="4"/>
  <c r="H21" i="4" s="1"/>
  <c r="G22" i="4"/>
  <c r="H22" i="4" s="1"/>
  <c r="G24" i="4"/>
  <c r="H24" i="4" s="1"/>
  <c r="H36" i="4"/>
  <c r="H37" i="4"/>
  <c r="H39" i="4"/>
  <c r="H40" i="4"/>
  <c r="H42" i="4"/>
  <c r="H43" i="4"/>
  <c r="H45" i="4"/>
  <c r="H46" i="4"/>
  <c r="H49" i="4"/>
  <c r="H50" i="4"/>
  <c r="H51" i="4"/>
  <c r="H53" i="4"/>
  <c r="H54" i="4"/>
  <c r="H55" i="4"/>
  <c r="H57" i="4"/>
  <c r="H58" i="4"/>
  <c r="H59" i="4"/>
  <c r="H61" i="4"/>
  <c r="H62" i="4"/>
  <c r="H63" i="4"/>
  <c r="H6" i="4"/>
</calcChain>
</file>

<file path=xl/sharedStrings.xml><?xml version="1.0" encoding="utf-8"?>
<sst xmlns="http://schemas.openxmlformats.org/spreadsheetml/2006/main" count="335" uniqueCount="109">
  <si>
    <t>N°</t>
  </si>
  <si>
    <t>DESIGNATION</t>
  </si>
  <si>
    <t>Unité</t>
  </si>
  <si>
    <t>ml</t>
  </si>
  <si>
    <t>m²</t>
  </si>
  <si>
    <t>BPU</t>
  </si>
  <si>
    <t>DQEO</t>
  </si>
  <si>
    <t>PU HT</t>
  </si>
  <si>
    <t>Prix total HT</t>
  </si>
  <si>
    <t>Réunion de lancement de la mission avec la Maîtrise d'ouvrage</t>
  </si>
  <si>
    <t>Surcoût pour mission urgente - Remise du livrable en 72h</t>
  </si>
  <si>
    <t xml:space="preserve">Rapport d'études + Plans par réseaux géo-référencés </t>
  </si>
  <si>
    <t>Diagnostic canalisation extérieur par passage caméra + analyse de l'état, de la géométrie, des départs, des arrivées de la qualité des matériaux et organes de contrôle, tests d'étanchéité</t>
  </si>
  <si>
    <t xml:space="preserve">Rapport d'analyse </t>
  </si>
  <si>
    <t>Hydrocurage de canalisations et équipements EU,EV et EP</t>
  </si>
  <si>
    <t>Relevé topographique en planimétrie et altimétrie</t>
  </si>
  <si>
    <t xml:space="preserve">m² </t>
  </si>
  <si>
    <t>Rapport d'études + Plans topographiques par emprises relevées</t>
  </si>
  <si>
    <t>Surface ≤ 250 m²</t>
  </si>
  <si>
    <t>250 m² &lt; Surface ≤ 500 m²</t>
  </si>
  <si>
    <t>500 m² &lt; Surface</t>
  </si>
  <si>
    <t>4</t>
  </si>
  <si>
    <t>1</t>
  </si>
  <si>
    <t>5000</t>
  </si>
  <si>
    <t>300</t>
  </si>
  <si>
    <t>LOT 1</t>
  </si>
  <si>
    <t>REPERAGE ET ANALYSE QUALITATIVE DES RESEAUX - LEVE TOPOGRAPHIQUE</t>
  </si>
  <si>
    <t>Préparation de la mission</t>
  </si>
  <si>
    <t>Missions</t>
  </si>
  <si>
    <t>Investigations par méthodes non destructives</t>
  </si>
  <si>
    <t>Hydrocurage</t>
  </si>
  <si>
    <t>Relevé topographique de la zone à investiguer</t>
  </si>
  <si>
    <t>Relevé intérieur du bâtiment</t>
  </si>
  <si>
    <t>Bâtiment en simple RdC</t>
  </si>
  <si>
    <t>Autre typologie de bâtiment</t>
  </si>
  <si>
    <t>un</t>
  </si>
  <si>
    <t>Bâtiment R+1</t>
  </si>
  <si>
    <t>Bâtiment R+2</t>
  </si>
  <si>
    <r>
      <t xml:space="preserve">Surface de la zone à investiguer </t>
    </r>
    <r>
      <rPr>
        <sz val="11"/>
        <rFont val="Calibri"/>
        <family val="2"/>
      </rPr>
      <t>≤</t>
    </r>
    <r>
      <rPr>
        <sz val="11"/>
        <rFont val="Calibri"/>
        <family val="2"/>
        <scheme val="minor"/>
      </rPr>
      <t xml:space="preserve"> 1.000 m²</t>
    </r>
  </si>
  <si>
    <t>1.000 m² &lt; Surface de la zone à investiguer ≤ 5.000 m²</t>
  </si>
  <si>
    <t>5.000 m² &lt; Surface de la zone à investiguer ≤ 10.000 m²</t>
  </si>
  <si>
    <t>10.000 m² &lt; Surface de la zone à investiguer</t>
  </si>
  <si>
    <t>unité</t>
  </si>
  <si>
    <t>500</t>
  </si>
  <si>
    <t>3000</t>
  </si>
  <si>
    <t>6000</t>
  </si>
  <si>
    <t>100</t>
  </si>
  <si>
    <t>700</t>
  </si>
  <si>
    <t>2</t>
  </si>
  <si>
    <t>Détection au mètre linéaire selon plan fourni par la Moa</t>
  </si>
  <si>
    <t>Détection des réseaux enterrés extérieurs avec relevé topographique et géoréférencement des réseaux (compris repérage et tracé des réseaux)</t>
  </si>
  <si>
    <t>Analyse qualitative des réseaux des réseaux d'adduction d'eau potable (AEP), d'assainissement, d'incendie et de chauffage</t>
  </si>
  <si>
    <t>Vérification d'un piquetage existant</t>
  </si>
  <si>
    <t xml:space="preserve">Rapport de vérification + Plans modifiés par réseaux géo-référencés </t>
  </si>
  <si>
    <t>5</t>
  </si>
  <si>
    <t>Préparation de la mission : envoi et gestion des DT-DICT (suivi et mise à jour)</t>
  </si>
  <si>
    <t>1.1</t>
  </si>
  <si>
    <t>1.2</t>
  </si>
  <si>
    <t>1.3</t>
  </si>
  <si>
    <t>2.1</t>
  </si>
  <si>
    <t>2.1.1</t>
  </si>
  <si>
    <t>2.1.2</t>
  </si>
  <si>
    <t>2.2</t>
  </si>
  <si>
    <t>2.2.1</t>
  </si>
  <si>
    <t>2.2.2</t>
  </si>
  <si>
    <t>2.3</t>
  </si>
  <si>
    <t>2.3.1</t>
  </si>
  <si>
    <t>2.3.2</t>
  </si>
  <si>
    <t>2.4</t>
  </si>
  <si>
    <t>2.4.1</t>
  </si>
  <si>
    <t>2.4.2</t>
  </si>
  <si>
    <t>2.5</t>
  </si>
  <si>
    <t>2.5.1</t>
  </si>
  <si>
    <t>2.5.2</t>
  </si>
  <si>
    <t>2.6</t>
  </si>
  <si>
    <t>2.6.1</t>
  </si>
  <si>
    <t>2.6.2</t>
  </si>
  <si>
    <t>3.1</t>
  </si>
  <si>
    <t>3.2</t>
  </si>
  <si>
    <t>4.1</t>
  </si>
  <si>
    <t>5.1</t>
  </si>
  <si>
    <t>5.1.1</t>
  </si>
  <si>
    <t>5.1.2</t>
  </si>
  <si>
    <t>5.2</t>
  </si>
  <si>
    <t>5.2.1</t>
  </si>
  <si>
    <t>5.2.2</t>
  </si>
  <si>
    <t>5.3</t>
  </si>
  <si>
    <t>5.3.1</t>
  </si>
  <si>
    <t>5.3.2</t>
  </si>
  <si>
    <t>5.4</t>
  </si>
  <si>
    <t>5.4.1</t>
  </si>
  <si>
    <t>5.4.2</t>
  </si>
  <si>
    <t>6.1</t>
  </si>
  <si>
    <t>6.1.1</t>
  </si>
  <si>
    <t>6.1.2</t>
  </si>
  <si>
    <t>6.1.3</t>
  </si>
  <si>
    <t>6.2</t>
  </si>
  <si>
    <t>6.2.1</t>
  </si>
  <si>
    <t>6.2.2</t>
  </si>
  <si>
    <t>6.2.3</t>
  </si>
  <si>
    <t>6.3</t>
  </si>
  <si>
    <t>6.3.1</t>
  </si>
  <si>
    <t>6.3.2</t>
  </si>
  <si>
    <t>6.3.3</t>
  </si>
  <si>
    <t>6.4</t>
  </si>
  <si>
    <t>6.4.1</t>
  </si>
  <si>
    <t>6.4.2</t>
  </si>
  <si>
    <t>6.4.3</t>
  </si>
  <si>
    <t>€ 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</si>
</sst>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2F75B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44" fontId="7" fillId="0" borderId="1" xfId="1" applyFont="1" applyBorder="1" applyAlignment="1">
      <alignment horizontal="center" vertical="center"/>
    </xf>
    <xf numFmtId="44" fontId="0" fillId="0" borderId="0" xfId="1" applyFont="1" applyAlignment="1">
      <alignment vertical="center"/>
    </xf>
    <xf numFmtId="44" fontId="3" fillId="0" borderId="1" xfId="1" applyFont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44" fontId="2" fillId="3" borderId="1" xfId="1" applyFont="1" applyFill="1" applyBorder="1" applyAlignment="1">
      <alignment horizontal="center" vertical="center"/>
    </xf>
    <xf numFmtId="44" fontId="4" fillId="4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/>
    </xf>
    <xf numFmtId="44" fontId="5" fillId="0" borderId="1" xfId="1" applyFont="1" applyFill="1" applyBorder="1" applyAlignment="1">
      <alignment horizontal="center" vertical="center"/>
    </xf>
    <xf numFmtId="44" fontId="6" fillId="0" borderId="1" xfId="1" applyFont="1" applyFill="1" applyBorder="1" applyAlignment="1" applyProtection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49" fontId="5" fillId="4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E63"/>
  <sheetViews>
    <sheetView workbookViewId="0">
      <selection activeCell="J12" sqref="J12"/>
    </sheetView>
  </sheetViews>
  <sheetFormatPr baseColWidth="10" defaultRowHeight="15" x14ac:dyDescent="0.25"/>
  <cols>
    <col min="1" max="1" width="8.7109375" style="35" customWidth="1"/>
    <col min="2" max="2" width="61.85546875" style="36" customWidth="1"/>
    <col min="3" max="3" width="12.7109375" style="31" customWidth="1"/>
    <col min="4" max="4" width="5.7109375" style="9" customWidth="1"/>
    <col min="5" max="5" width="12.7109375" style="9" customWidth="1"/>
    <col min="6" max="16384" width="11.42578125" style="9"/>
  </cols>
  <sheetData>
    <row r="2" spans="1:5" ht="23.25" x14ac:dyDescent="0.25">
      <c r="A2" s="10" t="s">
        <v>25</v>
      </c>
      <c r="B2" s="11" t="s">
        <v>26</v>
      </c>
      <c r="C2" s="26"/>
      <c r="E2" s="12" t="s">
        <v>5</v>
      </c>
    </row>
    <row r="3" spans="1:5" x14ac:dyDescent="0.25">
      <c r="A3" s="32"/>
    </row>
    <row r="4" spans="1:5" x14ac:dyDescent="0.25">
      <c r="A4" s="1" t="s">
        <v>0</v>
      </c>
      <c r="B4" s="37" t="s">
        <v>1</v>
      </c>
      <c r="C4" s="27" t="s">
        <v>42</v>
      </c>
      <c r="E4" s="1" t="s">
        <v>108</v>
      </c>
    </row>
    <row r="5" spans="1:5" x14ac:dyDescent="0.25">
      <c r="A5" s="2">
        <v>1</v>
      </c>
      <c r="B5" s="38" t="s">
        <v>27</v>
      </c>
      <c r="C5" s="28"/>
      <c r="E5" s="44"/>
    </row>
    <row r="6" spans="1:5" x14ac:dyDescent="0.25">
      <c r="A6" s="3" t="s">
        <v>56</v>
      </c>
      <c r="B6" s="39" t="s">
        <v>9</v>
      </c>
      <c r="C6" s="29" t="s">
        <v>35</v>
      </c>
      <c r="E6" s="45"/>
    </row>
    <row r="7" spans="1:5" ht="30" x14ac:dyDescent="0.25">
      <c r="A7" s="3" t="s">
        <v>57</v>
      </c>
      <c r="B7" s="39" t="s">
        <v>55</v>
      </c>
      <c r="C7" s="29" t="s">
        <v>35</v>
      </c>
      <c r="E7" s="45"/>
    </row>
    <row r="8" spans="1:5" x14ac:dyDescent="0.25">
      <c r="A8" s="4" t="s">
        <v>58</v>
      </c>
      <c r="B8" s="40" t="s">
        <v>10</v>
      </c>
      <c r="C8" s="29" t="s">
        <v>35</v>
      </c>
      <c r="E8" s="46"/>
    </row>
    <row r="9" spans="1:5" x14ac:dyDescent="0.25">
      <c r="A9" s="2"/>
      <c r="B9" s="38" t="s">
        <v>28</v>
      </c>
      <c r="C9" s="28"/>
      <c r="E9" s="44"/>
    </row>
    <row r="10" spans="1:5" x14ac:dyDescent="0.25">
      <c r="A10" s="34">
        <v>2</v>
      </c>
      <c r="B10" s="41" t="s">
        <v>29</v>
      </c>
      <c r="C10" s="6"/>
      <c r="E10" s="47"/>
    </row>
    <row r="11" spans="1:5" x14ac:dyDescent="0.25">
      <c r="A11" s="33" t="s">
        <v>59</v>
      </c>
      <c r="B11" s="42" t="s">
        <v>38</v>
      </c>
      <c r="C11" s="14"/>
      <c r="E11" s="48"/>
    </row>
    <row r="12" spans="1:5" ht="45" x14ac:dyDescent="0.25">
      <c r="A12" s="4" t="s">
        <v>60</v>
      </c>
      <c r="B12" s="40" t="s">
        <v>50</v>
      </c>
      <c r="C12" s="5" t="s">
        <v>4</v>
      </c>
      <c r="E12" s="46"/>
    </row>
    <row r="13" spans="1:5" x14ac:dyDescent="0.25">
      <c r="A13" s="4" t="s">
        <v>61</v>
      </c>
      <c r="B13" s="40" t="s">
        <v>11</v>
      </c>
      <c r="C13" s="5" t="s">
        <v>35</v>
      </c>
      <c r="E13" s="46"/>
    </row>
    <row r="14" spans="1:5" x14ac:dyDescent="0.25">
      <c r="A14" s="33" t="s">
        <v>62</v>
      </c>
      <c r="B14" s="42" t="s">
        <v>39</v>
      </c>
      <c r="C14" s="14"/>
      <c r="E14" s="48"/>
    </row>
    <row r="15" spans="1:5" ht="45" x14ac:dyDescent="0.25">
      <c r="A15" s="4" t="s">
        <v>63</v>
      </c>
      <c r="B15" s="40" t="s">
        <v>50</v>
      </c>
      <c r="C15" s="5" t="s">
        <v>4</v>
      </c>
      <c r="E15" s="46"/>
    </row>
    <row r="16" spans="1:5" x14ac:dyDescent="0.25">
      <c r="A16" s="4" t="s">
        <v>64</v>
      </c>
      <c r="B16" s="40" t="s">
        <v>11</v>
      </c>
      <c r="C16" s="5" t="s">
        <v>35</v>
      </c>
      <c r="E16" s="46"/>
    </row>
    <row r="17" spans="1:5" x14ac:dyDescent="0.25">
      <c r="A17" s="33" t="s">
        <v>65</v>
      </c>
      <c r="B17" s="42" t="s">
        <v>40</v>
      </c>
      <c r="C17" s="14"/>
      <c r="E17" s="48"/>
    </row>
    <row r="18" spans="1:5" ht="45" x14ac:dyDescent="0.25">
      <c r="A18" s="4" t="s">
        <v>66</v>
      </c>
      <c r="B18" s="40" t="s">
        <v>50</v>
      </c>
      <c r="C18" s="5" t="s">
        <v>4</v>
      </c>
      <c r="E18" s="46"/>
    </row>
    <row r="19" spans="1:5" x14ac:dyDescent="0.25">
      <c r="A19" s="4" t="s">
        <v>67</v>
      </c>
      <c r="B19" s="40" t="s">
        <v>11</v>
      </c>
      <c r="C19" s="5" t="s">
        <v>35</v>
      </c>
      <c r="E19" s="46"/>
    </row>
    <row r="20" spans="1:5" x14ac:dyDescent="0.25">
      <c r="A20" s="33" t="s">
        <v>68</v>
      </c>
      <c r="B20" s="42" t="s">
        <v>41</v>
      </c>
      <c r="C20" s="14"/>
      <c r="E20" s="48"/>
    </row>
    <row r="21" spans="1:5" ht="45" x14ac:dyDescent="0.25">
      <c r="A21" s="4" t="s">
        <v>69</v>
      </c>
      <c r="B21" s="40" t="s">
        <v>50</v>
      </c>
      <c r="C21" s="5" t="s">
        <v>4</v>
      </c>
      <c r="E21" s="46"/>
    </row>
    <row r="22" spans="1:5" x14ac:dyDescent="0.25">
      <c r="A22" s="4" t="s">
        <v>70</v>
      </c>
      <c r="B22" s="40" t="s">
        <v>11</v>
      </c>
      <c r="C22" s="5" t="s">
        <v>35</v>
      </c>
      <c r="E22" s="46"/>
    </row>
    <row r="23" spans="1:5" x14ac:dyDescent="0.25">
      <c r="A23" s="33" t="s">
        <v>71</v>
      </c>
      <c r="B23" s="42" t="s">
        <v>49</v>
      </c>
      <c r="C23" s="14"/>
      <c r="E23" s="48"/>
    </row>
    <row r="24" spans="1:5" ht="45" x14ac:dyDescent="0.25">
      <c r="A24" s="4" t="s">
        <v>72</v>
      </c>
      <c r="B24" s="40" t="s">
        <v>50</v>
      </c>
      <c r="C24" s="5" t="s">
        <v>3</v>
      </c>
      <c r="E24" s="46"/>
    </row>
    <row r="25" spans="1:5" x14ac:dyDescent="0.25">
      <c r="A25" s="4" t="s">
        <v>73</v>
      </c>
      <c r="B25" s="40" t="s">
        <v>11</v>
      </c>
      <c r="C25" s="5" t="s">
        <v>35</v>
      </c>
      <c r="E25" s="46"/>
    </row>
    <row r="26" spans="1:5" x14ac:dyDescent="0.25">
      <c r="A26" s="33" t="s">
        <v>74</v>
      </c>
      <c r="B26" s="42" t="s">
        <v>52</v>
      </c>
      <c r="C26" s="14"/>
      <c r="E26" s="48"/>
    </row>
    <row r="27" spans="1:5" x14ac:dyDescent="0.25">
      <c r="A27" s="4" t="s">
        <v>75</v>
      </c>
      <c r="B27" s="40" t="s">
        <v>52</v>
      </c>
      <c r="C27" s="5" t="s">
        <v>3</v>
      </c>
      <c r="E27" s="46"/>
    </row>
    <row r="28" spans="1:5" ht="30" x14ac:dyDescent="0.25">
      <c r="A28" s="4" t="s">
        <v>76</v>
      </c>
      <c r="B28" s="40" t="s">
        <v>53</v>
      </c>
      <c r="C28" s="5" t="s">
        <v>35</v>
      </c>
      <c r="E28" s="46"/>
    </row>
    <row r="29" spans="1:5" ht="30" x14ac:dyDescent="0.25">
      <c r="A29" s="34">
        <v>3</v>
      </c>
      <c r="B29" s="41" t="s">
        <v>51</v>
      </c>
      <c r="C29" s="6"/>
      <c r="E29" s="47"/>
    </row>
    <row r="30" spans="1:5" ht="45" x14ac:dyDescent="0.25">
      <c r="A30" s="4" t="s">
        <v>77</v>
      </c>
      <c r="B30" s="40" t="s">
        <v>12</v>
      </c>
      <c r="C30" s="5" t="s">
        <v>3</v>
      </c>
      <c r="E30" s="46"/>
    </row>
    <row r="31" spans="1:5" x14ac:dyDescent="0.25">
      <c r="A31" s="4" t="s">
        <v>78</v>
      </c>
      <c r="B31" s="40" t="s">
        <v>13</v>
      </c>
      <c r="C31" s="5" t="s">
        <v>35</v>
      </c>
      <c r="E31" s="46"/>
    </row>
    <row r="32" spans="1:5" x14ac:dyDescent="0.25">
      <c r="A32" s="34">
        <v>4</v>
      </c>
      <c r="B32" s="41" t="s">
        <v>30</v>
      </c>
      <c r="C32" s="6"/>
      <c r="E32" s="47"/>
    </row>
    <row r="33" spans="1:5" x14ac:dyDescent="0.25">
      <c r="A33" s="7" t="s">
        <v>79</v>
      </c>
      <c r="B33" s="43" t="s">
        <v>14</v>
      </c>
      <c r="C33" s="30" t="s">
        <v>3</v>
      </c>
      <c r="E33" s="49"/>
    </row>
    <row r="34" spans="1:5" x14ac:dyDescent="0.25">
      <c r="A34" s="34">
        <v>5</v>
      </c>
      <c r="B34" s="41" t="s">
        <v>31</v>
      </c>
      <c r="C34" s="6"/>
      <c r="E34" s="47"/>
    </row>
    <row r="35" spans="1:5" x14ac:dyDescent="0.25">
      <c r="A35" s="33" t="s">
        <v>80</v>
      </c>
      <c r="B35" s="42" t="s">
        <v>38</v>
      </c>
      <c r="C35" s="14"/>
      <c r="E35" s="48"/>
    </row>
    <row r="36" spans="1:5" x14ac:dyDescent="0.25">
      <c r="A36" s="4" t="s">
        <v>81</v>
      </c>
      <c r="B36" s="40" t="s">
        <v>15</v>
      </c>
      <c r="C36" s="5" t="s">
        <v>16</v>
      </c>
      <c r="E36" s="46"/>
    </row>
    <row r="37" spans="1:5" x14ac:dyDescent="0.25">
      <c r="A37" s="4" t="s">
        <v>82</v>
      </c>
      <c r="B37" s="40" t="s">
        <v>17</v>
      </c>
      <c r="C37" s="5" t="s">
        <v>35</v>
      </c>
      <c r="E37" s="46"/>
    </row>
    <row r="38" spans="1:5" x14ac:dyDescent="0.25">
      <c r="A38" s="33" t="s">
        <v>83</v>
      </c>
      <c r="B38" s="42" t="s">
        <v>39</v>
      </c>
      <c r="C38" s="14"/>
      <c r="E38" s="48"/>
    </row>
    <row r="39" spans="1:5" x14ac:dyDescent="0.25">
      <c r="A39" s="4" t="s">
        <v>84</v>
      </c>
      <c r="B39" s="40" t="s">
        <v>15</v>
      </c>
      <c r="C39" s="5" t="s">
        <v>16</v>
      </c>
      <c r="E39" s="46"/>
    </row>
    <row r="40" spans="1:5" x14ac:dyDescent="0.25">
      <c r="A40" s="4" t="s">
        <v>85</v>
      </c>
      <c r="B40" s="40" t="s">
        <v>17</v>
      </c>
      <c r="C40" s="5" t="s">
        <v>35</v>
      </c>
      <c r="E40" s="46"/>
    </row>
    <row r="41" spans="1:5" x14ac:dyDescent="0.25">
      <c r="A41" s="33" t="s">
        <v>86</v>
      </c>
      <c r="B41" s="42" t="s">
        <v>40</v>
      </c>
      <c r="C41" s="14"/>
      <c r="E41" s="48"/>
    </row>
    <row r="42" spans="1:5" x14ac:dyDescent="0.25">
      <c r="A42" s="4" t="s">
        <v>87</v>
      </c>
      <c r="B42" s="40" t="s">
        <v>15</v>
      </c>
      <c r="C42" s="5" t="s">
        <v>16</v>
      </c>
      <c r="E42" s="46"/>
    </row>
    <row r="43" spans="1:5" x14ac:dyDescent="0.25">
      <c r="A43" s="4" t="s">
        <v>88</v>
      </c>
      <c r="B43" s="40" t="s">
        <v>17</v>
      </c>
      <c r="C43" s="5" t="s">
        <v>35</v>
      </c>
      <c r="E43" s="46"/>
    </row>
    <row r="44" spans="1:5" x14ac:dyDescent="0.25">
      <c r="A44" s="33" t="s">
        <v>89</v>
      </c>
      <c r="B44" s="42" t="s">
        <v>41</v>
      </c>
      <c r="C44" s="14"/>
      <c r="E44" s="48"/>
    </row>
    <row r="45" spans="1:5" x14ac:dyDescent="0.25">
      <c r="A45" s="4" t="s">
        <v>90</v>
      </c>
      <c r="B45" s="40" t="s">
        <v>15</v>
      </c>
      <c r="C45" s="5" t="s">
        <v>16</v>
      </c>
      <c r="E45" s="46"/>
    </row>
    <row r="46" spans="1:5" x14ac:dyDescent="0.25">
      <c r="A46" s="4" t="s">
        <v>91</v>
      </c>
      <c r="B46" s="40" t="s">
        <v>17</v>
      </c>
      <c r="C46" s="5" t="s">
        <v>35</v>
      </c>
      <c r="E46" s="46"/>
    </row>
    <row r="47" spans="1:5" x14ac:dyDescent="0.25">
      <c r="A47" s="34">
        <v>6</v>
      </c>
      <c r="B47" s="41" t="s">
        <v>32</v>
      </c>
      <c r="C47" s="6"/>
      <c r="E47" s="47"/>
    </row>
    <row r="48" spans="1:5" x14ac:dyDescent="0.25">
      <c r="A48" s="33" t="s">
        <v>92</v>
      </c>
      <c r="B48" s="42" t="s">
        <v>33</v>
      </c>
      <c r="C48" s="14"/>
      <c r="E48" s="48"/>
    </row>
    <row r="49" spans="1:5" x14ac:dyDescent="0.25">
      <c r="A49" s="4" t="s">
        <v>93</v>
      </c>
      <c r="B49" s="40" t="s">
        <v>18</v>
      </c>
      <c r="C49" s="5" t="s">
        <v>16</v>
      </c>
      <c r="E49" s="46"/>
    </row>
    <row r="50" spans="1:5" x14ac:dyDescent="0.25">
      <c r="A50" s="4" t="s">
        <v>94</v>
      </c>
      <c r="B50" s="40" t="s">
        <v>19</v>
      </c>
      <c r="C50" s="5" t="s">
        <v>4</v>
      </c>
      <c r="E50" s="46"/>
    </row>
    <row r="51" spans="1:5" x14ac:dyDescent="0.25">
      <c r="A51" s="4" t="s">
        <v>95</v>
      </c>
      <c r="B51" s="40" t="s">
        <v>20</v>
      </c>
      <c r="C51" s="5" t="s">
        <v>4</v>
      </c>
      <c r="E51" s="46"/>
    </row>
    <row r="52" spans="1:5" x14ac:dyDescent="0.25">
      <c r="A52" s="33" t="s">
        <v>96</v>
      </c>
      <c r="B52" s="42" t="s">
        <v>36</v>
      </c>
      <c r="C52" s="14"/>
      <c r="E52" s="48"/>
    </row>
    <row r="53" spans="1:5" x14ac:dyDescent="0.25">
      <c r="A53" s="4" t="s">
        <v>97</v>
      </c>
      <c r="B53" s="40" t="s">
        <v>18</v>
      </c>
      <c r="C53" s="5" t="s">
        <v>16</v>
      </c>
      <c r="E53" s="46"/>
    </row>
    <row r="54" spans="1:5" x14ac:dyDescent="0.25">
      <c r="A54" s="4" t="s">
        <v>98</v>
      </c>
      <c r="B54" s="40" t="s">
        <v>19</v>
      </c>
      <c r="C54" s="5" t="s">
        <v>4</v>
      </c>
      <c r="E54" s="46"/>
    </row>
    <row r="55" spans="1:5" x14ac:dyDescent="0.25">
      <c r="A55" s="4" t="s">
        <v>99</v>
      </c>
      <c r="B55" s="40" t="s">
        <v>20</v>
      </c>
      <c r="C55" s="5" t="s">
        <v>4</v>
      </c>
      <c r="E55" s="46"/>
    </row>
    <row r="56" spans="1:5" x14ac:dyDescent="0.25">
      <c r="A56" s="33" t="s">
        <v>100</v>
      </c>
      <c r="B56" s="42" t="s">
        <v>37</v>
      </c>
      <c r="C56" s="14"/>
      <c r="E56" s="48"/>
    </row>
    <row r="57" spans="1:5" x14ac:dyDescent="0.25">
      <c r="A57" s="4" t="s">
        <v>101</v>
      </c>
      <c r="B57" s="40" t="s">
        <v>18</v>
      </c>
      <c r="C57" s="5" t="s">
        <v>16</v>
      </c>
      <c r="E57" s="46"/>
    </row>
    <row r="58" spans="1:5" x14ac:dyDescent="0.25">
      <c r="A58" s="4" t="s">
        <v>102</v>
      </c>
      <c r="B58" s="40" t="s">
        <v>19</v>
      </c>
      <c r="C58" s="5" t="s">
        <v>4</v>
      </c>
      <c r="E58" s="46"/>
    </row>
    <row r="59" spans="1:5" x14ac:dyDescent="0.25">
      <c r="A59" s="4" t="s">
        <v>103</v>
      </c>
      <c r="B59" s="40" t="s">
        <v>20</v>
      </c>
      <c r="C59" s="5" t="s">
        <v>4</v>
      </c>
      <c r="E59" s="46"/>
    </row>
    <row r="60" spans="1:5" x14ac:dyDescent="0.25">
      <c r="A60" s="33" t="s">
        <v>104</v>
      </c>
      <c r="B60" s="42" t="s">
        <v>34</v>
      </c>
      <c r="C60" s="14"/>
      <c r="E60" s="48"/>
    </row>
    <row r="61" spans="1:5" x14ac:dyDescent="0.25">
      <c r="A61" s="4" t="s">
        <v>105</v>
      </c>
      <c r="B61" s="40" t="s">
        <v>18</v>
      </c>
      <c r="C61" s="5" t="s">
        <v>16</v>
      </c>
      <c r="E61" s="46"/>
    </row>
    <row r="62" spans="1:5" x14ac:dyDescent="0.25">
      <c r="A62" s="4" t="s">
        <v>106</v>
      </c>
      <c r="B62" s="40" t="s">
        <v>19</v>
      </c>
      <c r="C62" s="5" t="s">
        <v>4</v>
      </c>
      <c r="E62" s="46"/>
    </row>
    <row r="63" spans="1:5" x14ac:dyDescent="0.25">
      <c r="A63" s="4" t="s">
        <v>107</v>
      </c>
      <c r="B63" s="40" t="s">
        <v>20</v>
      </c>
      <c r="C63" s="5" t="s">
        <v>4</v>
      </c>
      <c r="E63" s="4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3"/>
  <sheetViews>
    <sheetView tabSelected="1" workbookViewId="0"/>
  </sheetViews>
  <sheetFormatPr baseColWidth="10" defaultRowHeight="15" x14ac:dyDescent="0.25"/>
  <cols>
    <col min="1" max="1" width="8.7109375" style="35" customWidth="1"/>
    <col min="2" max="2" width="60.7109375" style="36" customWidth="1"/>
    <col min="3" max="3" width="12.7109375" style="9" customWidth="1"/>
    <col min="4" max="4" width="5.7109375" style="9" customWidth="1"/>
    <col min="5" max="5" width="12.7109375" style="9" customWidth="1"/>
    <col min="6" max="6" width="5.7109375" style="9" customWidth="1"/>
    <col min="7" max="8" width="12.7109375" style="18" customWidth="1"/>
    <col min="9" max="16384" width="11.42578125" style="9"/>
  </cols>
  <sheetData>
    <row r="2" spans="1:8" ht="23.25" x14ac:dyDescent="0.25">
      <c r="A2" s="10" t="s">
        <v>25</v>
      </c>
      <c r="B2" s="11" t="s">
        <v>26</v>
      </c>
      <c r="C2" s="8"/>
      <c r="E2" s="12" t="s">
        <v>6</v>
      </c>
      <c r="G2" s="17"/>
      <c r="H2" s="17"/>
    </row>
    <row r="3" spans="1:8" x14ac:dyDescent="0.25">
      <c r="A3" s="32"/>
    </row>
    <row r="4" spans="1:8" x14ac:dyDescent="0.25">
      <c r="A4" s="1" t="s">
        <v>0</v>
      </c>
      <c r="B4" s="37" t="s">
        <v>1</v>
      </c>
      <c r="C4" s="1" t="s">
        <v>2</v>
      </c>
      <c r="E4" s="1"/>
      <c r="G4" s="19" t="s">
        <v>7</v>
      </c>
      <c r="H4" s="19" t="s">
        <v>8</v>
      </c>
    </row>
    <row r="5" spans="1:8" x14ac:dyDescent="0.25">
      <c r="A5" s="2">
        <v>1</v>
      </c>
      <c r="B5" s="38" t="s">
        <v>27</v>
      </c>
      <c r="C5" s="28"/>
      <c r="E5" s="13"/>
      <c r="G5" s="20"/>
      <c r="H5" s="20"/>
    </row>
    <row r="6" spans="1:8" x14ac:dyDescent="0.25">
      <c r="A6" s="3" t="s">
        <v>56</v>
      </c>
      <c r="B6" s="39" t="s">
        <v>9</v>
      </c>
      <c r="C6" s="29" t="s">
        <v>35</v>
      </c>
      <c r="E6" s="15">
        <v>2</v>
      </c>
      <c r="G6" s="23">
        <f>VLOOKUP(A6,BPU!$A$5:$E$63,5,FALSE)</f>
        <v>0</v>
      </c>
      <c r="H6" s="23">
        <f>ROUND(E6*G6,2)</f>
        <v>0</v>
      </c>
    </row>
    <row r="7" spans="1:8" ht="30" x14ac:dyDescent="0.25">
      <c r="A7" s="3" t="s">
        <v>57</v>
      </c>
      <c r="B7" s="39" t="s">
        <v>55</v>
      </c>
      <c r="C7" s="29" t="s">
        <v>35</v>
      </c>
      <c r="E7" s="15">
        <v>2</v>
      </c>
      <c r="G7" s="23">
        <f>VLOOKUP(A7,BPU!$A$5:$E$63,5,FALSE)</f>
        <v>0</v>
      </c>
      <c r="H7" s="23">
        <f t="shared" ref="H7:H22" si="0">ROUND(E7*G7,2)</f>
        <v>0</v>
      </c>
    </row>
    <row r="8" spans="1:8" x14ac:dyDescent="0.25">
      <c r="A8" s="4" t="s">
        <v>58</v>
      </c>
      <c r="B8" s="40" t="s">
        <v>10</v>
      </c>
      <c r="C8" s="29" t="s">
        <v>35</v>
      </c>
      <c r="E8" s="5"/>
      <c r="G8" s="24">
        <f>VLOOKUP(A8,BPU!$A$5:$E$63,5,FALSE)</f>
        <v>0</v>
      </c>
      <c r="H8" s="24">
        <f t="shared" si="0"/>
        <v>0</v>
      </c>
    </row>
    <row r="9" spans="1:8" x14ac:dyDescent="0.25">
      <c r="A9" s="2"/>
      <c r="B9" s="38" t="s">
        <v>28</v>
      </c>
      <c r="C9" s="28"/>
      <c r="E9" s="13"/>
      <c r="G9" s="20"/>
      <c r="H9" s="20"/>
    </row>
    <row r="10" spans="1:8" x14ac:dyDescent="0.25">
      <c r="A10" s="34">
        <v>2</v>
      </c>
      <c r="B10" s="41" t="s">
        <v>29</v>
      </c>
      <c r="C10" s="6"/>
      <c r="E10" s="6"/>
      <c r="G10" s="21"/>
      <c r="H10" s="21"/>
    </row>
    <row r="11" spans="1:8" x14ac:dyDescent="0.25">
      <c r="A11" s="33" t="s">
        <v>59</v>
      </c>
      <c r="B11" s="42" t="s">
        <v>38</v>
      </c>
      <c r="C11" s="14"/>
      <c r="E11" s="14"/>
      <c r="G11" s="22"/>
      <c r="H11" s="22"/>
    </row>
    <row r="12" spans="1:8" ht="45" x14ac:dyDescent="0.25">
      <c r="A12" s="4" t="s">
        <v>60</v>
      </c>
      <c r="B12" s="40" t="s">
        <v>50</v>
      </c>
      <c r="C12" s="5" t="s">
        <v>4</v>
      </c>
      <c r="E12" s="5" t="s">
        <v>43</v>
      </c>
      <c r="G12" s="24">
        <f>VLOOKUP(A12,BPU!$A$5:$E$63,5,FALSE)</f>
        <v>0</v>
      </c>
      <c r="H12" s="24">
        <f t="shared" si="0"/>
        <v>0</v>
      </c>
    </row>
    <row r="13" spans="1:8" x14ac:dyDescent="0.25">
      <c r="A13" s="4" t="s">
        <v>61</v>
      </c>
      <c r="B13" s="40" t="s">
        <v>11</v>
      </c>
      <c r="C13" s="5" t="s">
        <v>35</v>
      </c>
      <c r="E13" s="5" t="s">
        <v>22</v>
      </c>
      <c r="G13" s="24">
        <f>VLOOKUP(A13,BPU!$A$5:$E$63,5,FALSE)</f>
        <v>0</v>
      </c>
      <c r="H13" s="24">
        <f t="shared" si="0"/>
        <v>0</v>
      </c>
    </row>
    <row r="14" spans="1:8" x14ac:dyDescent="0.25">
      <c r="A14" s="33" t="s">
        <v>62</v>
      </c>
      <c r="B14" s="42" t="s">
        <v>39</v>
      </c>
      <c r="C14" s="14"/>
      <c r="E14" s="14"/>
      <c r="G14" s="22"/>
      <c r="H14" s="22"/>
    </row>
    <row r="15" spans="1:8" ht="45" x14ac:dyDescent="0.25">
      <c r="A15" s="4" t="s">
        <v>63</v>
      </c>
      <c r="B15" s="40" t="s">
        <v>50</v>
      </c>
      <c r="C15" s="5" t="s">
        <v>4</v>
      </c>
      <c r="E15" s="5" t="s">
        <v>44</v>
      </c>
      <c r="G15" s="24">
        <f>VLOOKUP(A15,BPU!$A$5:$E$63,5,FALSE)</f>
        <v>0</v>
      </c>
      <c r="H15" s="24">
        <f t="shared" si="0"/>
        <v>0</v>
      </c>
    </row>
    <row r="16" spans="1:8" x14ac:dyDescent="0.25">
      <c r="A16" s="4" t="s">
        <v>64</v>
      </c>
      <c r="B16" s="40" t="s">
        <v>11</v>
      </c>
      <c r="C16" s="5" t="s">
        <v>35</v>
      </c>
      <c r="E16" s="5" t="s">
        <v>21</v>
      </c>
      <c r="G16" s="24">
        <f>VLOOKUP(A16,BPU!$A$5:$E$63,5,FALSE)</f>
        <v>0</v>
      </c>
      <c r="H16" s="24">
        <f t="shared" si="0"/>
        <v>0</v>
      </c>
    </row>
    <row r="17" spans="1:8" x14ac:dyDescent="0.25">
      <c r="A17" s="33" t="s">
        <v>65</v>
      </c>
      <c r="B17" s="42" t="s">
        <v>40</v>
      </c>
      <c r="C17" s="14"/>
      <c r="E17" s="14"/>
      <c r="G17" s="22"/>
      <c r="H17" s="22"/>
    </row>
    <row r="18" spans="1:8" ht="45" x14ac:dyDescent="0.25">
      <c r="A18" s="4" t="s">
        <v>66</v>
      </c>
      <c r="B18" s="40" t="s">
        <v>50</v>
      </c>
      <c r="C18" s="5" t="s">
        <v>4</v>
      </c>
      <c r="E18" s="5"/>
      <c r="G18" s="24">
        <f>VLOOKUP(A18,BPU!$A$5:$E$63,5,FALSE)</f>
        <v>0</v>
      </c>
      <c r="H18" s="24">
        <f t="shared" si="0"/>
        <v>0</v>
      </c>
    </row>
    <row r="19" spans="1:8" x14ac:dyDescent="0.25">
      <c r="A19" s="4" t="s">
        <v>67</v>
      </c>
      <c r="B19" s="40" t="s">
        <v>11</v>
      </c>
      <c r="C19" s="5" t="s">
        <v>35</v>
      </c>
      <c r="E19" s="5"/>
      <c r="G19" s="24">
        <f>VLOOKUP(A19,BPU!$A$5:$E$63,5,FALSE)</f>
        <v>0</v>
      </c>
      <c r="H19" s="24">
        <f t="shared" si="0"/>
        <v>0</v>
      </c>
    </row>
    <row r="20" spans="1:8" x14ac:dyDescent="0.25">
      <c r="A20" s="33" t="s">
        <v>68</v>
      </c>
      <c r="B20" s="42" t="s">
        <v>41</v>
      </c>
      <c r="C20" s="14"/>
      <c r="E20" s="14"/>
      <c r="G20" s="22"/>
      <c r="H20" s="22"/>
    </row>
    <row r="21" spans="1:8" ht="45" x14ac:dyDescent="0.25">
      <c r="A21" s="4" t="s">
        <v>69</v>
      </c>
      <c r="B21" s="40" t="s">
        <v>50</v>
      </c>
      <c r="C21" s="5" t="s">
        <v>4</v>
      </c>
      <c r="E21" s="5"/>
      <c r="G21" s="24">
        <f>VLOOKUP(A21,BPU!$A$5:$E$63,5,FALSE)</f>
        <v>0</v>
      </c>
      <c r="H21" s="24">
        <f t="shared" si="0"/>
        <v>0</v>
      </c>
    </row>
    <row r="22" spans="1:8" x14ac:dyDescent="0.25">
      <c r="A22" s="4" t="s">
        <v>70</v>
      </c>
      <c r="B22" s="40" t="s">
        <v>11</v>
      </c>
      <c r="C22" s="5" t="s">
        <v>35</v>
      </c>
      <c r="E22" s="5"/>
      <c r="G22" s="24">
        <f>VLOOKUP(A22,BPU!$A$5:$E$63,5,FALSE)</f>
        <v>0</v>
      </c>
      <c r="H22" s="24">
        <f t="shared" si="0"/>
        <v>0</v>
      </c>
    </row>
    <row r="23" spans="1:8" x14ac:dyDescent="0.25">
      <c r="A23" s="33" t="s">
        <v>71</v>
      </c>
      <c r="B23" s="42" t="s">
        <v>49</v>
      </c>
      <c r="C23" s="14"/>
      <c r="E23" s="14"/>
      <c r="G23" s="22"/>
      <c r="H23" s="22"/>
    </row>
    <row r="24" spans="1:8" ht="45" x14ac:dyDescent="0.25">
      <c r="A24" s="4" t="s">
        <v>72</v>
      </c>
      <c r="B24" s="40" t="s">
        <v>50</v>
      </c>
      <c r="C24" s="5" t="s">
        <v>3</v>
      </c>
      <c r="E24" s="5" t="s">
        <v>23</v>
      </c>
      <c r="G24" s="24">
        <f>VLOOKUP(A24,BPU!$A$5:$E$63,5,FALSE)</f>
        <v>0</v>
      </c>
      <c r="H24" s="24">
        <f>ROUND(E24*G24,2)</f>
        <v>0</v>
      </c>
    </row>
    <row r="25" spans="1:8" x14ac:dyDescent="0.25">
      <c r="A25" s="4" t="s">
        <v>73</v>
      </c>
      <c r="B25" s="40" t="s">
        <v>11</v>
      </c>
      <c r="C25" s="5" t="s">
        <v>35</v>
      </c>
      <c r="E25" s="5" t="s">
        <v>54</v>
      </c>
      <c r="G25" s="24">
        <f>VLOOKUP(A25,BPU!$A$5:$E$63,5,FALSE)</f>
        <v>0</v>
      </c>
      <c r="H25" s="24">
        <f>ROUND(E25*G25,2)</f>
        <v>0</v>
      </c>
    </row>
    <row r="26" spans="1:8" x14ac:dyDescent="0.25">
      <c r="A26" s="33" t="s">
        <v>74</v>
      </c>
      <c r="B26" s="42" t="s">
        <v>52</v>
      </c>
      <c r="C26" s="14"/>
      <c r="E26" s="14"/>
      <c r="G26" s="22"/>
      <c r="H26" s="22"/>
    </row>
    <row r="27" spans="1:8" x14ac:dyDescent="0.25">
      <c r="A27" s="4" t="s">
        <v>75</v>
      </c>
      <c r="B27" s="40" t="s">
        <v>52</v>
      </c>
      <c r="C27" s="5" t="s">
        <v>3</v>
      </c>
      <c r="E27" s="5" t="s">
        <v>46</v>
      </c>
      <c r="G27" s="24">
        <f>VLOOKUP(A27,BPU!$A$5:$E$63,5,FALSE)</f>
        <v>0</v>
      </c>
      <c r="H27" s="24">
        <f>ROUND(E27*G27,2)</f>
        <v>0</v>
      </c>
    </row>
    <row r="28" spans="1:8" ht="30" x14ac:dyDescent="0.25">
      <c r="A28" s="4" t="s">
        <v>76</v>
      </c>
      <c r="B28" s="40" t="s">
        <v>53</v>
      </c>
      <c r="C28" s="5" t="s">
        <v>35</v>
      </c>
      <c r="E28" s="5" t="s">
        <v>48</v>
      </c>
      <c r="G28" s="24">
        <f>VLOOKUP(A28,BPU!$A$5:$E$63,5,FALSE)</f>
        <v>0</v>
      </c>
      <c r="H28" s="24">
        <f>ROUND(E28*G28,2)</f>
        <v>0</v>
      </c>
    </row>
    <row r="29" spans="1:8" ht="30" x14ac:dyDescent="0.25">
      <c r="A29" s="34">
        <v>3</v>
      </c>
      <c r="B29" s="41" t="s">
        <v>51</v>
      </c>
      <c r="C29" s="6"/>
      <c r="E29" s="6"/>
      <c r="G29" s="21"/>
      <c r="H29" s="21"/>
    </row>
    <row r="30" spans="1:8" ht="45" x14ac:dyDescent="0.25">
      <c r="A30" s="4" t="s">
        <v>77</v>
      </c>
      <c r="B30" s="40" t="s">
        <v>12</v>
      </c>
      <c r="C30" s="5" t="s">
        <v>3</v>
      </c>
      <c r="E30" s="5" t="s">
        <v>22</v>
      </c>
      <c r="G30" s="24">
        <f>VLOOKUP(A30,BPU!$A$5:$E$63,5,FALSE)</f>
        <v>0</v>
      </c>
      <c r="H30" s="24">
        <f>ROUND(E30*G30,2)</f>
        <v>0</v>
      </c>
    </row>
    <row r="31" spans="1:8" x14ac:dyDescent="0.25">
      <c r="A31" s="4" t="s">
        <v>78</v>
      </c>
      <c r="B31" s="40" t="s">
        <v>13</v>
      </c>
      <c r="C31" s="5" t="s">
        <v>35</v>
      </c>
      <c r="E31" s="5" t="s">
        <v>22</v>
      </c>
      <c r="G31" s="24">
        <f>VLOOKUP(A31,BPU!$A$5:$E$63,5,FALSE)</f>
        <v>0</v>
      </c>
      <c r="H31" s="24">
        <f>ROUND(E32*G31,2)</f>
        <v>0</v>
      </c>
    </row>
    <row r="32" spans="1:8" x14ac:dyDescent="0.25">
      <c r="A32" s="34">
        <v>4</v>
      </c>
      <c r="B32" s="41" t="s">
        <v>30</v>
      </c>
      <c r="C32" s="6"/>
      <c r="E32" s="6"/>
      <c r="G32" s="21"/>
      <c r="H32" s="21"/>
    </row>
    <row r="33" spans="1:8" x14ac:dyDescent="0.25">
      <c r="A33" s="7" t="s">
        <v>79</v>
      </c>
      <c r="B33" s="43" t="s">
        <v>14</v>
      </c>
      <c r="C33" s="30" t="s">
        <v>3</v>
      </c>
      <c r="E33" s="16">
        <v>50</v>
      </c>
      <c r="G33" s="24">
        <f>VLOOKUP(A33,BPU!$A$5:$E$63,5,FALSE)</f>
        <v>0</v>
      </c>
      <c r="H33" s="25">
        <f>ROUND(E33*G33,2)</f>
        <v>0</v>
      </c>
    </row>
    <row r="34" spans="1:8" x14ac:dyDescent="0.25">
      <c r="A34" s="34">
        <v>5</v>
      </c>
      <c r="B34" s="41" t="s">
        <v>31</v>
      </c>
      <c r="C34" s="6"/>
      <c r="E34" s="6"/>
      <c r="G34" s="21"/>
      <c r="H34" s="21"/>
    </row>
    <row r="35" spans="1:8" x14ac:dyDescent="0.25">
      <c r="A35" s="33" t="s">
        <v>80</v>
      </c>
      <c r="B35" s="42" t="s">
        <v>38</v>
      </c>
      <c r="C35" s="14"/>
      <c r="E35" s="14"/>
      <c r="G35" s="22"/>
      <c r="H35" s="22"/>
    </row>
    <row r="36" spans="1:8" x14ac:dyDescent="0.25">
      <c r="A36" s="4" t="s">
        <v>81</v>
      </c>
      <c r="B36" s="40" t="s">
        <v>15</v>
      </c>
      <c r="C36" s="5" t="s">
        <v>16</v>
      </c>
      <c r="E36" s="5"/>
      <c r="G36" s="24">
        <f>VLOOKUP(A36,BPU!$A$5:$E$63,5,FALSE)</f>
        <v>0</v>
      </c>
      <c r="H36" s="24">
        <f>ROUND(E36*G36,2)</f>
        <v>0</v>
      </c>
    </row>
    <row r="37" spans="1:8" x14ac:dyDescent="0.25">
      <c r="A37" s="4" t="s">
        <v>82</v>
      </c>
      <c r="B37" s="40" t="s">
        <v>17</v>
      </c>
      <c r="C37" s="5" t="s">
        <v>35</v>
      </c>
      <c r="E37" s="5"/>
      <c r="G37" s="24">
        <f>VLOOKUP(A37,BPU!$A$5:$E$63,5,FALSE)</f>
        <v>0</v>
      </c>
      <c r="H37" s="24">
        <f>ROUND(E37*G37,2)</f>
        <v>0</v>
      </c>
    </row>
    <row r="38" spans="1:8" x14ac:dyDescent="0.25">
      <c r="A38" s="33" t="s">
        <v>83</v>
      </c>
      <c r="B38" s="42" t="s">
        <v>39</v>
      </c>
      <c r="C38" s="14"/>
      <c r="E38" s="14"/>
      <c r="G38" s="22"/>
      <c r="H38" s="22"/>
    </row>
    <row r="39" spans="1:8" x14ac:dyDescent="0.25">
      <c r="A39" s="4" t="s">
        <v>84</v>
      </c>
      <c r="B39" s="40" t="s">
        <v>15</v>
      </c>
      <c r="C39" s="5" t="s">
        <v>16</v>
      </c>
      <c r="E39" s="5" t="s">
        <v>44</v>
      </c>
      <c r="G39" s="24">
        <f>VLOOKUP(A39,BPU!$A$5:$E$63,5,FALSE)</f>
        <v>0</v>
      </c>
      <c r="H39" s="24">
        <f>ROUND(E39*G39,2)</f>
        <v>0</v>
      </c>
    </row>
    <row r="40" spans="1:8" x14ac:dyDescent="0.25">
      <c r="A40" s="4" t="s">
        <v>85</v>
      </c>
      <c r="B40" s="40" t="s">
        <v>17</v>
      </c>
      <c r="C40" s="5" t="s">
        <v>35</v>
      </c>
      <c r="E40" s="5" t="s">
        <v>21</v>
      </c>
      <c r="G40" s="24">
        <f>VLOOKUP(A40,BPU!$A$5:$E$63,5,FALSE)</f>
        <v>0</v>
      </c>
      <c r="H40" s="24">
        <f>ROUND(E40*G40,2)</f>
        <v>0</v>
      </c>
    </row>
    <row r="41" spans="1:8" x14ac:dyDescent="0.25">
      <c r="A41" s="33" t="s">
        <v>86</v>
      </c>
      <c r="B41" s="42" t="s">
        <v>40</v>
      </c>
      <c r="C41" s="14"/>
      <c r="E41" s="14"/>
      <c r="G41" s="22"/>
      <c r="H41" s="22"/>
    </row>
    <row r="42" spans="1:8" x14ac:dyDescent="0.25">
      <c r="A42" s="4" t="s">
        <v>87</v>
      </c>
      <c r="B42" s="40" t="s">
        <v>15</v>
      </c>
      <c r="C42" s="5" t="s">
        <v>16</v>
      </c>
      <c r="E42" s="5" t="s">
        <v>45</v>
      </c>
      <c r="G42" s="24">
        <f>VLOOKUP(A42,BPU!$A$5:$E$63,5,FALSE)</f>
        <v>0</v>
      </c>
      <c r="H42" s="24">
        <f>ROUND(E42*G42,2)</f>
        <v>0</v>
      </c>
    </row>
    <row r="43" spans="1:8" x14ac:dyDescent="0.25">
      <c r="A43" s="4" t="s">
        <v>88</v>
      </c>
      <c r="B43" s="40" t="s">
        <v>17</v>
      </c>
      <c r="C43" s="5" t="s">
        <v>35</v>
      </c>
      <c r="E43" s="5" t="s">
        <v>22</v>
      </c>
      <c r="G43" s="24">
        <f>VLOOKUP(A43,BPU!$A$5:$E$63,5,FALSE)</f>
        <v>0</v>
      </c>
      <c r="H43" s="24">
        <f>ROUND(E43*G43,2)</f>
        <v>0</v>
      </c>
    </row>
    <row r="44" spans="1:8" x14ac:dyDescent="0.25">
      <c r="A44" s="33" t="s">
        <v>89</v>
      </c>
      <c r="B44" s="42" t="s">
        <v>41</v>
      </c>
      <c r="C44" s="14"/>
      <c r="E44" s="14"/>
      <c r="G44" s="22"/>
      <c r="H44" s="22"/>
    </row>
    <row r="45" spans="1:8" x14ac:dyDescent="0.25">
      <c r="A45" s="4" t="s">
        <v>90</v>
      </c>
      <c r="B45" s="40" t="s">
        <v>15</v>
      </c>
      <c r="C45" s="5" t="s">
        <v>16</v>
      </c>
      <c r="E45" s="5"/>
      <c r="G45" s="24">
        <f>VLOOKUP(A45,BPU!$A$5:$E$63,5,FALSE)</f>
        <v>0</v>
      </c>
      <c r="H45" s="24">
        <f>ROUND(E45*G45,2)</f>
        <v>0</v>
      </c>
    </row>
    <row r="46" spans="1:8" x14ac:dyDescent="0.25">
      <c r="A46" s="4" t="s">
        <v>91</v>
      </c>
      <c r="B46" s="40" t="s">
        <v>17</v>
      </c>
      <c r="C46" s="5" t="s">
        <v>35</v>
      </c>
      <c r="E46" s="5"/>
      <c r="G46" s="24">
        <f>VLOOKUP(A46,BPU!$A$5:$E$63,5,FALSE)</f>
        <v>0</v>
      </c>
      <c r="H46" s="24">
        <f>ROUND(E46*G46,2)</f>
        <v>0</v>
      </c>
    </row>
    <row r="47" spans="1:8" x14ac:dyDescent="0.25">
      <c r="A47" s="34">
        <v>6</v>
      </c>
      <c r="B47" s="41" t="s">
        <v>32</v>
      </c>
      <c r="C47" s="6"/>
      <c r="E47" s="6"/>
      <c r="G47" s="21"/>
      <c r="H47" s="21"/>
    </row>
    <row r="48" spans="1:8" x14ac:dyDescent="0.25">
      <c r="A48" s="33" t="s">
        <v>92</v>
      </c>
      <c r="B48" s="42" t="s">
        <v>33</v>
      </c>
      <c r="C48" s="14"/>
      <c r="E48" s="14"/>
      <c r="G48" s="22"/>
      <c r="H48" s="22"/>
    </row>
    <row r="49" spans="1:8" x14ac:dyDescent="0.25">
      <c r="A49" s="4" t="s">
        <v>93</v>
      </c>
      <c r="B49" s="40" t="s">
        <v>18</v>
      </c>
      <c r="C49" s="5" t="s">
        <v>16</v>
      </c>
      <c r="E49" s="5" t="s">
        <v>46</v>
      </c>
      <c r="G49" s="24">
        <f>VLOOKUP(A49,BPU!$A$5:$E$63,5,FALSE)</f>
        <v>0</v>
      </c>
      <c r="H49" s="24">
        <f>ROUND(E49*G49,2)</f>
        <v>0</v>
      </c>
    </row>
    <row r="50" spans="1:8" x14ac:dyDescent="0.25">
      <c r="A50" s="4" t="s">
        <v>94</v>
      </c>
      <c r="B50" s="40" t="s">
        <v>19</v>
      </c>
      <c r="C50" s="5" t="s">
        <v>4</v>
      </c>
      <c r="E50" s="5" t="s">
        <v>24</v>
      </c>
      <c r="G50" s="24">
        <f>VLOOKUP(A50,BPU!$A$5:$E$63,5,FALSE)</f>
        <v>0</v>
      </c>
      <c r="H50" s="24">
        <f>ROUND(E50*G50,2)</f>
        <v>0</v>
      </c>
    </row>
    <row r="51" spans="1:8" x14ac:dyDescent="0.25">
      <c r="A51" s="4" t="s">
        <v>95</v>
      </c>
      <c r="B51" s="40" t="s">
        <v>20</v>
      </c>
      <c r="C51" s="5" t="s">
        <v>4</v>
      </c>
      <c r="E51" s="5"/>
      <c r="G51" s="24">
        <f>VLOOKUP(A51,BPU!$A$5:$E$63,5,FALSE)</f>
        <v>0</v>
      </c>
      <c r="H51" s="24">
        <f>ROUND(E51*G51,2)</f>
        <v>0</v>
      </c>
    </row>
    <row r="52" spans="1:8" x14ac:dyDescent="0.25">
      <c r="A52" s="33" t="s">
        <v>96</v>
      </c>
      <c r="B52" s="42" t="s">
        <v>36</v>
      </c>
      <c r="C52" s="14"/>
      <c r="E52" s="14"/>
      <c r="G52" s="22"/>
      <c r="H52" s="22"/>
    </row>
    <row r="53" spans="1:8" x14ac:dyDescent="0.25">
      <c r="A53" s="4" t="s">
        <v>97</v>
      </c>
      <c r="B53" s="40" t="s">
        <v>18</v>
      </c>
      <c r="C53" s="5" t="s">
        <v>16</v>
      </c>
      <c r="E53" s="5"/>
      <c r="G53" s="24">
        <f>VLOOKUP(A53,BPU!$A$5:$E$63,5,FALSE)</f>
        <v>0</v>
      </c>
      <c r="H53" s="24">
        <f>ROUND(E53*G53,2)</f>
        <v>0</v>
      </c>
    </row>
    <row r="54" spans="1:8" x14ac:dyDescent="0.25">
      <c r="A54" s="4" t="s">
        <v>98</v>
      </c>
      <c r="B54" s="40" t="s">
        <v>19</v>
      </c>
      <c r="C54" s="5" t="s">
        <v>4</v>
      </c>
      <c r="E54" s="5" t="s">
        <v>24</v>
      </c>
      <c r="G54" s="24">
        <f>VLOOKUP(A54,BPU!$A$5:$E$63,5,FALSE)</f>
        <v>0</v>
      </c>
      <c r="H54" s="24">
        <f>ROUND(E54*G54,2)</f>
        <v>0</v>
      </c>
    </row>
    <row r="55" spans="1:8" x14ac:dyDescent="0.25">
      <c r="A55" s="4" t="s">
        <v>99</v>
      </c>
      <c r="B55" s="40" t="s">
        <v>20</v>
      </c>
      <c r="C55" s="5" t="s">
        <v>4</v>
      </c>
      <c r="E55" s="5" t="s">
        <v>47</v>
      </c>
      <c r="G55" s="24">
        <f>VLOOKUP(A55,BPU!$A$5:$E$63,5,FALSE)</f>
        <v>0</v>
      </c>
      <c r="H55" s="24">
        <f>ROUND(E55*G55,2)</f>
        <v>0</v>
      </c>
    </row>
    <row r="56" spans="1:8" x14ac:dyDescent="0.25">
      <c r="A56" s="33" t="s">
        <v>100</v>
      </c>
      <c r="B56" s="42" t="s">
        <v>37</v>
      </c>
      <c r="C56" s="14"/>
      <c r="E56" s="14"/>
      <c r="G56" s="22"/>
      <c r="H56" s="22"/>
    </row>
    <row r="57" spans="1:8" x14ac:dyDescent="0.25">
      <c r="A57" s="4" t="s">
        <v>101</v>
      </c>
      <c r="B57" s="40" t="s">
        <v>18</v>
      </c>
      <c r="C57" s="5" t="s">
        <v>16</v>
      </c>
      <c r="E57" s="5"/>
      <c r="G57" s="24">
        <f>VLOOKUP(A57,BPU!$A$5:$E$63,5,FALSE)</f>
        <v>0</v>
      </c>
      <c r="H57" s="24">
        <f>ROUND(E57*G57,2)</f>
        <v>0</v>
      </c>
    </row>
    <row r="58" spans="1:8" x14ac:dyDescent="0.25">
      <c r="A58" s="4" t="s">
        <v>102</v>
      </c>
      <c r="B58" s="40" t="s">
        <v>19</v>
      </c>
      <c r="C58" s="5" t="s">
        <v>4</v>
      </c>
      <c r="E58" s="5" t="s">
        <v>24</v>
      </c>
      <c r="G58" s="24">
        <f>VLOOKUP(A58,BPU!$A$5:$E$63,5,FALSE)</f>
        <v>0</v>
      </c>
      <c r="H58" s="24">
        <f>ROUND(E58*G58,2)</f>
        <v>0</v>
      </c>
    </row>
    <row r="59" spans="1:8" x14ac:dyDescent="0.25">
      <c r="A59" s="4" t="s">
        <v>103</v>
      </c>
      <c r="B59" s="40" t="s">
        <v>20</v>
      </c>
      <c r="C59" s="5" t="s">
        <v>4</v>
      </c>
      <c r="E59" s="5" t="s">
        <v>44</v>
      </c>
      <c r="G59" s="24">
        <f>VLOOKUP(A59,BPU!$A$5:$E$63,5,FALSE)</f>
        <v>0</v>
      </c>
      <c r="H59" s="24">
        <f>ROUND(E59*G59,2)</f>
        <v>0</v>
      </c>
    </row>
    <row r="60" spans="1:8" x14ac:dyDescent="0.25">
      <c r="A60" s="33" t="s">
        <v>104</v>
      </c>
      <c r="B60" s="42" t="s">
        <v>34</v>
      </c>
      <c r="C60" s="14"/>
      <c r="E60" s="14"/>
      <c r="G60" s="22"/>
      <c r="H60" s="22"/>
    </row>
    <row r="61" spans="1:8" x14ac:dyDescent="0.25">
      <c r="A61" s="4" t="s">
        <v>105</v>
      </c>
      <c r="B61" s="40" t="s">
        <v>18</v>
      </c>
      <c r="C61" s="5" t="s">
        <v>16</v>
      </c>
      <c r="E61" s="5" t="s">
        <v>46</v>
      </c>
      <c r="G61" s="24">
        <f>VLOOKUP(A61,BPU!$A$5:$E$63,5,FALSE)</f>
        <v>0</v>
      </c>
      <c r="H61" s="24">
        <f>ROUND(E61*G61,2)</f>
        <v>0</v>
      </c>
    </row>
    <row r="62" spans="1:8" x14ac:dyDescent="0.25">
      <c r="A62" s="4" t="s">
        <v>106</v>
      </c>
      <c r="B62" s="40" t="s">
        <v>19</v>
      </c>
      <c r="C62" s="5" t="s">
        <v>4</v>
      </c>
      <c r="E62" s="5" t="s">
        <v>24</v>
      </c>
      <c r="G62" s="24">
        <f>VLOOKUP(A62,BPU!$A$5:$E$63,5,FALSE)</f>
        <v>0</v>
      </c>
      <c r="H62" s="24">
        <f>ROUND(E62*G62,2)</f>
        <v>0</v>
      </c>
    </row>
    <row r="63" spans="1:8" x14ac:dyDescent="0.25">
      <c r="A63" s="4" t="s">
        <v>107</v>
      </c>
      <c r="B63" s="40" t="s">
        <v>20</v>
      </c>
      <c r="C63" s="5" t="s">
        <v>4</v>
      </c>
      <c r="E63" s="5"/>
      <c r="G63" s="24">
        <f>VLOOKUP(A63,BPU!$A$5:$E$63,5,FALSE)</f>
        <v>0</v>
      </c>
      <c r="H63" s="24">
        <f>ROUND(E63*G63,2)</f>
        <v>0</v>
      </c>
    </row>
  </sheetData>
  <autoFilter ref="A4:H6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DQEO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CHESTIER Noémie IMI</dc:creator>
  <cp:lastModifiedBy>MERKAK Sara SA CL NORMALE DEF</cp:lastModifiedBy>
  <dcterms:created xsi:type="dcterms:W3CDTF">2021-10-03T14:16:31Z</dcterms:created>
  <dcterms:modified xsi:type="dcterms:W3CDTF">2025-03-05T15:31:01Z</dcterms:modified>
</cp:coreProperties>
</file>