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8_SAI\COMMUN\AC PILOTES PAR SAI\Renouvellement MULTIDIAG 2025-2029\2-DCE\DCE PLACE\"/>
    </mc:Choice>
  </mc:AlternateContent>
  <bookViews>
    <workbookView xWindow="0" yWindow="0" windowWidth="20490" windowHeight="7620"/>
  </bookViews>
  <sheets>
    <sheet name="BPU" sheetId="1" r:id="rId1"/>
    <sheet name="DQEO" sheetId="4" r:id="rId2"/>
  </sheets>
  <definedNames>
    <definedName name="_xlnm._FilterDatabase" localSheetId="1" hidden="1">DQEO!$A$4:$H$19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4" l="1"/>
  <c r="H9" i="4"/>
  <c r="G10" i="4"/>
  <c r="H10" i="4"/>
  <c r="G11" i="4"/>
  <c r="H11" i="4"/>
  <c r="G12" i="4"/>
  <c r="H12" i="4"/>
  <c r="G13" i="4"/>
  <c r="H13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3" i="4"/>
  <c r="H23" i="4"/>
  <c r="G24" i="4"/>
  <c r="H24" i="4"/>
  <c r="G25" i="4"/>
  <c r="H25" i="4"/>
  <c r="G6" i="4"/>
  <c r="H6" i="4" l="1"/>
</calcChain>
</file>

<file path=xl/sharedStrings.xml><?xml version="1.0" encoding="utf-8"?>
<sst xmlns="http://schemas.openxmlformats.org/spreadsheetml/2006/main" count="121" uniqueCount="47">
  <si>
    <t>N°</t>
  </si>
  <si>
    <t>DESIGNATION</t>
  </si>
  <si>
    <t>Unité</t>
  </si>
  <si>
    <t>BPU</t>
  </si>
  <si>
    <t>DQEO</t>
  </si>
  <si>
    <t>PU HT</t>
  </si>
  <si>
    <t>Prix total HT</t>
  </si>
  <si>
    <t>LOT 2</t>
  </si>
  <si>
    <t>ETAT DES LIEUX, DIAGNOSTIC ET INSPECTION DES INSTALLATIONS ELECTRIQUES</t>
  </si>
  <si>
    <t>Réunion de lancement de la mission</t>
  </si>
  <si>
    <t>un</t>
  </si>
  <si>
    <t>Description complète des installations haute tension du site</t>
  </si>
  <si>
    <t>Inspection et diagnostic détaillé d’un poste de livraison HT</t>
  </si>
  <si>
    <t>Inspection et diagnostic détaillé d’un poste de transformation HT/BT et du local TGBT associé</t>
  </si>
  <si>
    <t>Inspection et diagnostic détaillé d’un poste de production d’énergie de secours</t>
  </si>
  <si>
    <t>Inspection et diagnostic détaillé d’un local onduleur</t>
  </si>
  <si>
    <t>Mise en place d’un enregistreur/analyseur de courant basse tension</t>
  </si>
  <si>
    <t>Mise en place d’un enregistreur/analyseur de courant haute tension</t>
  </si>
  <si>
    <t>Etude de sélectivité HTA</t>
  </si>
  <si>
    <t>Mesure de terre</t>
  </si>
  <si>
    <t>Mesure de l'isolement d'une liaison BT</t>
  </si>
  <si>
    <t>Mesure de Tangente Delta</t>
  </si>
  <si>
    <t>Qualité des transformateurs HT/BT</t>
  </si>
  <si>
    <t>Réalisation d'un schéma unifilaire</t>
  </si>
  <si>
    <t>Rapport d’études</t>
  </si>
  <si>
    <t>Surcoût pour mission urgente - Remise du livrable en 72h</t>
  </si>
  <si>
    <t>Préparation de la mission</t>
  </si>
  <si>
    <t>Missions</t>
  </si>
  <si>
    <t>Inspections</t>
  </si>
  <si>
    <t>Mesures</t>
  </si>
  <si>
    <t>1.1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</si>
  <si>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</si>
  <si>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</si>
  <si>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</si>
  <si>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</si>
  <si>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</si>
  <si>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</si>
  <si>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</si>
  <si>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</si>
  <si>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</si>
  <si>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</si>
  <si>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</si>
  <si>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</si>
  <si>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</si>
  <si>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</si>
  <si>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</si>
  <si>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€ 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</si>
</sst>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44" fontId="0" fillId="0" borderId="0" xfId="1" applyFont="1" applyAlignment="1">
      <alignment vertical="center"/>
    </xf>
    <xf numFmtId="44" fontId="3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E25"/>
  <sheetViews>
    <sheetView tabSelected="1" workbookViewId="0">
      <selection activeCell="K25" sqref="K25"/>
    </sheetView>
  </sheetViews>
  <sheetFormatPr baseColWidth="10" defaultRowHeight="15" x14ac:dyDescent="0.25"/>
  <cols>
    <col min="1" max="1" width="8.7109375" style="20" customWidth="1"/>
    <col min="2" max="2" width="60.7109375" style="24" customWidth="1"/>
    <col min="3" max="3" width="12.7109375" style="6" customWidth="1"/>
    <col min="4" max="4" width="5.7109375" style="6" customWidth="1"/>
    <col min="5" max="5" width="12.7109375" style="6" customWidth="1"/>
    <col min="6" max="16384" width="11.42578125" style="6"/>
  </cols>
  <sheetData>
    <row r="2" spans="1:5" ht="23.25" x14ac:dyDescent="0.25">
      <c r="A2" s="7" t="s">
        <v>7</v>
      </c>
      <c r="B2" s="8" t="s">
        <v>8</v>
      </c>
      <c r="C2" s="5"/>
      <c r="E2" s="9" t="s">
        <v>3</v>
      </c>
    </row>
    <row r="3" spans="1:5" x14ac:dyDescent="0.25">
      <c r="A3" s="18"/>
    </row>
    <row r="4" spans="1:5" x14ac:dyDescent="0.25">
      <c r="A4" s="1" t="s">
        <v>0</v>
      </c>
      <c r="B4" s="25" t="s">
        <v>1</v>
      </c>
      <c r="C4" s="1" t="s">
        <v>2</v>
      </c>
      <c r="E4" s="1" t="s">
        <v>46</v>
      </c>
    </row>
    <row r="5" spans="1:5" x14ac:dyDescent="0.25">
      <c r="A5" s="2">
        <v>1</v>
      </c>
      <c r="B5" s="29" t="s">
        <v>26</v>
      </c>
      <c r="C5" s="12"/>
      <c r="E5" s="30"/>
    </row>
    <row r="6" spans="1:5" x14ac:dyDescent="0.25">
      <c r="A6" s="3" t="s">
        <v>30</v>
      </c>
      <c r="B6" s="27" t="s">
        <v>9</v>
      </c>
      <c r="C6" s="16" t="s">
        <v>10</v>
      </c>
      <c r="E6" s="31"/>
    </row>
    <row r="7" spans="1:5" x14ac:dyDescent="0.25">
      <c r="A7" s="2"/>
      <c r="B7" s="29" t="s">
        <v>27</v>
      </c>
      <c r="C7" s="12"/>
      <c r="E7" s="30"/>
    </row>
    <row r="8" spans="1:5" x14ac:dyDescent="0.25">
      <c r="A8" s="19">
        <v>2</v>
      </c>
      <c r="B8" s="26" t="s">
        <v>28</v>
      </c>
      <c r="C8" s="14"/>
      <c r="E8" s="32"/>
    </row>
    <row r="9" spans="1:5" x14ac:dyDescent="0.25">
      <c r="A9" s="3" t="s">
        <v>31</v>
      </c>
      <c r="B9" s="27" t="s">
        <v>11</v>
      </c>
      <c r="C9" s="16" t="s">
        <v>10</v>
      </c>
      <c r="E9" s="31"/>
    </row>
    <row r="10" spans="1:5" x14ac:dyDescent="0.25">
      <c r="A10" s="21" t="s">
        <v>32</v>
      </c>
      <c r="B10" s="28" t="s">
        <v>12</v>
      </c>
      <c r="C10" s="4" t="s">
        <v>10</v>
      </c>
      <c r="E10" s="33"/>
    </row>
    <row r="11" spans="1:5" ht="30" x14ac:dyDescent="0.25">
      <c r="A11" s="21" t="s">
        <v>33</v>
      </c>
      <c r="B11" s="28" t="s">
        <v>13</v>
      </c>
      <c r="C11" s="4" t="s">
        <v>10</v>
      </c>
      <c r="E11" s="33"/>
    </row>
    <row r="12" spans="1:5" ht="30" x14ac:dyDescent="0.25">
      <c r="A12" s="21" t="s">
        <v>34</v>
      </c>
      <c r="B12" s="28" t="s">
        <v>14</v>
      </c>
      <c r="C12" s="4" t="s">
        <v>10</v>
      </c>
      <c r="E12" s="33"/>
    </row>
    <row r="13" spans="1:5" x14ac:dyDescent="0.25">
      <c r="A13" s="21" t="s">
        <v>35</v>
      </c>
      <c r="B13" s="28" t="s">
        <v>15</v>
      </c>
      <c r="C13" s="4" t="s">
        <v>10</v>
      </c>
      <c r="E13" s="33"/>
    </row>
    <row r="14" spans="1:5" x14ac:dyDescent="0.25">
      <c r="A14" s="19">
        <v>3</v>
      </c>
      <c r="B14" s="26" t="s">
        <v>29</v>
      </c>
      <c r="C14" s="14"/>
      <c r="E14" s="32"/>
    </row>
    <row r="15" spans="1:5" ht="30" x14ac:dyDescent="0.25">
      <c r="A15" s="21" t="s">
        <v>36</v>
      </c>
      <c r="B15" s="28" t="s">
        <v>16</v>
      </c>
      <c r="C15" s="4" t="s">
        <v>10</v>
      </c>
      <c r="E15" s="33"/>
    </row>
    <row r="16" spans="1:5" ht="30" x14ac:dyDescent="0.25">
      <c r="A16" s="21" t="s">
        <v>37</v>
      </c>
      <c r="B16" s="28" t="s">
        <v>17</v>
      </c>
      <c r="C16" s="4" t="s">
        <v>10</v>
      </c>
      <c r="E16" s="33"/>
    </row>
    <row r="17" spans="1:5" x14ac:dyDescent="0.25">
      <c r="A17" s="21" t="s">
        <v>38</v>
      </c>
      <c r="B17" s="28" t="s">
        <v>18</v>
      </c>
      <c r="C17" s="4" t="s">
        <v>10</v>
      </c>
      <c r="E17" s="33"/>
    </row>
    <row r="18" spans="1:5" x14ac:dyDescent="0.25">
      <c r="A18" s="21" t="s">
        <v>39</v>
      </c>
      <c r="B18" s="28" t="s">
        <v>19</v>
      </c>
      <c r="C18" s="4" t="s">
        <v>10</v>
      </c>
      <c r="E18" s="33"/>
    </row>
    <row r="19" spans="1:5" x14ac:dyDescent="0.25">
      <c r="A19" s="21" t="s">
        <v>40</v>
      </c>
      <c r="B19" s="28" t="s">
        <v>20</v>
      </c>
      <c r="C19" s="4" t="s">
        <v>10</v>
      </c>
      <c r="E19" s="33"/>
    </row>
    <row r="20" spans="1:5" x14ac:dyDescent="0.25">
      <c r="A20" s="21" t="s">
        <v>41</v>
      </c>
      <c r="B20" s="28" t="s">
        <v>21</v>
      </c>
      <c r="C20" s="4" t="s">
        <v>10</v>
      </c>
      <c r="E20" s="33"/>
    </row>
    <row r="21" spans="1:5" x14ac:dyDescent="0.25">
      <c r="A21" s="21" t="s">
        <v>42</v>
      </c>
      <c r="B21" s="28" t="s">
        <v>22</v>
      </c>
      <c r="C21" s="4" t="s">
        <v>10</v>
      </c>
      <c r="E21" s="33"/>
    </row>
    <row r="22" spans="1:5" x14ac:dyDescent="0.25">
      <c r="A22" s="19">
        <v>4</v>
      </c>
      <c r="B22" s="26" t="s">
        <v>24</v>
      </c>
      <c r="C22" s="14"/>
      <c r="E22" s="32"/>
    </row>
    <row r="23" spans="1:5" x14ac:dyDescent="0.25">
      <c r="A23" s="21" t="s">
        <v>43</v>
      </c>
      <c r="B23" s="28" t="s">
        <v>23</v>
      </c>
      <c r="C23" s="4" t="s">
        <v>10</v>
      </c>
      <c r="E23" s="33"/>
    </row>
    <row r="24" spans="1:5" x14ac:dyDescent="0.25">
      <c r="A24" s="21" t="s">
        <v>44</v>
      </c>
      <c r="B24" s="28" t="s">
        <v>24</v>
      </c>
      <c r="C24" s="4" t="s">
        <v>10</v>
      </c>
      <c r="E24" s="33"/>
    </row>
    <row r="25" spans="1:5" x14ac:dyDescent="0.25">
      <c r="A25" s="21" t="s">
        <v>45</v>
      </c>
      <c r="B25" s="28" t="s">
        <v>25</v>
      </c>
      <c r="C25" s="23" t="s">
        <v>10</v>
      </c>
      <c r="E25" s="33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workbookViewId="0">
      <selection activeCell="A5" sqref="A5:C25"/>
    </sheetView>
  </sheetViews>
  <sheetFormatPr baseColWidth="10" defaultRowHeight="15" x14ac:dyDescent="0.25"/>
  <cols>
    <col min="1" max="1" width="8.7109375" style="20" customWidth="1"/>
    <col min="2" max="2" width="60.7109375" style="24" customWidth="1"/>
    <col min="3" max="3" width="12.7109375" style="6" customWidth="1"/>
    <col min="4" max="4" width="5.7109375" style="6" customWidth="1"/>
    <col min="5" max="5" width="12.7109375" style="6" customWidth="1"/>
    <col min="6" max="6" width="5.7109375" style="6" customWidth="1"/>
    <col min="7" max="8" width="12.7109375" style="10" customWidth="1"/>
    <col min="9" max="16384" width="11.42578125" style="6"/>
  </cols>
  <sheetData>
    <row r="2" spans="1:8" ht="23.25" x14ac:dyDescent="0.25">
      <c r="A2" s="7" t="s">
        <v>7</v>
      </c>
      <c r="B2" s="8" t="s">
        <v>8</v>
      </c>
      <c r="C2" s="5"/>
      <c r="E2" s="9" t="s">
        <v>4</v>
      </c>
    </row>
    <row r="3" spans="1:8" x14ac:dyDescent="0.25">
      <c r="A3" s="18"/>
    </row>
    <row r="4" spans="1:8" x14ac:dyDescent="0.25">
      <c r="A4" s="1" t="s">
        <v>0</v>
      </c>
      <c r="B4" s="25" t="s">
        <v>1</v>
      </c>
      <c r="C4" s="1" t="s">
        <v>2</v>
      </c>
      <c r="E4" s="1"/>
      <c r="G4" s="11" t="s">
        <v>5</v>
      </c>
      <c r="H4" s="11" t="s">
        <v>6</v>
      </c>
    </row>
    <row r="5" spans="1:8" x14ac:dyDescent="0.25">
      <c r="A5" s="2">
        <v>1</v>
      </c>
      <c r="B5" s="29" t="s">
        <v>26</v>
      </c>
      <c r="C5" s="12"/>
      <c r="E5" s="12"/>
      <c r="G5" s="13"/>
      <c r="H5" s="13"/>
    </row>
    <row r="6" spans="1:8" x14ac:dyDescent="0.25">
      <c r="A6" s="3" t="s">
        <v>30</v>
      </c>
      <c r="B6" s="27" t="s">
        <v>9</v>
      </c>
      <c r="C6" s="16" t="s">
        <v>10</v>
      </c>
      <c r="E6" s="16">
        <v>1</v>
      </c>
      <c r="G6" s="17">
        <f>VLOOKUP(A6,BPU!$A$5:$E$25,5,FALSE)</f>
        <v>0</v>
      </c>
      <c r="H6" s="17">
        <f>ROUND(E6*G6,2)</f>
        <v>0</v>
      </c>
    </row>
    <row r="7" spans="1:8" x14ac:dyDescent="0.25">
      <c r="A7" s="2"/>
      <c r="B7" s="29" t="s">
        <v>27</v>
      </c>
      <c r="C7" s="12"/>
      <c r="E7" s="14"/>
      <c r="G7" s="14"/>
      <c r="H7" s="14"/>
    </row>
    <row r="8" spans="1:8" x14ac:dyDescent="0.25">
      <c r="A8" s="19">
        <v>2</v>
      </c>
      <c r="B8" s="26" t="s">
        <v>28</v>
      </c>
      <c r="C8" s="14"/>
      <c r="E8" s="15"/>
      <c r="G8" s="15"/>
      <c r="H8" s="15"/>
    </row>
    <row r="9" spans="1:8" x14ac:dyDescent="0.25">
      <c r="A9" s="3" t="s">
        <v>31</v>
      </c>
      <c r="B9" s="27" t="s">
        <v>11</v>
      </c>
      <c r="C9" s="16" t="s">
        <v>10</v>
      </c>
      <c r="E9" s="16">
        <v>1</v>
      </c>
      <c r="G9" s="17">
        <f>VLOOKUP(A9,BPU!$A$5:$E$25,5,FALSE)</f>
        <v>0</v>
      </c>
      <c r="H9" s="17">
        <f t="shared" ref="H9:H25" si="0">ROUND(E9*G9,2)</f>
        <v>0</v>
      </c>
    </row>
    <row r="10" spans="1:8" x14ac:dyDescent="0.25">
      <c r="A10" s="21" t="s">
        <v>32</v>
      </c>
      <c r="B10" s="28" t="s">
        <v>12</v>
      </c>
      <c r="C10" s="4" t="s">
        <v>10</v>
      </c>
      <c r="E10" s="22">
        <v>1</v>
      </c>
      <c r="G10" s="17">
        <f>VLOOKUP(A10,BPU!$A$5:$E$25,5,FALSE)</f>
        <v>0</v>
      </c>
      <c r="H10" s="17">
        <f t="shared" si="0"/>
        <v>0</v>
      </c>
    </row>
    <row r="11" spans="1:8" ht="30" x14ac:dyDescent="0.25">
      <c r="A11" s="21" t="s">
        <v>33</v>
      </c>
      <c r="B11" s="28" t="s">
        <v>13</v>
      </c>
      <c r="C11" s="4" t="s">
        <v>10</v>
      </c>
      <c r="E11" s="22">
        <v>2</v>
      </c>
      <c r="G11" s="17">
        <f>VLOOKUP(A11,BPU!$A$5:$E$25,5,FALSE)</f>
        <v>0</v>
      </c>
      <c r="H11" s="17">
        <f t="shared" si="0"/>
        <v>0</v>
      </c>
    </row>
    <row r="12" spans="1:8" ht="30" x14ac:dyDescent="0.25">
      <c r="A12" s="21" t="s">
        <v>34</v>
      </c>
      <c r="B12" s="28" t="s">
        <v>14</v>
      </c>
      <c r="C12" s="4" t="s">
        <v>10</v>
      </c>
      <c r="E12" s="4"/>
      <c r="G12" s="17">
        <f>VLOOKUP(A12,BPU!$A$5:$E$25,5,FALSE)</f>
        <v>0</v>
      </c>
      <c r="H12" s="17">
        <f t="shared" si="0"/>
        <v>0</v>
      </c>
    </row>
    <row r="13" spans="1:8" x14ac:dyDescent="0.25">
      <c r="A13" s="21" t="s">
        <v>35</v>
      </c>
      <c r="B13" s="28" t="s">
        <v>15</v>
      </c>
      <c r="C13" s="4" t="s">
        <v>10</v>
      </c>
      <c r="E13" s="4"/>
      <c r="G13" s="17">
        <f>VLOOKUP(A13,BPU!$A$5:$E$25,5,FALSE)</f>
        <v>0</v>
      </c>
      <c r="H13" s="17">
        <f t="shared" si="0"/>
        <v>0</v>
      </c>
    </row>
    <row r="14" spans="1:8" x14ac:dyDescent="0.25">
      <c r="A14" s="19">
        <v>3</v>
      </c>
      <c r="B14" s="26" t="s">
        <v>29</v>
      </c>
      <c r="C14" s="14"/>
      <c r="E14" s="15"/>
      <c r="G14" s="15"/>
      <c r="H14" s="15"/>
    </row>
    <row r="15" spans="1:8" ht="30" x14ac:dyDescent="0.25">
      <c r="A15" s="21" t="s">
        <v>36</v>
      </c>
      <c r="B15" s="28" t="s">
        <v>16</v>
      </c>
      <c r="C15" s="4" t="s">
        <v>10</v>
      </c>
      <c r="E15" s="22">
        <v>1</v>
      </c>
      <c r="G15" s="17">
        <f>VLOOKUP(A15,BPU!$A$5:$E$25,5,FALSE)</f>
        <v>0</v>
      </c>
      <c r="H15" s="17">
        <f t="shared" si="0"/>
        <v>0</v>
      </c>
    </row>
    <row r="16" spans="1:8" ht="30" x14ac:dyDescent="0.25">
      <c r="A16" s="21" t="s">
        <v>37</v>
      </c>
      <c r="B16" s="28" t="s">
        <v>17</v>
      </c>
      <c r="C16" s="4" t="s">
        <v>10</v>
      </c>
      <c r="E16" s="22">
        <v>1</v>
      </c>
      <c r="G16" s="17">
        <f>VLOOKUP(A16,BPU!$A$5:$E$25,5,FALSE)</f>
        <v>0</v>
      </c>
      <c r="H16" s="17">
        <f t="shared" si="0"/>
        <v>0</v>
      </c>
    </row>
    <row r="17" spans="1:11" x14ac:dyDescent="0.25">
      <c r="A17" s="21" t="s">
        <v>38</v>
      </c>
      <c r="B17" s="28" t="s">
        <v>18</v>
      </c>
      <c r="C17" s="4" t="s">
        <v>10</v>
      </c>
      <c r="E17" s="22">
        <v>1</v>
      </c>
      <c r="G17" s="17">
        <f>VLOOKUP(A17,BPU!$A$5:$E$25,5,FALSE)</f>
        <v>0</v>
      </c>
      <c r="H17" s="17">
        <f t="shared" si="0"/>
        <v>0</v>
      </c>
    </row>
    <row r="18" spans="1:11" x14ac:dyDescent="0.25">
      <c r="A18" s="21" t="s">
        <v>39</v>
      </c>
      <c r="B18" s="28" t="s">
        <v>19</v>
      </c>
      <c r="C18" s="4" t="s">
        <v>10</v>
      </c>
      <c r="E18" s="22"/>
      <c r="G18" s="17">
        <f>VLOOKUP(A18,BPU!$A$5:$E$25,5,FALSE)</f>
        <v>0</v>
      </c>
      <c r="H18" s="17">
        <f t="shared" si="0"/>
        <v>0</v>
      </c>
    </row>
    <row r="19" spans="1:11" x14ac:dyDescent="0.25">
      <c r="A19" s="21" t="s">
        <v>40</v>
      </c>
      <c r="B19" s="28" t="s">
        <v>20</v>
      </c>
      <c r="C19" s="4" t="s">
        <v>10</v>
      </c>
      <c r="E19" s="22"/>
      <c r="G19" s="17">
        <f>VLOOKUP(A19,BPU!$A$5:$E$25,5,FALSE)</f>
        <v>0</v>
      </c>
      <c r="H19" s="17">
        <f t="shared" si="0"/>
        <v>0</v>
      </c>
    </row>
    <row r="20" spans="1:11" x14ac:dyDescent="0.25">
      <c r="A20" s="21" t="s">
        <v>41</v>
      </c>
      <c r="B20" s="28" t="s">
        <v>21</v>
      </c>
      <c r="C20" s="4" t="s">
        <v>10</v>
      </c>
      <c r="E20" s="22"/>
      <c r="G20" s="17">
        <f>VLOOKUP(A20,BPU!$A$5:$E$25,5,FALSE)</f>
        <v>0</v>
      </c>
      <c r="H20" s="17">
        <f t="shared" si="0"/>
        <v>0</v>
      </c>
    </row>
    <row r="21" spans="1:11" x14ac:dyDescent="0.25">
      <c r="A21" s="21" t="s">
        <v>42</v>
      </c>
      <c r="B21" s="28" t="s">
        <v>22</v>
      </c>
      <c r="C21" s="4" t="s">
        <v>10</v>
      </c>
      <c r="E21" s="22">
        <v>2</v>
      </c>
      <c r="G21" s="17">
        <f>VLOOKUP(A21,BPU!$A$5:$E$25,5,FALSE)</f>
        <v>0</v>
      </c>
      <c r="H21" s="17">
        <f t="shared" si="0"/>
        <v>0</v>
      </c>
    </row>
    <row r="22" spans="1:11" x14ac:dyDescent="0.25">
      <c r="A22" s="19">
        <v>4</v>
      </c>
      <c r="B22" s="26" t="s">
        <v>24</v>
      </c>
      <c r="C22" s="14"/>
      <c r="E22" s="15"/>
      <c r="G22" s="15"/>
      <c r="H22" s="15"/>
    </row>
    <row r="23" spans="1:11" x14ac:dyDescent="0.25">
      <c r="A23" s="21" t="s">
        <v>43</v>
      </c>
      <c r="B23" s="28" t="s">
        <v>23</v>
      </c>
      <c r="C23" s="4" t="s">
        <v>10</v>
      </c>
      <c r="E23" s="22">
        <v>1</v>
      </c>
      <c r="G23" s="17">
        <f>VLOOKUP(A23,BPU!$A$5:$E$25,5,FALSE)</f>
        <v>0</v>
      </c>
      <c r="H23" s="17">
        <f t="shared" si="0"/>
        <v>0</v>
      </c>
    </row>
    <row r="24" spans="1:11" x14ac:dyDescent="0.25">
      <c r="A24" s="21" t="s">
        <v>44</v>
      </c>
      <c r="B24" s="28" t="s">
        <v>24</v>
      </c>
      <c r="C24" s="4" t="s">
        <v>10</v>
      </c>
      <c r="E24" s="22">
        <v>1</v>
      </c>
      <c r="G24" s="17">
        <f>VLOOKUP(A24,BPU!$A$5:$E$25,5,FALSE)</f>
        <v>0</v>
      </c>
      <c r="H24" s="17">
        <f t="shared" si="0"/>
        <v>0</v>
      </c>
    </row>
    <row r="25" spans="1:11" x14ac:dyDescent="0.25">
      <c r="A25" s="21" t="s">
        <v>45</v>
      </c>
      <c r="B25" s="28" t="s">
        <v>25</v>
      </c>
      <c r="C25" s="23" t="s">
        <v>10</v>
      </c>
      <c r="E25" s="22"/>
      <c r="G25" s="17">
        <f>VLOOKUP(A25,BPU!$A$5:$E$25,5,FALSE)</f>
        <v>0</v>
      </c>
      <c r="H25" s="17">
        <f t="shared" si="0"/>
        <v>0</v>
      </c>
    </row>
    <row r="26" spans="1:11" x14ac:dyDescent="0.25">
      <c r="C26" s="24"/>
      <c r="D26" s="24"/>
      <c r="I26" s="24"/>
      <c r="J26" s="24"/>
      <c r="K26" s="24"/>
    </row>
  </sheetData>
  <autoFilter ref="A4:H19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CHESTIER Noémie IMI</dc:creator>
  <cp:lastModifiedBy>MERKAK Sara SA CL NORMALE DEF</cp:lastModifiedBy>
  <dcterms:created xsi:type="dcterms:W3CDTF">2021-10-03T14:16:31Z</dcterms:created>
  <dcterms:modified xsi:type="dcterms:W3CDTF">2025-03-05T15:31:27Z</dcterms:modified>
</cp:coreProperties>
</file>