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ucas.trepos\Downloads\"/>
    </mc:Choice>
  </mc:AlternateContent>
  <bookViews>
    <workbookView xWindow="0" yWindow="0" windowWidth="28800" windowHeight="14290" activeTab="1"/>
  </bookViews>
  <sheets>
    <sheet name="0. Instructions" sheetId="6" r:id="rId1"/>
    <sheet name="1. Budget" sheetId="1" r:id="rId2"/>
    <sheet name="2. Financing plan" sheetId="8" r:id="rId3"/>
    <sheet name="3. Budget breakdown (partners)" sheetId="11" r:id="rId4"/>
    <sheet name="Devise_Currency" sheetId="2" state="hidden" r:id="rId5"/>
  </sheets>
  <definedNames>
    <definedName name="_xlnm._FilterDatabase" localSheetId="1" hidden="1">'1. Budget'!$C$60:$C$61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3" i="11" l="1"/>
  <c r="B12" i="11"/>
  <c r="B11" i="11"/>
  <c r="B5" i="11"/>
  <c r="B6" i="11"/>
  <c r="B7" i="11"/>
  <c r="B8" i="11"/>
  <c r="B9" i="11"/>
  <c r="B4" i="11"/>
  <c r="B77" i="1"/>
  <c r="B76" i="1"/>
  <c r="B75" i="1"/>
  <c r="B74" i="1"/>
  <c r="B73" i="1"/>
  <c r="B72" i="1"/>
  <c r="B71" i="1"/>
  <c r="B70" i="1"/>
  <c r="B69" i="1"/>
  <c r="B68" i="1"/>
  <c r="B67" i="1"/>
  <c r="L14" i="1" l="1"/>
  <c r="J14" i="1"/>
  <c r="J15" i="1"/>
  <c r="L15" i="1"/>
  <c r="B57" i="1" l="1"/>
  <c r="B56" i="1"/>
  <c r="B55" i="1"/>
  <c r="B54" i="1"/>
  <c r="B53" i="1"/>
  <c r="B52" i="1"/>
  <c r="F11" i="11"/>
  <c r="G52" i="1" s="1"/>
  <c r="H11" i="11"/>
  <c r="G53" i="1" s="1"/>
  <c r="J11" i="11"/>
  <c r="G54" i="1" s="1"/>
  <c r="L11" i="11"/>
  <c r="G55" i="1" s="1"/>
  <c r="N11" i="11"/>
  <c r="G56" i="1" s="1"/>
  <c r="P11" i="11"/>
  <c r="G57" i="1" s="1"/>
  <c r="C13" i="11"/>
  <c r="C12" i="11"/>
  <c r="L42" i="1"/>
  <c r="J42" i="1"/>
  <c r="L28" i="1"/>
  <c r="J28" i="1"/>
  <c r="L32" i="1"/>
  <c r="J32" i="1"/>
  <c r="L22" i="1"/>
  <c r="J22" i="1"/>
  <c r="L23" i="1"/>
  <c r="J23" i="1"/>
  <c r="L12" i="11" l="1"/>
  <c r="J12" i="11"/>
  <c r="H12" i="11"/>
  <c r="F12" i="11"/>
  <c r="P12" i="11"/>
  <c r="N12" i="11"/>
  <c r="P13" i="11"/>
  <c r="N13" i="11"/>
  <c r="J13" i="11"/>
  <c r="H13" i="11"/>
  <c r="F13" i="11"/>
  <c r="L13" i="11"/>
  <c r="N10" i="11" l="1"/>
  <c r="O7" i="11" s="1"/>
  <c r="P10" i="11"/>
  <c r="O8" i="11"/>
  <c r="O6" i="11"/>
  <c r="O4" i="11"/>
  <c r="O5" i="11"/>
  <c r="O9" i="11"/>
  <c r="O12" i="11"/>
  <c r="O13" i="11"/>
  <c r="L10" i="11"/>
  <c r="M12" i="11" s="1"/>
  <c r="F10" i="11"/>
  <c r="J10" i="11"/>
  <c r="H10" i="11"/>
  <c r="L9" i="1"/>
  <c r="L10" i="1"/>
  <c r="L11" i="1"/>
  <c r="L13" i="1"/>
  <c r="L16" i="1"/>
  <c r="L19" i="1"/>
  <c r="L21" i="1"/>
  <c r="L24" i="1"/>
  <c r="L26" i="1"/>
  <c r="L27" i="1"/>
  <c r="L29" i="1"/>
  <c r="L31" i="1"/>
  <c r="L34" i="1"/>
  <c r="L36" i="1"/>
  <c r="L37" i="1"/>
  <c r="L38" i="1"/>
  <c r="L43" i="1"/>
  <c r="L44" i="1"/>
  <c r="L33" i="1"/>
  <c r="L40" i="1"/>
  <c r="L41" i="1"/>
  <c r="L47" i="1"/>
  <c r="L39" i="1"/>
  <c r="L46" i="1"/>
  <c r="L48" i="1"/>
  <c r="L49" i="1"/>
  <c r="L50" i="1"/>
  <c r="J9" i="1"/>
  <c r="J10" i="1"/>
  <c r="J11" i="1"/>
  <c r="J13" i="1"/>
  <c r="J16" i="1"/>
  <c r="J19" i="1"/>
  <c r="J21" i="1"/>
  <c r="J24" i="1"/>
  <c r="J26" i="1"/>
  <c r="J27" i="1"/>
  <c r="J29" i="1"/>
  <c r="J31" i="1"/>
  <c r="J34" i="1"/>
  <c r="J36" i="1"/>
  <c r="J37" i="1"/>
  <c r="J38" i="1"/>
  <c r="J43" i="1"/>
  <c r="J44" i="1"/>
  <c r="J33" i="1"/>
  <c r="J40" i="1"/>
  <c r="J41" i="1"/>
  <c r="J47" i="1"/>
  <c r="J39" i="1"/>
  <c r="J46" i="1"/>
  <c r="J48" i="1"/>
  <c r="J49" i="1"/>
  <c r="J50" i="1"/>
  <c r="G5" i="1"/>
  <c r="F14" i="1" l="1"/>
  <c r="G14" i="1" s="1"/>
  <c r="F15" i="1"/>
  <c r="G15" i="1" s="1"/>
  <c r="M15" i="1"/>
  <c r="N15" i="1" s="1"/>
  <c r="M14" i="1"/>
  <c r="N14" i="1" s="1"/>
  <c r="M13" i="11"/>
  <c r="M34" i="1"/>
  <c r="N34" i="1" s="1"/>
  <c r="M27" i="1"/>
  <c r="N27" i="1" s="1"/>
  <c r="M47" i="1"/>
  <c r="N47" i="1" s="1"/>
  <c r="M19" i="1"/>
  <c r="M50" i="1"/>
  <c r="N50" i="1" s="1"/>
  <c r="M49" i="1"/>
  <c r="N49" i="1" s="1"/>
  <c r="M41" i="1"/>
  <c r="N41" i="1" s="1"/>
  <c r="M16" i="1"/>
  <c r="N16" i="1" s="1"/>
  <c r="M28" i="1"/>
  <c r="N28" i="1" s="1"/>
  <c r="M23" i="1"/>
  <c r="N23" i="1" s="1"/>
  <c r="M22" i="1"/>
  <c r="N22" i="1" s="1"/>
  <c r="M32" i="1"/>
  <c r="N32" i="1" s="1"/>
  <c r="M42" i="1"/>
  <c r="N42" i="1" s="1"/>
  <c r="M40" i="1"/>
  <c r="N40" i="1" s="1"/>
  <c r="M31" i="1"/>
  <c r="M29" i="1"/>
  <c r="N29" i="1" s="1"/>
  <c r="M48" i="1"/>
  <c r="N48" i="1" s="1"/>
  <c r="M46" i="1"/>
  <c r="M33" i="1"/>
  <c r="N33" i="1" s="1"/>
  <c r="M13" i="1"/>
  <c r="M44" i="1"/>
  <c r="N44" i="1" s="1"/>
  <c r="M11" i="1"/>
  <c r="N11" i="1" s="1"/>
  <c r="M24" i="1"/>
  <c r="N24" i="1" s="1"/>
  <c r="M10" i="1"/>
  <c r="M21" i="1"/>
  <c r="M38" i="1"/>
  <c r="N38" i="1" s="1"/>
  <c r="M9" i="1"/>
  <c r="N9" i="1" s="1"/>
  <c r="M36" i="1"/>
  <c r="M26" i="1"/>
  <c r="M39" i="1"/>
  <c r="N39" i="1" s="1"/>
  <c r="M43" i="1"/>
  <c r="N43" i="1" s="1"/>
  <c r="M37" i="1"/>
  <c r="N37" i="1" s="1"/>
  <c r="Q9" i="11"/>
  <c r="Q8" i="11"/>
  <c r="Q7" i="11"/>
  <c r="Q6" i="11"/>
  <c r="Q5" i="11"/>
  <c r="Q4" i="11"/>
  <c r="Q12" i="11"/>
  <c r="Q13" i="11"/>
  <c r="M9" i="11"/>
  <c r="M8" i="11"/>
  <c r="M6" i="11"/>
  <c r="M5" i="11"/>
  <c r="M7" i="11"/>
  <c r="M4" i="11"/>
  <c r="K7" i="11"/>
  <c r="K5" i="11"/>
  <c r="K9" i="11"/>
  <c r="K8" i="11"/>
  <c r="K6" i="11"/>
  <c r="K4" i="11"/>
  <c r="K13" i="11"/>
  <c r="K12" i="11"/>
  <c r="I7" i="11"/>
  <c r="I6" i="11"/>
  <c r="I9" i="11"/>
  <c r="I8" i="11"/>
  <c r="I5" i="11"/>
  <c r="I4" i="11"/>
  <c r="I12" i="11"/>
  <c r="I13" i="11"/>
  <c r="G4" i="11"/>
  <c r="G8" i="11"/>
  <c r="G9" i="11"/>
  <c r="G5" i="11"/>
  <c r="G6" i="11"/>
  <c r="G7" i="11"/>
  <c r="G13" i="11"/>
  <c r="G12" i="11"/>
  <c r="F42" i="1"/>
  <c r="G42" i="1" s="1"/>
  <c r="F28" i="1"/>
  <c r="G28" i="1" s="1"/>
  <c r="F32" i="1"/>
  <c r="G32" i="1" s="1"/>
  <c r="F22" i="1"/>
  <c r="G22" i="1" s="1"/>
  <c r="F48" i="1"/>
  <c r="G48" i="1" s="1"/>
  <c r="O48" i="1" s="1"/>
  <c r="F23" i="1"/>
  <c r="G23" i="1" s="1"/>
  <c r="F43" i="1"/>
  <c r="G43" i="1" s="1"/>
  <c r="F13" i="1"/>
  <c r="F10" i="1"/>
  <c r="G10" i="1" s="1"/>
  <c r="F49" i="1"/>
  <c r="G49" i="1" s="1"/>
  <c r="F19" i="1"/>
  <c r="F46" i="1"/>
  <c r="F27" i="1"/>
  <c r="G27" i="1" s="1"/>
  <c r="F36" i="1"/>
  <c r="F16" i="1"/>
  <c r="F50" i="1"/>
  <c r="G50" i="1" s="1"/>
  <c r="F38" i="1"/>
  <c r="G38" i="1" s="1"/>
  <c r="F37" i="1"/>
  <c r="G37" i="1" s="1"/>
  <c r="F47" i="1"/>
  <c r="F31" i="1"/>
  <c r="F11" i="1"/>
  <c r="G11" i="1" s="1"/>
  <c r="F39" i="1"/>
  <c r="G39" i="1" s="1"/>
  <c r="F29" i="1"/>
  <c r="G29" i="1" s="1"/>
  <c r="F26" i="1"/>
  <c r="G26" i="1" s="1"/>
  <c r="F41" i="1"/>
  <c r="G41" i="1" s="1"/>
  <c r="F34" i="1"/>
  <c r="G34" i="1" s="1"/>
  <c r="F40" i="1"/>
  <c r="G40" i="1" s="1"/>
  <c r="F24" i="1"/>
  <c r="G24" i="1" s="1"/>
  <c r="F9" i="1"/>
  <c r="F33" i="1"/>
  <c r="G33" i="1" s="1"/>
  <c r="F21" i="1"/>
  <c r="F44" i="1"/>
  <c r="G44" i="1" s="1"/>
  <c r="O14" i="1" l="1"/>
  <c r="O15" i="1"/>
  <c r="N21" i="1"/>
  <c r="N20" i="1" s="1"/>
  <c r="M20" i="1"/>
  <c r="N26" i="1"/>
  <c r="N25" i="1" s="1"/>
  <c r="M25" i="1"/>
  <c r="N36" i="1"/>
  <c r="N35" i="1" s="1"/>
  <c r="M35" i="1"/>
  <c r="G46" i="1"/>
  <c r="O46" i="1" s="1"/>
  <c r="F45" i="1"/>
  <c r="N31" i="1"/>
  <c r="N30" i="1" s="1"/>
  <c r="M30" i="1"/>
  <c r="M8" i="1"/>
  <c r="N10" i="1"/>
  <c r="N8" i="1" s="1"/>
  <c r="N13" i="1"/>
  <c r="N12" i="1" s="1"/>
  <c r="M12" i="1"/>
  <c r="M18" i="1"/>
  <c r="N19" i="1"/>
  <c r="N18" i="1" s="1"/>
  <c r="N46" i="1"/>
  <c r="N45" i="1" s="1"/>
  <c r="M45" i="1"/>
  <c r="G13" i="1"/>
  <c r="F12" i="1"/>
  <c r="O42" i="1"/>
  <c r="F35" i="1"/>
  <c r="O28" i="1"/>
  <c r="O32" i="1"/>
  <c r="O23" i="1"/>
  <c r="O22" i="1"/>
  <c r="O40" i="1"/>
  <c r="O38" i="1"/>
  <c r="O11" i="1"/>
  <c r="O56" i="1"/>
  <c r="O24" i="1"/>
  <c r="O54" i="1"/>
  <c r="B15" i="8"/>
  <c r="O53" i="1"/>
  <c r="O50" i="1"/>
  <c r="O49" i="1"/>
  <c r="O39" i="1"/>
  <c r="O29" i="1"/>
  <c r="O43" i="1"/>
  <c r="O55" i="1"/>
  <c r="O57" i="1"/>
  <c r="O44" i="1"/>
  <c r="N51" i="1"/>
  <c r="O33" i="1"/>
  <c r="O27" i="1"/>
  <c r="O41" i="1"/>
  <c r="O34" i="1"/>
  <c r="G21" i="1"/>
  <c r="F20" i="1"/>
  <c r="F18" i="1"/>
  <c r="G19" i="1"/>
  <c r="G36" i="1"/>
  <c r="G35" i="1" s="1"/>
  <c r="G31" i="1"/>
  <c r="F30" i="1"/>
  <c r="G25" i="1"/>
  <c r="F25" i="1"/>
  <c r="G47" i="1"/>
  <c r="G9" i="1"/>
  <c r="F8" i="1"/>
  <c r="G16" i="1"/>
  <c r="N17" i="1" l="1"/>
  <c r="M17" i="1"/>
  <c r="O26" i="1"/>
  <c r="N7" i="1"/>
  <c r="O13" i="1"/>
  <c r="D6" i="11"/>
  <c r="C69" i="1"/>
  <c r="C71" i="1"/>
  <c r="D8" i="11"/>
  <c r="G45" i="1"/>
  <c r="G12" i="1"/>
  <c r="O12" i="1" s="1"/>
  <c r="O10" i="1"/>
  <c r="M7" i="1"/>
  <c r="O25" i="1"/>
  <c r="O37" i="1"/>
  <c r="G20" i="1"/>
  <c r="O20" i="1" s="1"/>
  <c r="O21" i="1"/>
  <c r="O16" i="1"/>
  <c r="O47" i="1"/>
  <c r="G18" i="1"/>
  <c r="O19" i="1"/>
  <c r="G51" i="1"/>
  <c r="C73" i="1" s="1"/>
  <c r="O52" i="1"/>
  <c r="G8" i="1"/>
  <c r="O8" i="1" s="1"/>
  <c r="O9" i="1"/>
  <c r="G30" i="1"/>
  <c r="O31" i="1"/>
  <c r="O36" i="1"/>
  <c r="F17" i="1"/>
  <c r="F7" i="1"/>
  <c r="D7" i="11" l="1"/>
  <c r="C70" i="1"/>
  <c r="R8" i="11"/>
  <c r="D9" i="11"/>
  <c r="C72" i="1"/>
  <c r="R6" i="11"/>
  <c r="N59" i="1"/>
  <c r="O51" i="1"/>
  <c r="O35" i="1"/>
  <c r="O45" i="1"/>
  <c r="O30" i="1"/>
  <c r="G7" i="1"/>
  <c r="G17" i="1"/>
  <c r="O18" i="1"/>
  <c r="D5" i="11" l="1"/>
  <c r="C68" i="1"/>
  <c r="D4" i="11"/>
  <c r="C67" i="1"/>
  <c r="R9" i="11"/>
  <c r="R7" i="11"/>
  <c r="N60" i="1"/>
  <c r="N61" i="1"/>
  <c r="N58" i="1" s="1"/>
  <c r="G59" i="1"/>
  <c r="O17" i="1"/>
  <c r="O7" i="1"/>
  <c r="O59" i="1" l="1"/>
  <c r="C75" i="1"/>
  <c r="R4" i="11"/>
  <c r="D11" i="11"/>
  <c r="R5" i="11"/>
  <c r="G61" i="1"/>
  <c r="C77" i="1" s="1"/>
  <c r="G60" i="1"/>
  <c r="C76" i="1" s="1"/>
  <c r="R11" i="11" l="1"/>
  <c r="D13" i="11"/>
  <c r="D12" i="11"/>
  <c r="O61" i="1"/>
  <c r="G58" i="1"/>
  <c r="D10" i="11" l="1"/>
  <c r="R10" i="11" s="1"/>
  <c r="T10" i="11" s="1"/>
  <c r="C74" i="1"/>
  <c r="D70" i="1" s="1"/>
  <c r="R12" i="11"/>
  <c r="R13" i="11"/>
  <c r="B3" i="8"/>
  <c r="O58" i="1"/>
  <c r="O60" i="1"/>
  <c r="E12" i="11" l="1"/>
  <c r="E13" i="8"/>
  <c r="E11" i="8"/>
  <c r="E14" i="8"/>
  <c r="E12" i="8"/>
  <c r="E10" i="8"/>
  <c r="E9" i="8"/>
  <c r="C13" i="8"/>
  <c r="C11" i="8"/>
  <c r="C10" i="8"/>
  <c r="C12" i="8"/>
  <c r="C9" i="8"/>
  <c r="C8" i="8"/>
  <c r="C15" i="8"/>
  <c r="C14" i="8"/>
  <c r="D69" i="1"/>
  <c r="D76" i="1"/>
  <c r="D77" i="1"/>
  <c r="D73" i="1"/>
  <c r="E13" i="11"/>
  <c r="D71" i="1"/>
  <c r="D68" i="1"/>
  <c r="D72" i="1"/>
  <c r="D67" i="1"/>
  <c r="E8" i="11"/>
  <c r="E6" i="11"/>
  <c r="E9" i="11"/>
  <c r="E7" i="11"/>
  <c r="E4" i="11"/>
  <c r="E5" i="11"/>
  <c r="B5" i="8"/>
  <c r="D8" i="8" s="1"/>
  <c r="E8" i="8" s="1"/>
  <c r="S13" i="11" l="1"/>
  <c r="S12" i="11"/>
  <c r="S8" i="11"/>
  <c r="S6" i="11"/>
  <c r="S7" i="11"/>
  <c r="S9" i="11"/>
  <c r="S5" i="11"/>
  <c r="S4" i="11"/>
  <c r="D15" i="8"/>
  <c r="B16" i="8" l="1"/>
  <c r="B17" i="8" s="1"/>
  <c r="C17" i="8" s="1"/>
  <c r="E15" i="8"/>
</calcChain>
</file>

<file path=xl/comments1.xml><?xml version="1.0" encoding="utf-8"?>
<comments xmlns="http://schemas.openxmlformats.org/spreadsheetml/2006/main">
  <authors>
    <author>Lucas TREPOS</author>
  </authors>
  <commentList>
    <comment ref="E5" authorId="0" shapeId="0">
      <text>
        <r>
          <rPr>
            <b/>
            <sz val="9"/>
            <color indexed="81"/>
            <rFont val="Tahoma"/>
            <family val="2"/>
          </rPr>
          <t>Taux InforEuro 2025 01</t>
        </r>
      </text>
    </comment>
    <comment ref="H6" authorId="0" shapeId="0">
      <text>
        <r>
          <rPr>
            <b/>
            <sz val="9"/>
            <color indexed="81"/>
            <rFont val="Tahoma"/>
            <family val="2"/>
          </rPr>
          <t xml:space="preserve">Expertise France :
</t>
        </r>
        <r>
          <rPr>
            <sz val="9"/>
            <color indexed="81"/>
            <rFont val="Tahoma"/>
            <family val="2"/>
          </rPr>
          <t xml:space="preserve">FR : Fournir une description de chaque ligne budgétaire en justifiant la necessité des coûts et le lien de ce coût avec les activités. Indiquer comment vous avez estimez le prix unitaire en devise et la quantité.
EN: Provide a description of each budget line by justifying the necessity of the costs and the link with activities. Write how you have estimated the unit price in local currency and the quantity.
</t>
        </r>
      </text>
    </comment>
    <comment ref="C60" authorId="0" shapeId="0">
      <text>
        <r>
          <rPr>
            <b/>
            <sz val="9"/>
            <color indexed="81"/>
            <rFont val="Tahoma"/>
            <family val="2"/>
          </rPr>
          <t>Expertise France :</t>
        </r>
        <r>
          <rPr>
            <sz val="9"/>
            <color indexed="81"/>
            <rFont val="Tahoma"/>
            <family val="2"/>
          </rPr>
          <t xml:space="preserve">
FR : Indiquer ici le pourcentage des coûts administratifs de votre budget projet (entre 7 et 12%)
EN : Indicate here the percentage of your project budget administrative costs (between 7 and 12%)</t>
        </r>
      </text>
    </comment>
    <comment ref="C61" authorId="0" shapeId="0">
      <text>
        <r>
          <rPr>
            <b/>
            <sz val="9"/>
            <color indexed="81"/>
            <rFont val="Tahoma"/>
            <family val="2"/>
          </rPr>
          <t>Expertise France :</t>
        </r>
        <r>
          <rPr>
            <sz val="9"/>
            <color indexed="81"/>
            <rFont val="Tahoma"/>
            <family val="2"/>
          </rPr>
          <t xml:space="preserve">
FR : Entre 0 et 5%
EN : Between 0 and 5%</t>
        </r>
      </text>
    </comment>
  </commentList>
</comments>
</file>

<file path=xl/comments2.xml><?xml version="1.0" encoding="utf-8"?>
<comments xmlns="http://schemas.openxmlformats.org/spreadsheetml/2006/main">
  <authors>
    <author>Lucas TREPOS</author>
  </authors>
  <commentList>
    <comment ref="B4" authorId="0" shapeId="0">
      <text>
        <r>
          <rPr>
            <b/>
            <sz val="9"/>
            <color indexed="81"/>
            <rFont val="Tahoma"/>
            <family val="2"/>
          </rPr>
          <t xml:space="preserve">Expertise France :
</t>
        </r>
        <r>
          <rPr>
            <sz val="9"/>
            <color indexed="81"/>
            <rFont val="Tahoma"/>
            <family val="2"/>
          </rPr>
          <t>FR : Entre 80 et 100%
EN: Between 80 et 100%</t>
        </r>
      </text>
    </comment>
    <comment ref="B7" authorId="0" shapeId="0">
      <text>
        <r>
          <rPr>
            <b/>
            <sz val="9"/>
            <color indexed="81"/>
            <rFont val="Tahoma"/>
            <family val="2"/>
          </rPr>
          <t xml:space="preserve">Expertise France :
</t>
        </r>
        <r>
          <rPr>
            <sz val="9"/>
            <color indexed="81"/>
            <rFont val="Tahoma"/>
            <family val="2"/>
          </rPr>
          <t>FR : Convention de financement déjà signée
EN: Financial agreement already signed</t>
        </r>
      </text>
    </comment>
    <comment ref="D7" authorId="0" shapeId="0">
      <text>
        <r>
          <rPr>
            <b/>
            <sz val="9"/>
            <color indexed="81"/>
            <rFont val="Tahoma"/>
            <family val="2"/>
          </rPr>
          <t xml:space="preserve">Expertise France :
</t>
        </r>
        <r>
          <rPr>
            <sz val="9"/>
            <color indexed="81"/>
            <rFont val="Tahoma"/>
            <family val="2"/>
          </rPr>
          <t>FR : Montant de ce budget projet
EN : Amount of this project budget</t>
        </r>
      </text>
    </comment>
    <comment ref="F7" authorId="0" shapeId="0">
      <text>
        <r>
          <rPr>
            <b/>
            <sz val="9"/>
            <color indexed="81"/>
            <rFont val="Tahoma"/>
            <family val="2"/>
          </rPr>
          <t xml:space="preserve">Expertise France :
</t>
        </r>
        <r>
          <rPr>
            <sz val="9"/>
            <color indexed="81"/>
            <rFont val="Tahoma"/>
            <family val="2"/>
          </rPr>
          <t>FR : Dates de financement, financement RH/Activités/etc.
EN: Funding period, funding of HR/Activities/etc.</t>
        </r>
      </text>
    </comment>
  </commentList>
</comments>
</file>

<file path=xl/comments3.xml><?xml version="1.0" encoding="utf-8"?>
<comments xmlns="http://schemas.openxmlformats.org/spreadsheetml/2006/main">
  <authors>
    <author>Lucas TREPOS</author>
  </authors>
  <commentList>
    <comment ref="B1" authorId="0" shapeId="0">
      <text>
        <r>
          <rPr>
            <sz val="9"/>
            <color indexed="81"/>
            <rFont val="Tahoma"/>
            <family val="2"/>
          </rPr>
          <t>InforEuro 2025 01</t>
        </r>
      </text>
    </comment>
  </commentList>
</comments>
</file>

<file path=xl/sharedStrings.xml><?xml version="1.0" encoding="utf-8"?>
<sst xmlns="http://schemas.openxmlformats.org/spreadsheetml/2006/main" count="214" uniqueCount="174">
  <si>
    <t>1.</t>
  </si>
  <si>
    <t>1.1</t>
  </si>
  <si>
    <t>1.2</t>
  </si>
  <si>
    <t>1.1.1</t>
  </si>
  <si>
    <t>1.2.1</t>
  </si>
  <si>
    <t>2.</t>
  </si>
  <si>
    <t>2.1</t>
  </si>
  <si>
    <t>2.2</t>
  </si>
  <si>
    <t>3.</t>
  </si>
  <si>
    <t>3.1</t>
  </si>
  <si>
    <t>3.4</t>
  </si>
  <si>
    <t>3.2</t>
  </si>
  <si>
    <t>3.3</t>
  </si>
  <si>
    <t>TOT</t>
  </si>
  <si>
    <t>Devise :</t>
  </si>
  <si>
    <t>MKD</t>
  </si>
  <si>
    <t>Devise / Currency</t>
  </si>
  <si>
    <t>EUR</t>
  </si>
  <si>
    <t>MDL</t>
  </si>
  <si>
    <t>Francs CFA</t>
  </si>
  <si>
    <t>Autre/Other</t>
  </si>
  <si>
    <t>1.1.2</t>
  </si>
  <si>
    <t>TOT (EUR)</t>
  </si>
  <si>
    <t>BUDGET TOTAL</t>
  </si>
  <si>
    <t>%</t>
  </si>
  <si>
    <t>BUDGET</t>
  </si>
  <si>
    <t>1.2.2</t>
  </si>
  <si>
    <t>1.2.3</t>
  </si>
  <si>
    <t>1.1.3</t>
  </si>
  <si>
    <t>2.1.1</t>
  </si>
  <si>
    <t>2.2.1</t>
  </si>
  <si>
    <t>2.2.2</t>
  </si>
  <si>
    <t>4.</t>
  </si>
  <si>
    <t>4.1</t>
  </si>
  <si>
    <t>4.2</t>
  </si>
  <si>
    <t>4.3</t>
  </si>
  <si>
    <t>5.</t>
  </si>
  <si>
    <t>5.1</t>
  </si>
  <si>
    <t>5.2</t>
  </si>
  <si>
    <t>5.3</t>
  </si>
  <si>
    <t>5.4</t>
  </si>
  <si>
    <t>5.5</t>
  </si>
  <si>
    <t>5.6</t>
  </si>
  <si>
    <t>5.7</t>
  </si>
  <si>
    <t>5.8</t>
  </si>
  <si>
    <t>6.</t>
  </si>
  <si>
    <t>6.1</t>
  </si>
  <si>
    <t>6.2</t>
  </si>
  <si>
    <t>6.3</t>
  </si>
  <si>
    <t>6.4</t>
  </si>
  <si>
    <t>6.5</t>
  </si>
  <si>
    <t>7.</t>
  </si>
  <si>
    <t>CONSORTIUM</t>
  </si>
  <si>
    <t>5.9</t>
  </si>
  <si>
    <t>2. BUDGET - PHASE 1</t>
  </si>
  <si>
    <t>7.1</t>
  </si>
  <si>
    <t>7.2</t>
  </si>
  <si>
    <t>7.3</t>
  </si>
  <si>
    <t>7.4</t>
  </si>
  <si>
    <t>7.5</t>
  </si>
  <si>
    <t>7.6</t>
  </si>
  <si>
    <t>8.</t>
  </si>
  <si>
    <t>8.1</t>
  </si>
  <si>
    <t>8.2</t>
  </si>
  <si>
    <t>Expertise France</t>
  </si>
  <si>
    <t>Agence française de développement</t>
  </si>
  <si>
    <t>8.3</t>
  </si>
  <si>
    <t>a.</t>
  </si>
  <si>
    <t>b.</t>
  </si>
  <si>
    <t>c.</t>
  </si>
  <si>
    <t>d.</t>
  </si>
  <si>
    <t>e.</t>
  </si>
  <si>
    <t>1. BUDGET</t>
  </si>
  <si>
    <t>4.4</t>
  </si>
  <si>
    <t>2.2.3</t>
  </si>
  <si>
    <t>2.2.4</t>
  </si>
  <si>
    <t>1.2.4</t>
  </si>
  <si>
    <t>You cannot add, modify or delete budget categories.
Example: You cannot delete “1. HUMAN RESOURCES”.</t>
  </si>
  <si>
    <r>
      <t xml:space="preserve">You can add, modify or delete budget lines within an existing budget category.
The budget lines shown in the template are for illustrative purposes only; it is not obligatory to budget for all budget lines.
Example: You can add a “Graphic expertise” budget line.
</t>
    </r>
    <r>
      <rPr>
        <b/>
        <sz val="10"/>
        <color rgb="FFFF0000"/>
        <rFont val="Century Gothic"/>
        <family val="2"/>
      </rPr>
      <t>CAUTION: CHECK THAT EXCEL FORMULAS ARE STILL FUNCTIONAL</t>
    </r>
  </si>
  <si>
    <t>You can select the budget currency in cell G5.
The InforEuro exchange rate (mandatory) for January 2025 will be displayed in cell H5.
If you have selected “Other/Other”, you can manually enter the exchange rate from your currency to EUR for January 2025, based on the InforEuro rate https://commission.europa.eu/funding-tenders/procedures-guidelines-tenders/information-contractors-and-beneficiaries/exchange-rate-inforeuro_fr.
The conversion to EUR will be carried out automatically.</t>
  </si>
  <si>
    <t>Please complete the Excel cells that are not colored.
Please do not modify the blue Excel cells.</t>
  </si>
  <si>
    <t>The “Overall Budget” is intended to budget all the expenditure items required to implement the entire project.
The “Budget - Phase 1” is intended to budget the expenditure items required to implement the first 6 months of the project.
The “Summary” shows the breakdown between budget categories.</t>
  </si>
  <si>
    <t>2. FINANCING PLAN</t>
  </si>
  <si>
    <t>You must specify the rate of funding you are requesting from Expertise France (between 80% and 100%) in Excel cell B4.</t>
  </si>
  <si>
    <t>If applicable, you can specify and comment on financing already acquired or applied for from other donors.</t>
  </si>
  <si>
    <t>3. BUDGET BREAKDOWN (IF CONSORTIUM ONLY)</t>
  </si>
  <si>
    <t>The table shows the budget breakdown by project structure. 
You must detail the budget items for each partner by budget category.
Management costs and contingencies are at the same percentages as for the lead applicant.</t>
  </si>
  <si>
    <t>Excel cell 10 indicates whether the budget is consistent with the information in tab “1. Budget”.
If the message “KO” appears, check that the formulas have not been overwritten. You can check this from the base file in the call for projects folder.</t>
  </si>
  <si>
    <t>INSTRUCTIONS</t>
  </si>
  <si>
    <t xml:space="preserve">1. GLOBAL BUDGET </t>
  </si>
  <si>
    <t>Budget lines</t>
  </si>
  <si>
    <t>Unit</t>
  </si>
  <si>
    <t>Quantity</t>
  </si>
  <si>
    <t>Unit price (local currency)</t>
  </si>
  <si>
    <t>Unit price (EUR)</t>
  </si>
  <si>
    <t>Clarification and justification</t>
  </si>
  <si>
    <t>HUMAN RESSOURCES</t>
  </si>
  <si>
    <t>Project team</t>
  </si>
  <si>
    <t>Support team</t>
  </si>
  <si>
    <t>Project manager</t>
  </si>
  <si>
    <t>Administrative and financial officer</t>
  </si>
  <si>
    <t>Communications and advocacy officer</t>
  </si>
  <si>
    <t>Monitoring and evaluation officer</t>
  </si>
  <si>
    <t>Gender equality / inclusion officer</t>
  </si>
  <si>
    <t>Accountant</t>
  </si>
  <si>
    <t>Financial Controller</t>
  </si>
  <si>
    <t>MOBILITIES</t>
  </si>
  <si>
    <t>Local travel expenses</t>
  </si>
  <si>
    <t>Transport (fuel, etc.)</t>
  </si>
  <si>
    <t>Regional and international missions</t>
  </si>
  <si>
    <t>Road transport (car rental, fuel, etc.)</t>
  </si>
  <si>
    <t>Rail transport</t>
  </si>
  <si>
    <t>Air transport</t>
  </si>
  <si>
    <t>European Union per diem (accommodation, meals, local travel)</t>
  </si>
  <si>
    <t>EQUIPMENT AND SUPPLIES</t>
  </si>
  <si>
    <t>Vehicle rental (dedicated project)</t>
  </si>
  <si>
    <t>Hardware</t>
  </si>
  <si>
    <t>Office supplies</t>
  </si>
  <si>
    <t>Office  furnitures</t>
  </si>
  <si>
    <t>OFFICE RENTAL AND CHARGES / PROJECT</t>
  </si>
  <si>
    <t>Office rental</t>
  </si>
  <si>
    <t>Insurance</t>
  </si>
  <si>
    <t>Financial services (bank charges)</t>
  </si>
  <si>
    <t>Other services (phone, electricity/heating, maintenance, wifi, etc.)</t>
  </si>
  <si>
    <t>SERVICE PROVIDERS AND BENEFICIARIES</t>
  </si>
  <si>
    <t>Expertise in writing/publishing a deliverable</t>
  </si>
  <si>
    <t>Study, diagnosis and research</t>
  </si>
  <si>
    <t>Translation and interpreting</t>
  </si>
  <si>
    <t>Training and workshop</t>
  </si>
  <si>
    <t>Supplies for activities</t>
  </si>
  <si>
    <t>Expertise for gender equality / inclusion</t>
  </si>
  <si>
    <t>Expertise in monitoring, evaluation and capitalization</t>
  </si>
  <si>
    <t>Financial support for third parties/beneficiaries</t>
  </si>
  <si>
    <t>Final assessment</t>
  </si>
  <si>
    <t>GOVERNANCE, ADVOCACY AND COMMUNICATION</t>
  </si>
  <si>
    <t>Steering Committee</t>
  </si>
  <si>
    <t>Seminar</t>
  </si>
  <si>
    <t>Website</t>
  </si>
  <si>
    <t>Prints</t>
  </si>
  <si>
    <t>PHASE 1 (MONTH 1 TO 6)</t>
  </si>
  <si>
    <t>REMAINING BUDGET</t>
  </si>
  <si>
    <t>Overview</t>
  </si>
  <si>
    <t>Budget category</t>
  </si>
  <si>
    <t>TOTAL BUDGET</t>
  </si>
  <si>
    <t>Direct costs</t>
  </si>
  <si>
    <t>Indirect costs (%)</t>
  </si>
  <si>
    <t>Unexpected costs (%)</t>
  </si>
  <si>
    <t>Please fill in the information in tab “3. Budget breakdown”.</t>
  </si>
  <si>
    <t>Details: bank charges, support services, software, account certification, etc.</t>
  </si>
  <si>
    <t>FINANCING PLAN</t>
  </si>
  <si>
    <t>Project budget</t>
  </si>
  <si>
    <t>% financing by Expertise France</t>
  </si>
  <si>
    <t>Grant requested to Expertise France</t>
  </si>
  <si>
    <t>Donor</t>
  </si>
  <si>
    <t>Funding acquired</t>
  </si>
  <si>
    <t>Funding requested</t>
  </si>
  <si>
    <t>Comment</t>
  </si>
  <si>
    <t>European Union</t>
  </si>
  <si>
    <t>Donor X</t>
  </si>
  <si>
    <t>Donor Y</t>
  </si>
  <si>
    <t>Donor Z</t>
  </si>
  <si>
    <t>Own funds</t>
  </si>
  <si>
    <t>Sub-total</t>
  </si>
  <si>
    <t>Total funding</t>
  </si>
  <si>
    <t>Remaining to be financed</t>
  </si>
  <si>
    <t>BUDGET BREAKDOWN PER PARTNER</t>
  </si>
  <si>
    <t>Applicant</t>
  </si>
  <si>
    <t>Partner 1</t>
  </si>
  <si>
    <t>Partner 2</t>
  </si>
  <si>
    <t>Partner 3</t>
  </si>
  <si>
    <t>Partner 4</t>
  </si>
  <si>
    <t>Partner 5</t>
  </si>
  <si>
    <t>Partner 6</t>
  </si>
  <si>
    <t>Rate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</si>
</sst>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_-* #,##0\ &quot;€&quot;_-;\-* #,##0\ &quot;€&quot;_-;_-* &quot;-&quot;??\ &quot;€&quot;_-;_-@_-"/>
  </numFmts>
  <fonts count="25" x14ac:knownFonts="1">
    <font>
      <sz val="11"/>
      <color theme="1"/>
      <name val="Calibri"/>
      <family val="2"/>
      <scheme val="minor"/>
    </font>
    <font>
      <sz val="11"/>
      <color theme="1"/>
      <name val="Calibri"/>
      <family val="2"/>
      <scheme val="minor"/>
    </font>
    <font>
      <b/>
      <sz val="11"/>
      <color theme="1"/>
      <name val="Calibri"/>
      <family val="2"/>
      <scheme val="minor"/>
    </font>
    <font>
      <u/>
      <sz val="11"/>
      <color theme="10"/>
      <name val="Calibri"/>
      <family val="2"/>
      <scheme val="minor"/>
    </font>
    <font>
      <sz val="9"/>
      <color indexed="81"/>
      <name val="Tahoma"/>
      <family val="2"/>
    </font>
    <font>
      <b/>
      <sz val="9"/>
      <color indexed="81"/>
      <name val="Tahoma"/>
      <family val="2"/>
    </font>
    <font>
      <b/>
      <sz val="11"/>
      <color theme="1"/>
      <name val="Century Gothic"/>
      <family val="2"/>
    </font>
    <font>
      <sz val="10"/>
      <color theme="1"/>
      <name val="Century Gothic"/>
      <family val="2"/>
    </font>
    <font>
      <b/>
      <sz val="10"/>
      <color theme="0"/>
      <name val="Century Gothic"/>
      <family val="2"/>
    </font>
    <font>
      <b/>
      <sz val="10"/>
      <color rgb="FF002060"/>
      <name val="Century Gothic"/>
      <family val="2"/>
    </font>
    <font>
      <sz val="10"/>
      <color rgb="FF002060"/>
      <name val="Century Gothic"/>
      <family val="2"/>
    </font>
    <font>
      <b/>
      <sz val="10"/>
      <color theme="1"/>
      <name val="Century Gothic"/>
      <family val="2"/>
    </font>
    <font>
      <sz val="9"/>
      <color theme="1"/>
      <name val="Century Gothic"/>
      <family val="2"/>
    </font>
    <font>
      <b/>
      <sz val="9"/>
      <color theme="1"/>
      <name val="Century Gothic"/>
      <family val="2"/>
    </font>
    <font>
      <b/>
      <u/>
      <sz val="10"/>
      <color theme="10"/>
      <name val="Century Gothic"/>
      <family val="2"/>
    </font>
    <font>
      <i/>
      <sz val="10"/>
      <color theme="1"/>
      <name val="Century Gothic"/>
      <family val="2"/>
    </font>
    <font>
      <b/>
      <i/>
      <sz val="10"/>
      <color theme="0"/>
      <name val="Century Gothic"/>
      <family val="2"/>
    </font>
    <font>
      <b/>
      <i/>
      <sz val="10"/>
      <color rgb="FF002060"/>
      <name val="Century Gothic"/>
      <family val="2"/>
    </font>
    <font>
      <b/>
      <sz val="10"/>
      <color rgb="FFFF0000"/>
      <name val="Century Gothic"/>
      <family val="2"/>
    </font>
    <font>
      <b/>
      <sz val="12"/>
      <color theme="1"/>
      <name val="Century Gothic"/>
      <family val="2"/>
    </font>
    <font>
      <sz val="10"/>
      <color theme="0"/>
      <name val="Century Gothic"/>
      <family val="2"/>
    </font>
    <font>
      <sz val="8"/>
      <color theme="1"/>
      <name val="Century Gothic"/>
      <family val="2"/>
    </font>
    <font>
      <sz val="8"/>
      <color rgb="FF002060"/>
      <name val="Century Gothic"/>
      <family val="2"/>
    </font>
    <font>
      <b/>
      <i/>
      <sz val="8"/>
      <color theme="1"/>
      <name val="Century Gothic"/>
      <family val="2"/>
    </font>
    <font>
      <b/>
      <sz val="8"/>
      <color theme="1"/>
      <name val="Century Gothic"/>
      <family val="2"/>
    </font>
  </fonts>
  <fills count="7">
    <fill>
      <patternFill patternType="none"/>
    </fill>
    <fill>
      <patternFill patternType="gray125"/>
    </fill>
    <fill>
      <patternFill patternType="solid">
        <fgColor rgb="FF002060"/>
        <bgColor indexed="64"/>
      </patternFill>
    </fill>
    <fill>
      <patternFill patternType="solid">
        <fgColor theme="4" tint="0.59999389629810485"/>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theme="0"/>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applyNumberFormat="0" applyFill="0" applyBorder="0" applyAlignment="0" applyProtection="0"/>
  </cellStyleXfs>
  <cellXfs count="124">
    <xf numFmtId="0" fontId="0" fillId="0" borderId="0" xfId="0"/>
    <xf numFmtId="0" fontId="0" fillId="0" borderId="1" xfId="0" applyBorder="1"/>
    <xf numFmtId="0" fontId="7" fillId="0" borderId="0" xfId="0" applyFont="1"/>
    <xf numFmtId="0" fontId="7" fillId="0" borderId="0" xfId="0" applyFont="1" applyAlignment="1">
      <alignment horizontal="center" vertical="center"/>
    </xf>
    <xf numFmtId="0" fontId="7" fillId="0" borderId="0" xfId="0" applyFont="1" applyAlignment="1">
      <alignment horizontal="center" vertical="center" wrapText="1"/>
    </xf>
    <xf numFmtId="0" fontId="8" fillId="2" borderId="1" xfId="0" applyFont="1" applyFill="1" applyBorder="1" applyAlignment="1">
      <alignment horizontal="center" vertical="center"/>
    </xf>
    <xf numFmtId="0" fontId="8" fillId="2" borderId="1" xfId="0" applyFont="1" applyFill="1" applyBorder="1" applyAlignment="1">
      <alignment horizontal="center" vertical="center" wrapText="1"/>
    </xf>
    <xf numFmtId="0" fontId="10" fillId="4" borderId="1" xfId="0" applyFont="1" applyFill="1" applyBorder="1" applyAlignment="1">
      <alignment horizontal="center" vertical="center"/>
    </xf>
    <xf numFmtId="0" fontId="10" fillId="4" borderId="1" xfId="0" applyFont="1" applyFill="1" applyBorder="1" applyAlignment="1">
      <alignment horizontal="center" vertical="center" wrapText="1"/>
    </xf>
    <xf numFmtId="164" fontId="9" fillId="4" borderId="1" xfId="1" applyNumberFormat="1" applyFont="1" applyFill="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center" vertical="center" wrapText="1"/>
    </xf>
    <xf numFmtId="164" fontId="7" fillId="4" borderId="1" xfId="1" applyNumberFormat="1" applyFont="1" applyFill="1" applyBorder="1" applyAlignment="1">
      <alignment horizontal="center" vertical="center" wrapText="1"/>
    </xf>
    <xf numFmtId="164" fontId="7" fillId="4" borderId="1" xfId="0" applyNumberFormat="1" applyFont="1" applyFill="1" applyBorder="1" applyAlignment="1">
      <alignment horizontal="center" vertical="center" wrapText="1"/>
    </xf>
    <xf numFmtId="0" fontId="7" fillId="4" borderId="1" xfId="0" applyFont="1" applyFill="1" applyBorder="1" applyAlignment="1">
      <alignment horizontal="center" vertical="center"/>
    </xf>
    <xf numFmtId="0" fontId="7" fillId="4" borderId="1" xfId="0" applyFont="1" applyFill="1" applyBorder="1" applyAlignment="1">
      <alignment horizontal="center" vertical="center" wrapText="1"/>
    </xf>
    <xf numFmtId="0" fontId="12" fillId="0" borderId="0" xfId="0" applyFont="1"/>
    <xf numFmtId="0" fontId="12" fillId="0" borderId="0" xfId="0" applyFont="1" applyAlignment="1">
      <alignment horizontal="center" vertical="center"/>
    </xf>
    <xf numFmtId="0" fontId="7" fillId="0" borderId="0" xfId="0" applyFont="1" applyAlignment="1">
      <alignment horizontal="right" vertical="center"/>
    </xf>
    <xf numFmtId="0" fontId="7" fillId="0" borderId="0" xfId="0" applyFont="1" applyAlignment="1">
      <alignment vertical="center"/>
    </xf>
    <xf numFmtId="164" fontId="9" fillId="5" borderId="1" xfId="1" applyNumberFormat="1" applyFont="1" applyFill="1" applyBorder="1" applyAlignment="1">
      <alignment horizontal="center" vertical="center" wrapText="1"/>
    </xf>
    <xf numFmtId="0" fontId="7" fillId="5" borderId="1" xfId="0" applyFont="1" applyFill="1" applyBorder="1" applyAlignment="1">
      <alignment horizontal="center" vertical="center"/>
    </xf>
    <xf numFmtId="0" fontId="7" fillId="5" borderId="1" xfId="0" applyFont="1" applyFill="1" applyBorder="1" applyAlignment="1">
      <alignment horizontal="center" vertical="center" wrapText="1"/>
    </xf>
    <xf numFmtId="0" fontId="14" fillId="3" borderId="1" xfId="3" applyFont="1" applyFill="1" applyBorder="1" applyAlignment="1">
      <alignment horizontal="center" vertical="center" wrapText="1"/>
    </xf>
    <xf numFmtId="0" fontId="12" fillId="0" borderId="0" xfId="0" applyFont="1" applyAlignment="1">
      <alignment wrapText="1"/>
    </xf>
    <xf numFmtId="0" fontId="8" fillId="2" borderId="1" xfId="0" applyFont="1" applyFill="1" applyBorder="1" applyAlignment="1">
      <alignment horizontal="right" vertical="center"/>
    </xf>
    <xf numFmtId="0" fontId="12" fillId="0" borderId="0" xfId="0" applyFont="1" applyBorder="1" applyAlignment="1">
      <alignment horizontal="right" vertical="top" wrapText="1"/>
    </xf>
    <xf numFmtId="0" fontId="12" fillId="0" borderId="1" xfId="0" applyFont="1" applyBorder="1" applyAlignment="1">
      <alignment horizontal="left" vertical="center"/>
    </xf>
    <xf numFmtId="164" fontId="10" fillId="4" borderId="1" xfId="1" applyNumberFormat="1" applyFont="1" applyFill="1" applyBorder="1" applyAlignment="1">
      <alignment horizontal="center" vertical="center" wrapText="1"/>
    </xf>
    <xf numFmtId="0" fontId="13" fillId="0" borderId="0" xfId="0" applyFont="1" applyBorder="1" applyAlignment="1">
      <alignment horizontal="left" vertical="top"/>
    </xf>
    <xf numFmtId="0" fontId="13" fillId="0" borderId="5" xfId="0" applyFont="1" applyBorder="1" applyAlignment="1">
      <alignment horizontal="left" vertical="top"/>
    </xf>
    <xf numFmtId="0" fontId="12" fillId="0" borderId="5" xfId="0" applyFont="1" applyBorder="1" applyAlignment="1">
      <alignment wrapText="1"/>
    </xf>
    <xf numFmtId="0" fontId="12" fillId="0" borderId="5" xfId="0" applyFont="1" applyBorder="1" applyAlignment="1">
      <alignment horizontal="center" vertical="center"/>
    </xf>
    <xf numFmtId="0" fontId="12" fillId="0" borderId="5" xfId="0" applyFont="1" applyBorder="1"/>
    <xf numFmtId="0" fontId="7" fillId="0" borderId="1" xfId="0" applyFont="1" applyBorder="1"/>
    <xf numFmtId="9" fontId="7" fillId="4" borderId="1" xfId="2" applyFont="1" applyFill="1" applyBorder="1" applyAlignment="1">
      <alignment horizontal="center" vertical="center"/>
    </xf>
    <xf numFmtId="0" fontId="13" fillId="0" borderId="5" xfId="0" applyFont="1" applyBorder="1"/>
    <xf numFmtId="0" fontId="7" fillId="0" borderId="5" xfId="0" applyFont="1" applyBorder="1" applyAlignment="1">
      <alignment horizontal="center" vertical="center"/>
    </xf>
    <xf numFmtId="164" fontId="7" fillId="0" borderId="0" xfId="1" applyNumberFormat="1" applyFont="1" applyAlignment="1">
      <alignment horizontal="center" vertical="center"/>
    </xf>
    <xf numFmtId="164" fontId="7" fillId="3" borderId="1" xfId="1" applyNumberFormat="1" applyFont="1" applyFill="1" applyBorder="1" applyAlignment="1">
      <alignment vertical="center"/>
    </xf>
    <xf numFmtId="0" fontId="11" fillId="3" borderId="1" xfId="0" applyFont="1" applyFill="1" applyBorder="1" applyAlignment="1">
      <alignment vertical="center"/>
    </xf>
    <xf numFmtId="164" fontId="7" fillId="0" borderId="1" xfId="1" applyNumberFormat="1" applyFont="1" applyBorder="1" applyAlignment="1">
      <alignment vertical="center"/>
    </xf>
    <xf numFmtId="0" fontId="11" fillId="0" borderId="1" xfId="0" applyFont="1" applyBorder="1" applyAlignment="1">
      <alignment vertical="center"/>
    </xf>
    <xf numFmtId="164" fontId="7" fillId="0" borderId="1" xfId="0" applyNumberFormat="1" applyFont="1" applyBorder="1" applyAlignment="1">
      <alignment vertical="center"/>
    </xf>
    <xf numFmtId="0" fontId="7" fillId="0" borderId="1" xfId="0" applyFont="1" applyBorder="1" applyAlignment="1">
      <alignment vertical="center"/>
    </xf>
    <xf numFmtId="164" fontId="7" fillId="3" borderId="1" xfId="0" applyNumberFormat="1" applyFont="1" applyFill="1" applyBorder="1" applyAlignment="1">
      <alignment vertical="center"/>
    </xf>
    <xf numFmtId="0" fontId="2" fillId="0" borderId="1" xfId="0" applyFont="1" applyBorder="1" applyAlignment="1">
      <alignment horizontal="center" vertical="center"/>
    </xf>
    <xf numFmtId="0" fontId="11" fillId="3" borderId="1" xfId="0" applyFont="1" applyFill="1" applyBorder="1" applyAlignment="1">
      <alignment horizontal="right" vertical="center"/>
    </xf>
    <xf numFmtId="164" fontId="7" fillId="3" borderId="1" xfId="0" applyNumberFormat="1" applyFont="1" applyFill="1" applyBorder="1" applyAlignment="1">
      <alignment horizontal="center" vertical="center"/>
    </xf>
    <xf numFmtId="0" fontId="7" fillId="3" borderId="1" xfId="0" applyFont="1" applyFill="1" applyBorder="1" applyAlignment="1">
      <alignment vertical="center"/>
    </xf>
    <xf numFmtId="0" fontId="7" fillId="3" borderId="1" xfId="0" applyFont="1" applyFill="1" applyBorder="1" applyAlignment="1">
      <alignment horizontal="center" vertical="center"/>
    </xf>
    <xf numFmtId="164" fontId="8" fillId="2" borderId="1" xfId="0" applyNumberFormat="1" applyFont="1" applyFill="1" applyBorder="1" applyAlignment="1">
      <alignment vertical="center"/>
    </xf>
    <xf numFmtId="9" fontId="8" fillId="2" borderId="1" xfId="2" applyFont="1" applyFill="1" applyBorder="1" applyAlignment="1">
      <alignment horizontal="center" vertical="center"/>
    </xf>
    <xf numFmtId="0" fontId="16" fillId="2" borderId="1" xfId="0" applyFont="1" applyFill="1" applyBorder="1" applyAlignment="1">
      <alignment horizontal="center" vertical="center" wrapText="1"/>
    </xf>
    <xf numFmtId="9" fontId="15" fillId="0" borderId="1" xfId="2" applyFont="1" applyFill="1" applyBorder="1" applyAlignment="1">
      <alignment vertical="center"/>
    </xf>
    <xf numFmtId="9" fontId="15" fillId="3" borderId="1" xfId="2" applyFont="1" applyFill="1" applyBorder="1" applyAlignment="1">
      <alignment horizontal="center" vertical="center"/>
    </xf>
    <xf numFmtId="9" fontId="17" fillId="4" borderId="1" xfId="2" applyFont="1" applyFill="1" applyBorder="1" applyAlignment="1">
      <alignment horizontal="center" vertical="center"/>
    </xf>
    <xf numFmtId="0" fontId="15" fillId="4" borderId="1" xfId="0" applyFont="1" applyFill="1" applyBorder="1" applyAlignment="1">
      <alignment horizontal="center" vertical="center"/>
    </xf>
    <xf numFmtId="9" fontId="15" fillId="4" borderId="1" xfId="2" applyFont="1" applyFill="1" applyBorder="1" applyAlignment="1">
      <alignment horizontal="center" vertical="center"/>
    </xf>
    <xf numFmtId="0" fontId="11" fillId="3" borderId="1" xfId="0" applyFont="1" applyFill="1" applyBorder="1" applyAlignment="1">
      <alignment horizontal="left" vertical="center"/>
    </xf>
    <xf numFmtId="0" fontId="11" fillId="6" borderId="1" xfId="0" applyFont="1" applyFill="1" applyBorder="1" applyAlignment="1">
      <alignment horizontal="center" vertical="center" wrapText="1"/>
    </xf>
    <xf numFmtId="9" fontId="11" fillId="6" borderId="1" xfId="0" applyNumberFormat="1" applyFont="1" applyFill="1" applyBorder="1" applyAlignment="1">
      <alignment horizontal="center" vertical="center"/>
    </xf>
    <xf numFmtId="0" fontId="7" fillId="0" borderId="0" xfId="0" applyFont="1" applyAlignment="1">
      <alignment wrapText="1"/>
    </xf>
    <xf numFmtId="0" fontId="8" fillId="2" borderId="1" xfId="0" applyFont="1" applyFill="1" applyBorder="1" applyAlignment="1">
      <alignment horizontal="left" vertical="center"/>
    </xf>
    <xf numFmtId="0" fontId="20" fillId="2" borderId="1" xfId="0" applyFont="1" applyFill="1" applyBorder="1" applyAlignment="1">
      <alignment horizontal="left" wrapText="1"/>
    </xf>
    <xf numFmtId="0" fontId="11" fillId="2" borderId="1" xfId="0" applyFont="1" applyFill="1" applyBorder="1" applyAlignment="1">
      <alignment wrapText="1"/>
    </xf>
    <xf numFmtId="0" fontId="11" fillId="0" borderId="1" xfId="0" applyFont="1" applyBorder="1" applyAlignment="1">
      <alignment horizontal="right" vertical="top"/>
    </xf>
    <xf numFmtId="0" fontId="7" fillId="0" borderId="0" xfId="0" applyFont="1" applyAlignment="1">
      <alignment horizontal="right" vertical="top"/>
    </xf>
    <xf numFmtId="0" fontId="8" fillId="2" borderId="1" xfId="0" applyFont="1" applyFill="1" applyBorder="1" applyAlignment="1">
      <alignment horizontal="right" vertical="top"/>
    </xf>
    <xf numFmtId="0" fontId="9" fillId="4" borderId="1" xfId="0" applyFont="1" applyFill="1" applyBorder="1" applyAlignment="1">
      <alignment horizontal="right" vertical="top"/>
    </xf>
    <xf numFmtId="0" fontId="10" fillId="0" borderId="1" xfId="0" applyFont="1" applyBorder="1" applyAlignment="1">
      <alignment horizontal="right" vertical="top"/>
    </xf>
    <xf numFmtId="0" fontId="9" fillId="5" borderId="1" xfId="0" applyFont="1" applyFill="1" applyBorder="1" applyAlignment="1">
      <alignment horizontal="right" vertical="top"/>
    </xf>
    <xf numFmtId="0" fontId="15" fillId="0" borderId="5" xfId="0" applyFont="1" applyBorder="1" applyAlignment="1">
      <alignment horizontal="left" vertical="top"/>
    </xf>
    <xf numFmtId="0" fontId="15" fillId="0" borderId="0" xfId="0" applyFont="1" applyAlignment="1">
      <alignment horizontal="left" vertical="top"/>
    </xf>
    <xf numFmtId="0" fontId="9" fillId="4" borderId="1" xfId="0" applyFont="1" applyFill="1" applyBorder="1" applyAlignment="1">
      <alignment horizontal="left" vertical="top" wrapText="1"/>
    </xf>
    <xf numFmtId="0" fontId="7" fillId="0" borderId="1" xfId="0" applyFont="1" applyBorder="1" applyAlignment="1">
      <alignment horizontal="left" vertical="top" wrapText="1"/>
    </xf>
    <xf numFmtId="0" fontId="10" fillId="0" borderId="1" xfId="0" applyFont="1" applyBorder="1" applyAlignment="1">
      <alignment horizontal="left" vertical="top" wrapText="1"/>
    </xf>
    <xf numFmtId="0" fontId="12" fillId="0" borderId="0" xfId="0" applyFont="1" applyBorder="1" applyAlignment="1">
      <alignment horizontal="left" vertical="top" wrapText="1"/>
    </xf>
    <xf numFmtId="0" fontId="12" fillId="0" borderId="5" xfId="0" applyFont="1" applyBorder="1" applyAlignment="1">
      <alignment horizontal="left" vertical="top" wrapText="1"/>
    </xf>
    <xf numFmtId="0" fontId="7" fillId="0" borderId="0" xfId="0" applyFont="1" applyAlignment="1">
      <alignment horizontal="left" vertical="top" wrapText="1"/>
    </xf>
    <xf numFmtId="0" fontId="8" fillId="2" borderId="1" xfId="0" applyFont="1" applyFill="1" applyBorder="1" applyAlignment="1">
      <alignment horizontal="left" vertical="top" wrapText="1"/>
    </xf>
    <xf numFmtId="0" fontId="9" fillId="5" borderId="1" xfId="0" applyFont="1" applyFill="1" applyBorder="1" applyAlignment="1">
      <alignment horizontal="left" vertical="top" wrapText="1"/>
    </xf>
    <xf numFmtId="0" fontId="7" fillId="0" borderId="5" xfId="0" applyFont="1" applyBorder="1" applyAlignment="1">
      <alignment horizontal="left" vertical="top" wrapText="1"/>
    </xf>
    <xf numFmtId="0" fontId="10" fillId="4" borderId="1" xfId="0" applyFont="1" applyFill="1" applyBorder="1" applyAlignment="1">
      <alignment horizontal="left" vertical="top" wrapText="1"/>
    </xf>
    <xf numFmtId="0" fontId="21" fillId="0" borderId="0" xfId="0" applyFont="1" applyAlignment="1">
      <alignment horizontal="left" vertical="top"/>
    </xf>
    <xf numFmtId="0" fontId="21" fillId="0" borderId="5" xfId="0" applyFont="1" applyBorder="1" applyAlignment="1">
      <alignment horizontal="left" vertical="top"/>
    </xf>
    <xf numFmtId="0" fontId="21" fillId="0" borderId="0" xfId="0" applyFont="1" applyAlignment="1">
      <alignment horizontal="left" vertical="top" wrapText="1"/>
    </xf>
    <xf numFmtId="0" fontId="22" fillId="4" borderId="1" xfId="0" applyFont="1" applyFill="1" applyBorder="1" applyAlignment="1">
      <alignment horizontal="left" vertical="top" wrapText="1"/>
    </xf>
    <xf numFmtId="0" fontId="21" fillId="0" borderId="1" xfId="0" applyFont="1" applyBorder="1" applyAlignment="1">
      <alignment horizontal="left" vertical="top" wrapText="1"/>
    </xf>
    <xf numFmtId="0" fontId="21" fillId="4" borderId="1" xfId="0" applyFont="1" applyFill="1" applyBorder="1" applyAlignment="1">
      <alignment horizontal="left" vertical="top"/>
    </xf>
    <xf numFmtId="0" fontId="21" fillId="4" borderId="1" xfId="0" applyFont="1" applyFill="1" applyBorder="1" applyAlignment="1">
      <alignment horizontal="left" vertical="top" wrapText="1"/>
    </xf>
    <xf numFmtId="0" fontId="21" fillId="5" borderId="1" xfId="0" applyFont="1" applyFill="1" applyBorder="1" applyAlignment="1">
      <alignment horizontal="left" vertical="top" wrapText="1"/>
    </xf>
    <xf numFmtId="9" fontId="23" fillId="0" borderId="1" xfId="0" applyNumberFormat="1" applyFont="1" applyFill="1" applyBorder="1" applyAlignment="1">
      <alignment horizontal="left" vertical="top" wrapText="1"/>
    </xf>
    <xf numFmtId="9" fontId="24" fillId="0" borderId="1" xfId="0" applyNumberFormat="1" applyFont="1" applyFill="1" applyBorder="1" applyAlignment="1">
      <alignment horizontal="left" vertical="top" wrapText="1"/>
    </xf>
    <xf numFmtId="9" fontId="9" fillId="4" borderId="1" xfId="0" applyNumberFormat="1" applyFont="1" applyFill="1" applyBorder="1" applyAlignment="1">
      <alignment horizontal="left" vertical="top" wrapText="1"/>
    </xf>
    <xf numFmtId="0" fontId="7" fillId="0" borderId="0" xfId="0" applyFont="1" applyAlignment="1">
      <alignment horizontal="center"/>
    </xf>
    <xf numFmtId="164" fontId="7" fillId="4" borderId="1" xfId="1" applyNumberFormat="1" applyFont="1" applyFill="1" applyBorder="1" applyAlignment="1">
      <alignment horizontal="left"/>
    </xf>
    <xf numFmtId="164" fontId="8" fillId="2" borderId="1" xfId="1" applyNumberFormat="1" applyFont="1" applyFill="1" applyBorder="1" applyAlignment="1">
      <alignment horizontal="left"/>
    </xf>
    <xf numFmtId="0" fontId="15" fillId="0" borderId="0" xfId="0" applyFont="1"/>
    <xf numFmtId="9" fontId="15" fillId="4" borderId="1" xfId="2" applyFont="1" applyFill="1" applyBorder="1"/>
    <xf numFmtId="0" fontId="15" fillId="2" borderId="1" xfId="0" applyFont="1" applyFill="1" applyBorder="1"/>
    <xf numFmtId="0" fontId="15" fillId="4" borderId="1" xfId="0" applyFont="1" applyFill="1" applyBorder="1"/>
    <xf numFmtId="0" fontId="15" fillId="0" borderId="0" xfId="0" applyFont="1" applyAlignment="1">
      <alignment horizontal="center"/>
    </xf>
    <xf numFmtId="164" fontId="7" fillId="6" borderId="1" xfId="1" applyNumberFormat="1" applyFont="1" applyFill="1" applyBorder="1" applyAlignment="1">
      <alignment horizontal="left"/>
    </xf>
    <xf numFmtId="164" fontId="10" fillId="0" borderId="1" xfId="1" applyNumberFormat="1" applyFont="1" applyFill="1" applyBorder="1" applyAlignment="1">
      <alignment horizontal="center" vertical="center" wrapText="1"/>
    </xf>
    <xf numFmtId="164" fontId="7" fillId="5" borderId="1" xfId="0" applyNumberFormat="1" applyFont="1" applyFill="1" applyBorder="1" applyAlignment="1">
      <alignment horizontal="center" vertical="center" wrapText="1"/>
    </xf>
    <xf numFmtId="164" fontId="11" fillId="5" borderId="1" xfId="0" applyNumberFormat="1" applyFont="1" applyFill="1" applyBorder="1" applyAlignment="1">
      <alignment horizontal="center" vertical="center" wrapText="1"/>
    </xf>
    <xf numFmtId="0" fontId="7" fillId="0" borderId="0" xfId="0" applyFont="1" applyAlignment="1"/>
    <xf numFmtId="0" fontId="10" fillId="0" borderId="1" xfId="0" applyFont="1" applyFill="1" applyBorder="1" applyAlignment="1">
      <alignment horizontal="left" vertical="top" wrapText="1"/>
    </xf>
    <xf numFmtId="0" fontId="19" fillId="0" borderId="2" xfId="0" applyFont="1" applyBorder="1" applyAlignment="1">
      <alignment horizontal="center" vertical="center"/>
    </xf>
    <xf numFmtId="0" fontId="19" fillId="0" borderId="4" xfId="0" applyFont="1" applyBorder="1" applyAlignment="1">
      <alignment horizontal="center" vertical="center"/>
    </xf>
    <xf numFmtId="0" fontId="6" fillId="0" borderId="2" xfId="0" applyFont="1" applyBorder="1" applyAlignment="1">
      <alignment horizontal="left" vertical="center" indent="9"/>
    </xf>
    <xf numFmtId="0" fontId="6" fillId="0" borderId="3" xfId="0" applyFont="1" applyBorder="1" applyAlignment="1">
      <alignment horizontal="left" vertical="center" indent="9"/>
    </xf>
    <xf numFmtId="0" fontId="6" fillId="0" borderId="4" xfId="0" applyFont="1" applyBorder="1" applyAlignment="1">
      <alignment horizontal="left" vertical="center" indent="9"/>
    </xf>
    <xf numFmtId="0" fontId="11" fillId="0" borderId="1" xfId="0" applyFont="1" applyBorder="1" applyAlignment="1">
      <alignment horizontal="center" vertical="center"/>
    </xf>
    <xf numFmtId="0" fontId="11" fillId="4" borderId="1" xfId="0" applyFont="1" applyFill="1" applyBorder="1" applyAlignment="1">
      <alignment horizontal="center" vertical="center"/>
    </xf>
    <xf numFmtId="0" fontId="11" fillId="0" borderId="2" xfId="0" applyFont="1" applyBorder="1" applyAlignment="1">
      <alignment horizontal="left" vertical="center" indent="9"/>
    </xf>
    <xf numFmtId="0" fontId="11" fillId="0" borderId="3" xfId="0" applyFont="1" applyBorder="1" applyAlignment="1">
      <alignment horizontal="left" vertical="center" indent="9"/>
    </xf>
    <xf numFmtId="0" fontId="11" fillId="0" borderId="4" xfId="0" applyFont="1" applyBorder="1" applyAlignment="1">
      <alignment horizontal="left" vertical="center" indent="9"/>
    </xf>
    <xf numFmtId="0" fontId="11" fillId="6" borderId="6" xfId="0" applyFont="1" applyFill="1" applyBorder="1" applyAlignment="1">
      <alignment horizontal="center" vertical="center"/>
    </xf>
    <xf numFmtId="0" fontId="11" fillId="6" borderId="7" xfId="0" applyFont="1" applyFill="1" applyBorder="1" applyAlignment="1">
      <alignment horizontal="center" vertical="center"/>
    </xf>
    <xf numFmtId="0" fontId="9" fillId="4" borderId="1" xfId="0" applyFont="1" applyFill="1" applyBorder="1" applyAlignment="1">
      <alignment horizontal="left" vertical="center" wrapText="1"/>
    </xf>
    <xf numFmtId="0" fontId="8" fillId="2" borderId="1" xfId="0" applyFont="1" applyFill="1" applyBorder="1" applyAlignment="1">
      <alignment horizontal="left" vertical="center" wrapText="1"/>
    </xf>
    <xf numFmtId="0" fontId="8" fillId="2" borderId="1" xfId="0" applyFont="1" applyFill="1" applyBorder="1" applyAlignment="1">
      <alignment horizontal="center" vertical="top" wrapText="1"/>
    </xf>
  </cellXfs>
  <cellStyles count="4">
    <cellStyle name="Lien hypertexte" xfId="3" builtinId="8"/>
    <cellStyle name="Monétaire" xfId="1" builtinId="4"/>
    <cellStyle name="Normal" xfId="0" builtinId="0"/>
    <cellStyle name="Pourcentage" xfId="2" builtinId="5"/>
  </cellStyles>
  <dxfs count="2">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535732</xdr:colOff>
      <xdr:row>1</xdr:row>
      <xdr:rowOff>2638</xdr:rowOff>
    </xdr:to>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77032" cy="39633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1425222</xdr:colOff>
      <xdr:row>2</xdr:row>
      <xdr:rowOff>35278</xdr:rowOff>
    </xdr:from>
    <xdr:to>
      <xdr:col>8</xdr:col>
      <xdr:colOff>134056</xdr:colOff>
      <xdr:row>2</xdr:row>
      <xdr:rowOff>127000</xdr:rowOff>
    </xdr:to>
    <xdr:sp macro="" textlink="">
      <xdr:nvSpPr>
        <xdr:cNvPr id="2" name="Flèche droite 1"/>
        <xdr:cNvSpPr/>
      </xdr:nvSpPr>
      <xdr:spPr>
        <a:xfrm>
          <a:off x="11479389" y="458611"/>
          <a:ext cx="381000" cy="91722"/>
        </a:xfrm>
        <a:prstGeom prst="rightArrow">
          <a:avLst/>
        </a:prstGeom>
        <a:solidFill>
          <a:srgbClr val="002060"/>
        </a:solidFill>
        <a:ln w="28575">
          <a:solidFill>
            <a:srgbClr val="00206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editAs="oneCell">
    <xdr:from>
      <xdr:col>0</xdr:col>
      <xdr:colOff>0</xdr:colOff>
      <xdr:row>0</xdr:row>
      <xdr:rowOff>0</xdr:rowOff>
    </xdr:from>
    <xdr:to>
      <xdr:col>1</xdr:col>
      <xdr:colOff>407075</xdr:colOff>
      <xdr:row>0</xdr:row>
      <xdr:rowOff>396338</xdr:rowOff>
    </xdr:to>
    <xdr:pic>
      <xdr:nvPicPr>
        <xdr:cNvPr id="3" name="Image 2"/>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783166" cy="40216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12701</xdr:colOff>
      <xdr:row>0</xdr:row>
      <xdr:rowOff>19051</xdr:rowOff>
    </xdr:from>
    <xdr:to>
      <xdr:col>0</xdr:col>
      <xdr:colOff>768351</xdr:colOff>
      <xdr:row>0</xdr:row>
      <xdr:rowOff>387351</xdr:rowOff>
    </xdr:to>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01" y="19051"/>
          <a:ext cx="755650" cy="3683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7327</xdr:colOff>
      <xdr:row>0</xdr:row>
      <xdr:rowOff>21980</xdr:rowOff>
    </xdr:from>
    <xdr:to>
      <xdr:col>1</xdr:col>
      <xdr:colOff>521189</xdr:colOff>
      <xdr:row>0</xdr:row>
      <xdr:rowOff>390280</xdr:rowOff>
    </xdr:to>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27" y="21980"/>
          <a:ext cx="755650" cy="3683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commission.europa.eu/funding-tenders/procedures-guidelines-tenders/information-contractors-and-beneficiaries/exchange-rate-inforeuro_fr"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zoomScale="115" zoomScaleNormal="115" workbookViewId="0">
      <selection activeCell="G8" sqref="G8"/>
    </sheetView>
  </sheetViews>
  <sheetFormatPr baseColWidth="10" defaultColWidth="10.81640625" defaultRowHeight="12.5" x14ac:dyDescent="0.25"/>
  <cols>
    <col min="1" max="1" width="3.453125" style="18" customWidth="1"/>
    <col min="2" max="2" width="106.54296875" style="62" customWidth="1"/>
    <col min="3" max="16384" width="10.81640625" style="2"/>
  </cols>
  <sheetData>
    <row r="1" spans="1:2" ht="31" customHeight="1" thickBot="1" x14ac:dyDescent="0.3">
      <c r="A1" s="109" t="s">
        <v>88</v>
      </c>
      <c r="B1" s="110"/>
    </row>
    <row r="3" spans="1:2" x14ac:dyDescent="0.25">
      <c r="A3" s="63" t="s">
        <v>72</v>
      </c>
      <c r="B3" s="65"/>
    </row>
    <row r="4" spans="1:2" ht="25" x14ac:dyDescent="0.25">
      <c r="A4" s="66" t="s">
        <v>67</v>
      </c>
      <c r="B4" s="75" t="s">
        <v>77</v>
      </c>
    </row>
    <row r="5" spans="1:2" ht="66.5" customHeight="1" x14ac:dyDescent="0.25">
      <c r="A5" s="66" t="s">
        <v>68</v>
      </c>
      <c r="B5" s="75" t="s">
        <v>78</v>
      </c>
    </row>
    <row r="6" spans="1:2" ht="75" x14ac:dyDescent="0.25">
      <c r="A6" s="66" t="s">
        <v>69</v>
      </c>
      <c r="B6" s="75" t="s">
        <v>79</v>
      </c>
    </row>
    <row r="7" spans="1:2" ht="25" x14ac:dyDescent="0.25">
      <c r="A7" s="66" t="s">
        <v>70</v>
      </c>
      <c r="B7" s="75" t="s">
        <v>80</v>
      </c>
    </row>
    <row r="8" spans="1:2" ht="50" x14ac:dyDescent="0.25">
      <c r="A8" s="66" t="s">
        <v>71</v>
      </c>
      <c r="B8" s="75" t="s">
        <v>81</v>
      </c>
    </row>
    <row r="10" spans="1:2" x14ac:dyDescent="0.25">
      <c r="A10" s="63" t="s">
        <v>82</v>
      </c>
      <c r="B10" s="65"/>
    </row>
    <row r="11" spans="1:2" ht="25" x14ac:dyDescent="0.25">
      <c r="A11" s="66" t="s">
        <v>67</v>
      </c>
      <c r="B11" s="75" t="s">
        <v>83</v>
      </c>
    </row>
    <row r="12" spans="1:2" x14ac:dyDescent="0.25">
      <c r="A12" s="66" t="s">
        <v>68</v>
      </c>
      <c r="B12" s="75" t="s">
        <v>84</v>
      </c>
    </row>
    <row r="13" spans="1:2" ht="25" x14ac:dyDescent="0.25">
      <c r="A13" s="66" t="s">
        <v>69</v>
      </c>
      <c r="B13" s="75" t="s">
        <v>80</v>
      </c>
    </row>
    <row r="15" spans="1:2" x14ac:dyDescent="0.25">
      <c r="A15" s="63" t="s">
        <v>85</v>
      </c>
      <c r="B15" s="64"/>
    </row>
    <row r="16" spans="1:2" ht="37.5" x14ac:dyDescent="0.25">
      <c r="A16" s="66" t="s">
        <v>67</v>
      </c>
      <c r="B16" s="75" t="s">
        <v>86</v>
      </c>
    </row>
    <row r="17" spans="1:2" ht="37.5" x14ac:dyDescent="0.25">
      <c r="A17" s="66" t="s">
        <v>68</v>
      </c>
      <c r="B17" s="75" t="s">
        <v>87</v>
      </c>
    </row>
    <row r="18" spans="1:2" ht="25" x14ac:dyDescent="0.25">
      <c r="A18" s="66" t="s">
        <v>69</v>
      </c>
      <c r="B18" s="75" t="s">
        <v>80</v>
      </c>
    </row>
  </sheetData>
  <mergeCells count="1">
    <mergeCell ref="A1:B1"/>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77"/>
  <sheetViews>
    <sheetView tabSelected="1" zoomScale="130" zoomScaleNormal="130" workbookViewId="0">
      <pane xSplit="2" ySplit="6" topLeftCell="C7" activePane="bottomRight" state="frozen"/>
      <selection pane="topRight" activeCell="C1" sqref="C1"/>
      <selection pane="bottomLeft" activeCell="A7" sqref="A7"/>
      <selection pane="bottomRight" sqref="A1:H1"/>
    </sheetView>
  </sheetViews>
  <sheetFormatPr baseColWidth="10" defaultColWidth="10.81640625" defaultRowHeight="12.5" x14ac:dyDescent="0.25"/>
  <cols>
    <col min="1" max="1" width="5.26953125" style="67" customWidth="1"/>
    <col min="2" max="2" width="66.1796875" style="79" bestFit="1" customWidth="1"/>
    <col min="3" max="3" width="10.26953125" style="3" bestFit="1" customWidth="1"/>
    <col min="4" max="4" width="11.81640625" style="3" customWidth="1"/>
    <col min="5" max="5" width="11.81640625" style="4" customWidth="1"/>
    <col min="6" max="7" width="18.54296875" style="4" customWidth="1"/>
    <col min="8" max="8" width="45.54296875" style="86" customWidth="1"/>
    <col min="9" max="9" width="3.54296875" style="2" customWidth="1"/>
    <col min="10" max="12" width="12.54296875" style="2" customWidth="1"/>
    <col min="13" max="14" width="14.26953125" style="2" customWidth="1"/>
    <col min="15" max="15" width="15.1796875" style="2" customWidth="1"/>
    <col min="16" max="16" width="3.54296875" style="2" customWidth="1"/>
    <col min="17" max="16384" width="10.81640625" style="2"/>
  </cols>
  <sheetData>
    <row r="1" spans="1:15" s="16" customFormat="1" ht="31.5" customHeight="1" thickBot="1" x14ac:dyDescent="0.3">
      <c r="A1" s="111" t="s">
        <v>25</v>
      </c>
      <c r="B1" s="112"/>
      <c r="C1" s="112"/>
      <c r="D1" s="112"/>
      <c r="E1" s="112"/>
      <c r="F1" s="112"/>
      <c r="G1" s="112"/>
      <c r="H1" s="113"/>
    </row>
    <row r="2" spans="1:15" s="16" customFormat="1" ht="11.5" x14ac:dyDescent="0.25">
      <c r="A2" s="26"/>
      <c r="B2" s="77"/>
      <c r="C2" s="24"/>
      <c r="D2" s="17"/>
      <c r="E2" s="17"/>
      <c r="F2" s="17"/>
      <c r="H2" s="84"/>
    </row>
    <row r="3" spans="1:15" s="16" customFormat="1" ht="11.5" x14ac:dyDescent="0.25">
      <c r="A3" s="30" t="s">
        <v>89</v>
      </c>
      <c r="B3" s="78"/>
      <c r="C3" s="31"/>
      <c r="D3" s="32"/>
      <c r="E3" s="32"/>
      <c r="F3" s="32"/>
      <c r="G3" s="33"/>
      <c r="H3" s="85"/>
      <c r="J3" s="36" t="s">
        <v>54</v>
      </c>
      <c r="K3" s="33"/>
      <c r="L3" s="33"/>
      <c r="M3" s="33"/>
      <c r="N3" s="33"/>
      <c r="O3" s="33"/>
    </row>
    <row r="4" spans="1:15" s="16" customFormat="1" ht="11.5" x14ac:dyDescent="0.25">
      <c r="A4" s="29"/>
      <c r="B4" s="77"/>
      <c r="C4" s="24"/>
      <c r="D4" s="17"/>
      <c r="E4" s="17"/>
      <c r="F4" s="17"/>
      <c r="H4" s="84"/>
    </row>
    <row r="5" spans="1:15" x14ac:dyDescent="0.25">
      <c r="E5" s="23" t="s">
        <v>14</v>
      </c>
      <c r="F5" s="60" t="s">
        <v>17</v>
      </c>
      <c r="G5" s="27">
        <f>IF(F5="Autre/Other","Ecrire taux/Write rate change",VLOOKUP(F5,Devise_Currency!A2:B5,2,FALSE))</f>
        <v>1</v>
      </c>
      <c r="J5" s="114" t="s">
        <v>139</v>
      </c>
      <c r="K5" s="114"/>
      <c r="L5" s="114"/>
      <c r="M5" s="114"/>
      <c r="N5" s="114"/>
      <c r="O5" s="16"/>
    </row>
    <row r="6" spans="1:15" s="3" customFormat="1" ht="37.5" x14ac:dyDescent="0.35">
      <c r="A6" s="68"/>
      <c r="B6" s="6" t="s">
        <v>90</v>
      </c>
      <c r="C6" s="5" t="s">
        <v>91</v>
      </c>
      <c r="D6" s="5" t="s">
        <v>92</v>
      </c>
      <c r="E6" s="6" t="s">
        <v>93</v>
      </c>
      <c r="F6" s="6" t="s">
        <v>94</v>
      </c>
      <c r="G6" s="6" t="s">
        <v>22</v>
      </c>
      <c r="H6" s="6" t="s">
        <v>95</v>
      </c>
      <c r="J6" s="5" t="s">
        <v>91</v>
      </c>
      <c r="K6" s="5" t="s">
        <v>92</v>
      </c>
      <c r="L6" s="6" t="s">
        <v>93</v>
      </c>
      <c r="M6" s="6" t="s">
        <v>94</v>
      </c>
      <c r="N6" s="6" t="s">
        <v>22</v>
      </c>
      <c r="O6" s="6" t="s">
        <v>140</v>
      </c>
    </row>
    <row r="7" spans="1:15" x14ac:dyDescent="0.25">
      <c r="A7" s="69" t="s">
        <v>0</v>
      </c>
      <c r="B7" s="74" t="s">
        <v>96</v>
      </c>
      <c r="C7" s="7"/>
      <c r="D7" s="7"/>
      <c r="E7" s="8"/>
      <c r="F7" s="9">
        <f>F8+F12</f>
        <v>0</v>
      </c>
      <c r="G7" s="9">
        <f>G8+G12</f>
        <v>0</v>
      </c>
      <c r="H7" s="87"/>
      <c r="J7" s="14"/>
      <c r="K7" s="14"/>
      <c r="L7" s="14"/>
      <c r="M7" s="9">
        <f>M8+M12</f>
        <v>0</v>
      </c>
      <c r="N7" s="9">
        <f>N8+N12</f>
        <v>0</v>
      </c>
      <c r="O7" s="9">
        <f t="shared" ref="O7:O39" si="0">G7-N7</f>
        <v>0</v>
      </c>
    </row>
    <row r="8" spans="1:15" x14ac:dyDescent="0.25">
      <c r="A8" s="69" t="s">
        <v>1</v>
      </c>
      <c r="B8" s="74" t="s">
        <v>97</v>
      </c>
      <c r="C8" s="7"/>
      <c r="D8" s="7"/>
      <c r="E8" s="8"/>
      <c r="F8" s="9">
        <f>SUM(F9:F11)</f>
        <v>0</v>
      </c>
      <c r="G8" s="9">
        <f>SUM(G9:G11)</f>
        <v>0</v>
      </c>
      <c r="H8" s="87"/>
      <c r="J8" s="14"/>
      <c r="K8" s="14"/>
      <c r="L8" s="14"/>
      <c r="M8" s="9">
        <f>SUM(M9:M11)</f>
        <v>0</v>
      </c>
      <c r="N8" s="9">
        <f>SUM(N9:N11)</f>
        <v>0</v>
      </c>
      <c r="O8" s="9">
        <f t="shared" si="0"/>
        <v>0</v>
      </c>
    </row>
    <row r="9" spans="1:15" x14ac:dyDescent="0.25">
      <c r="A9" s="70" t="s">
        <v>3</v>
      </c>
      <c r="B9" s="76" t="s">
        <v>99</v>
      </c>
      <c r="C9" s="10"/>
      <c r="D9" s="10"/>
      <c r="E9" s="11"/>
      <c r="F9" s="12">
        <f>E9*$G$5</f>
        <v>0</v>
      </c>
      <c r="G9" s="13">
        <f>D9*F9</f>
        <v>0</v>
      </c>
      <c r="H9" s="88"/>
      <c r="J9" s="14">
        <f>C9</f>
        <v>0</v>
      </c>
      <c r="K9" s="10"/>
      <c r="L9" s="14">
        <f>E9</f>
        <v>0</v>
      </c>
      <c r="M9" s="12">
        <f>L9*$G$5</f>
        <v>0</v>
      </c>
      <c r="N9" s="13">
        <f>K9*M9</f>
        <v>0</v>
      </c>
      <c r="O9" s="13">
        <f t="shared" si="0"/>
        <v>0</v>
      </c>
    </row>
    <row r="10" spans="1:15" x14ac:dyDescent="0.25">
      <c r="A10" s="70" t="s">
        <v>21</v>
      </c>
      <c r="B10" s="76" t="s">
        <v>100</v>
      </c>
      <c r="C10" s="10"/>
      <c r="D10" s="10"/>
      <c r="E10" s="11"/>
      <c r="F10" s="12">
        <f>E10*$G$5</f>
        <v>0</v>
      </c>
      <c r="G10" s="13">
        <f>D10*F10</f>
        <v>0</v>
      </c>
      <c r="H10" s="88"/>
      <c r="J10" s="14">
        <f>C10</f>
        <v>0</v>
      </c>
      <c r="K10" s="10"/>
      <c r="L10" s="14">
        <f>E10</f>
        <v>0</v>
      </c>
      <c r="M10" s="12">
        <f>L10*$G$5</f>
        <v>0</v>
      </c>
      <c r="N10" s="13">
        <f>K10*M10</f>
        <v>0</v>
      </c>
      <c r="O10" s="13">
        <f t="shared" si="0"/>
        <v>0</v>
      </c>
    </row>
    <row r="11" spans="1:15" x14ac:dyDescent="0.25">
      <c r="A11" s="70" t="s">
        <v>28</v>
      </c>
      <c r="B11" s="76" t="s">
        <v>101</v>
      </c>
      <c r="C11" s="10"/>
      <c r="D11" s="10"/>
      <c r="E11" s="11"/>
      <c r="F11" s="12">
        <f>E11*$G$5</f>
        <v>0</v>
      </c>
      <c r="G11" s="13">
        <f>D11*F11</f>
        <v>0</v>
      </c>
      <c r="H11" s="88"/>
      <c r="J11" s="14">
        <f>C11</f>
        <v>0</v>
      </c>
      <c r="K11" s="10"/>
      <c r="L11" s="14">
        <f>E11</f>
        <v>0</v>
      </c>
      <c r="M11" s="12">
        <f>L11*$G$5</f>
        <v>0</v>
      </c>
      <c r="N11" s="13">
        <f>K11*M11</f>
        <v>0</v>
      </c>
      <c r="O11" s="13">
        <f t="shared" si="0"/>
        <v>0</v>
      </c>
    </row>
    <row r="12" spans="1:15" x14ac:dyDescent="0.25">
      <c r="A12" s="69" t="s">
        <v>2</v>
      </c>
      <c r="B12" s="74" t="s">
        <v>98</v>
      </c>
      <c r="C12" s="7"/>
      <c r="D12" s="7"/>
      <c r="E12" s="8"/>
      <c r="F12" s="9">
        <f>SUM(F13:F16)</f>
        <v>0</v>
      </c>
      <c r="G12" s="9">
        <f>SUM(G13:G16)</f>
        <v>0</v>
      </c>
      <c r="H12" s="89"/>
      <c r="J12" s="14"/>
      <c r="K12" s="14"/>
      <c r="L12" s="14"/>
      <c r="M12" s="9">
        <f>SUM(M13:M16)</f>
        <v>0</v>
      </c>
      <c r="N12" s="9">
        <f>SUM(N13:N16)</f>
        <v>0</v>
      </c>
      <c r="O12" s="9">
        <f t="shared" si="0"/>
        <v>0</v>
      </c>
    </row>
    <row r="13" spans="1:15" x14ac:dyDescent="0.25">
      <c r="A13" s="70" t="s">
        <v>4</v>
      </c>
      <c r="B13" s="76" t="s">
        <v>102</v>
      </c>
      <c r="C13" s="10"/>
      <c r="D13" s="10"/>
      <c r="E13" s="11"/>
      <c r="F13" s="12">
        <f>E13*$G$5</f>
        <v>0</v>
      </c>
      <c r="G13" s="13">
        <f>D13*F13</f>
        <v>0</v>
      </c>
      <c r="H13" s="88"/>
      <c r="J13" s="14">
        <f>C13</f>
        <v>0</v>
      </c>
      <c r="K13" s="10"/>
      <c r="L13" s="14">
        <f>E13</f>
        <v>0</v>
      </c>
      <c r="M13" s="12">
        <f>L13*$G$5</f>
        <v>0</v>
      </c>
      <c r="N13" s="13">
        <f>K13*M13</f>
        <v>0</v>
      </c>
      <c r="O13" s="13">
        <f t="shared" si="0"/>
        <v>0</v>
      </c>
    </row>
    <row r="14" spans="1:15" x14ac:dyDescent="0.25">
      <c r="A14" s="70" t="s">
        <v>26</v>
      </c>
      <c r="B14" s="76" t="s">
        <v>103</v>
      </c>
      <c r="C14" s="10"/>
      <c r="D14" s="10"/>
      <c r="E14" s="11"/>
      <c r="F14" s="12">
        <f>E14*$G$5</f>
        <v>0</v>
      </c>
      <c r="G14" s="13">
        <f>D14*F14</f>
        <v>0</v>
      </c>
      <c r="H14" s="88"/>
      <c r="J14" s="14">
        <f>C14</f>
        <v>0</v>
      </c>
      <c r="K14" s="10"/>
      <c r="L14" s="14">
        <f>E14</f>
        <v>0</v>
      </c>
      <c r="M14" s="12">
        <f>L14*$G$5</f>
        <v>0</v>
      </c>
      <c r="N14" s="13">
        <f>K14*M14</f>
        <v>0</v>
      </c>
      <c r="O14" s="13">
        <f t="shared" ref="O14" si="1">G14-N14</f>
        <v>0</v>
      </c>
    </row>
    <row r="15" spans="1:15" x14ac:dyDescent="0.25">
      <c r="A15" s="70" t="s">
        <v>27</v>
      </c>
      <c r="B15" s="76" t="s">
        <v>104</v>
      </c>
      <c r="C15" s="10"/>
      <c r="D15" s="10"/>
      <c r="E15" s="11"/>
      <c r="F15" s="12">
        <f>E15*$G$5</f>
        <v>0</v>
      </c>
      <c r="G15" s="13">
        <f>D15*F15</f>
        <v>0</v>
      </c>
      <c r="H15" s="88"/>
      <c r="J15" s="14">
        <f>C15</f>
        <v>0</v>
      </c>
      <c r="K15" s="10"/>
      <c r="L15" s="14">
        <f>E15</f>
        <v>0</v>
      </c>
      <c r="M15" s="12">
        <f>L15*$G$5</f>
        <v>0</v>
      </c>
      <c r="N15" s="13">
        <f>K15*M15</f>
        <v>0</v>
      </c>
      <c r="O15" s="13">
        <f t="shared" si="0"/>
        <v>0</v>
      </c>
    </row>
    <row r="16" spans="1:15" x14ac:dyDescent="0.25">
      <c r="A16" s="70" t="s">
        <v>76</v>
      </c>
      <c r="B16" s="76" t="s">
        <v>105</v>
      </c>
      <c r="C16" s="10"/>
      <c r="D16" s="10"/>
      <c r="E16" s="11"/>
      <c r="F16" s="12">
        <f>E16*$G$5</f>
        <v>0</v>
      </c>
      <c r="G16" s="13">
        <f>D16*F16</f>
        <v>0</v>
      </c>
      <c r="H16" s="88"/>
      <c r="J16" s="14">
        <f>C16</f>
        <v>0</v>
      </c>
      <c r="K16" s="10"/>
      <c r="L16" s="14">
        <f>E16</f>
        <v>0</v>
      </c>
      <c r="M16" s="12">
        <f>L16*$G$5</f>
        <v>0</v>
      </c>
      <c r="N16" s="13">
        <f>K16*M16</f>
        <v>0</v>
      </c>
      <c r="O16" s="13">
        <f t="shared" si="0"/>
        <v>0</v>
      </c>
    </row>
    <row r="17" spans="1:15" x14ac:dyDescent="0.25">
      <c r="A17" s="69" t="s">
        <v>5</v>
      </c>
      <c r="B17" s="74" t="s">
        <v>106</v>
      </c>
      <c r="C17" s="14"/>
      <c r="D17" s="14"/>
      <c r="E17" s="15"/>
      <c r="F17" s="9">
        <f>F18+F20</f>
        <v>0</v>
      </c>
      <c r="G17" s="9">
        <f>G18+G20</f>
        <v>0</v>
      </c>
      <c r="H17" s="90"/>
      <c r="J17" s="14"/>
      <c r="K17" s="14"/>
      <c r="L17" s="14"/>
      <c r="M17" s="9">
        <f>M18+M20</f>
        <v>0</v>
      </c>
      <c r="N17" s="9">
        <f>N18+N20</f>
        <v>0</v>
      </c>
      <c r="O17" s="9">
        <f t="shared" si="0"/>
        <v>0</v>
      </c>
    </row>
    <row r="18" spans="1:15" x14ac:dyDescent="0.25">
      <c r="A18" s="69" t="s">
        <v>6</v>
      </c>
      <c r="B18" s="74" t="s">
        <v>107</v>
      </c>
      <c r="C18" s="7"/>
      <c r="D18" s="7"/>
      <c r="E18" s="8"/>
      <c r="F18" s="9">
        <f>SUM(F19:F19)</f>
        <v>0</v>
      </c>
      <c r="G18" s="9">
        <f>SUM(G19:G19)</f>
        <v>0</v>
      </c>
      <c r="H18" s="87"/>
      <c r="J18" s="14"/>
      <c r="K18" s="14"/>
      <c r="L18" s="14"/>
      <c r="M18" s="9">
        <f>SUM(M19:M19)</f>
        <v>0</v>
      </c>
      <c r="N18" s="9">
        <f>SUM(N19:N19)</f>
        <v>0</v>
      </c>
      <c r="O18" s="9">
        <f t="shared" si="0"/>
        <v>0</v>
      </c>
    </row>
    <row r="19" spans="1:15" x14ac:dyDescent="0.25">
      <c r="A19" s="70" t="s">
        <v>29</v>
      </c>
      <c r="B19" s="76" t="s">
        <v>108</v>
      </c>
      <c r="C19" s="10"/>
      <c r="D19" s="10"/>
      <c r="E19" s="11"/>
      <c r="F19" s="12">
        <f>E19*$G$5</f>
        <v>0</v>
      </c>
      <c r="G19" s="13">
        <f>D19*F19</f>
        <v>0</v>
      </c>
      <c r="H19" s="88"/>
      <c r="J19" s="14">
        <f>C19</f>
        <v>0</v>
      </c>
      <c r="K19" s="10"/>
      <c r="L19" s="14">
        <f>E19</f>
        <v>0</v>
      </c>
      <c r="M19" s="12">
        <f>L19*$G$5</f>
        <v>0</v>
      </c>
      <c r="N19" s="13">
        <f>K19*M19</f>
        <v>0</v>
      </c>
      <c r="O19" s="13">
        <f t="shared" si="0"/>
        <v>0</v>
      </c>
    </row>
    <row r="20" spans="1:15" x14ac:dyDescent="0.25">
      <c r="A20" s="69" t="s">
        <v>7</v>
      </c>
      <c r="B20" s="74" t="s">
        <v>109</v>
      </c>
      <c r="C20" s="7"/>
      <c r="D20" s="7"/>
      <c r="E20" s="8"/>
      <c r="F20" s="9">
        <f t="shared" ref="F20:G20" si="2">SUM(F21:F24)</f>
        <v>0</v>
      </c>
      <c r="G20" s="9">
        <f t="shared" si="2"/>
        <v>0</v>
      </c>
      <c r="H20" s="89"/>
      <c r="J20" s="14"/>
      <c r="K20" s="14"/>
      <c r="L20" s="14"/>
      <c r="M20" s="9">
        <f t="shared" ref="M20:N20" si="3">SUM(M21:M24)</f>
        <v>0</v>
      </c>
      <c r="N20" s="9">
        <f t="shared" si="3"/>
        <v>0</v>
      </c>
      <c r="O20" s="9">
        <f t="shared" si="0"/>
        <v>0</v>
      </c>
    </row>
    <row r="21" spans="1:15" x14ac:dyDescent="0.25">
      <c r="A21" s="70" t="s">
        <v>30</v>
      </c>
      <c r="B21" s="76" t="s">
        <v>110</v>
      </c>
      <c r="C21" s="10"/>
      <c r="D21" s="10"/>
      <c r="E21" s="11"/>
      <c r="F21" s="12">
        <f>E21*$G$5</f>
        <v>0</v>
      </c>
      <c r="G21" s="13">
        <f>D21*F21</f>
        <v>0</v>
      </c>
      <c r="H21" s="88"/>
      <c r="J21" s="14">
        <f>C21</f>
        <v>0</v>
      </c>
      <c r="K21" s="10"/>
      <c r="L21" s="14">
        <f>E21</f>
        <v>0</v>
      </c>
      <c r="M21" s="12">
        <f>L21*$G$5</f>
        <v>0</v>
      </c>
      <c r="N21" s="13">
        <f>K21*M21</f>
        <v>0</v>
      </c>
      <c r="O21" s="13">
        <f t="shared" si="0"/>
        <v>0</v>
      </c>
    </row>
    <row r="22" spans="1:15" x14ac:dyDescent="0.25">
      <c r="A22" s="70" t="s">
        <v>31</v>
      </c>
      <c r="B22" s="76" t="s">
        <v>111</v>
      </c>
      <c r="C22" s="10"/>
      <c r="D22" s="10"/>
      <c r="E22" s="11"/>
      <c r="F22" s="12">
        <f>E22*$G$5</f>
        <v>0</v>
      </c>
      <c r="G22" s="13">
        <f>D22*F22</f>
        <v>0</v>
      </c>
      <c r="H22" s="88"/>
      <c r="J22" s="14">
        <f>C22</f>
        <v>0</v>
      </c>
      <c r="K22" s="10"/>
      <c r="L22" s="14">
        <f>E22</f>
        <v>0</v>
      </c>
      <c r="M22" s="12">
        <f>L22*$G$5</f>
        <v>0</v>
      </c>
      <c r="N22" s="13">
        <f>K22*M22</f>
        <v>0</v>
      </c>
      <c r="O22" s="13">
        <f t="shared" si="0"/>
        <v>0</v>
      </c>
    </row>
    <row r="23" spans="1:15" x14ac:dyDescent="0.25">
      <c r="A23" s="70" t="s">
        <v>74</v>
      </c>
      <c r="B23" s="76" t="s">
        <v>112</v>
      </c>
      <c r="C23" s="10"/>
      <c r="D23" s="10"/>
      <c r="E23" s="11"/>
      <c r="F23" s="12">
        <f>E23*$G$5</f>
        <v>0</v>
      </c>
      <c r="G23" s="13">
        <f>D23*F23</f>
        <v>0</v>
      </c>
      <c r="H23" s="88"/>
      <c r="J23" s="14">
        <f>C23</f>
        <v>0</v>
      </c>
      <c r="K23" s="10"/>
      <c r="L23" s="14">
        <f>E23</f>
        <v>0</v>
      </c>
      <c r="M23" s="12">
        <f>L23*$G$5</f>
        <v>0</v>
      </c>
      <c r="N23" s="13">
        <f>K23*M23</f>
        <v>0</v>
      </c>
      <c r="O23" s="13">
        <f t="shared" si="0"/>
        <v>0</v>
      </c>
    </row>
    <row r="24" spans="1:15" ht="15" customHeight="1" x14ac:dyDescent="0.25">
      <c r="A24" s="70" t="s">
        <v>75</v>
      </c>
      <c r="B24" s="76" t="s">
        <v>113</v>
      </c>
      <c r="C24" s="10"/>
      <c r="D24" s="10"/>
      <c r="E24" s="11"/>
      <c r="F24" s="12">
        <f>E24*$G$5</f>
        <v>0</v>
      </c>
      <c r="G24" s="13">
        <f>D24*F24</f>
        <v>0</v>
      </c>
      <c r="H24" s="88"/>
      <c r="J24" s="14">
        <f>C24</f>
        <v>0</v>
      </c>
      <c r="K24" s="10"/>
      <c r="L24" s="14">
        <f>E24</f>
        <v>0</v>
      </c>
      <c r="M24" s="12">
        <f>L24*$G$5</f>
        <v>0</v>
      </c>
      <c r="N24" s="13">
        <f>K24*M24</f>
        <v>0</v>
      </c>
      <c r="O24" s="13">
        <f t="shared" si="0"/>
        <v>0</v>
      </c>
    </row>
    <row r="25" spans="1:15" x14ac:dyDescent="0.25">
      <c r="A25" s="69" t="s">
        <v>8</v>
      </c>
      <c r="B25" s="74" t="s">
        <v>114</v>
      </c>
      <c r="C25" s="14"/>
      <c r="D25" s="14"/>
      <c r="E25" s="15"/>
      <c r="F25" s="9">
        <f>SUM(F26:F29)</f>
        <v>0</v>
      </c>
      <c r="G25" s="9">
        <f>SUM(G26:G29)</f>
        <v>0</v>
      </c>
      <c r="H25" s="90"/>
      <c r="J25" s="14"/>
      <c r="K25" s="14"/>
      <c r="L25" s="14"/>
      <c r="M25" s="9">
        <f>SUM(M26:M29)</f>
        <v>0</v>
      </c>
      <c r="N25" s="9">
        <f>SUM(N26:N29)</f>
        <v>0</v>
      </c>
      <c r="O25" s="9">
        <f t="shared" si="0"/>
        <v>0</v>
      </c>
    </row>
    <row r="26" spans="1:15" x14ac:dyDescent="0.25">
      <c r="A26" s="70" t="s">
        <v>9</v>
      </c>
      <c r="B26" s="76" t="s">
        <v>115</v>
      </c>
      <c r="C26" s="10"/>
      <c r="D26" s="10"/>
      <c r="E26" s="11"/>
      <c r="F26" s="12">
        <f>E26*$G$5</f>
        <v>0</v>
      </c>
      <c r="G26" s="13">
        <f>D26*F26</f>
        <v>0</v>
      </c>
      <c r="H26" s="88"/>
      <c r="J26" s="14">
        <f>C26</f>
        <v>0</v>
      </c>
      <c r="K26" s="10"/>
      <c r="L26" s="14">
        <f>E26</f>
        <v>0</v>
      </c>
      <c r="M26" s="12">
        <f>L26*$G$5</f>
        <v>0</v>
      </c>
      <c r="N26" s="13">
        <f>K26*M26</f>
        <v>0</v>
      </c>
      <c r="O26" s="13">
        <f t="shared" si="0"/>
        <v>0</v>
      </c>
    </row>
    <row r="27" spans="1:15" x14ac:dyDescent="0.25">
      <c r="A27" s="70" t="s">
        <v>11</v>
      </c>
      <c r="B27" s="76" t="s">
        <v>116</v>
      </c>
      <c r="C27" s="10"/>
      <c r="D27" s="10"/>
      <c r="E27" s="11"/>
      <c r="F27" s="12">
        <f>E27*$G$5</f>
        <v>0</v>
      </c>
      <c r="G27" s="13">
        <f>D27*F27</f>
        <v>0</v>
      </c>
      <c r="H27" s="88"/>
      <c r="J27" s="14">
        <f>C27</f>
        <v>0</v>
      </c>
      <c r="K27" s="10"/>
      <c r="L27" s="14">
        <f>E27</f>
        <v>0</v>
      </c>
      <c r="M27" s="12">
        <f>L27*$G$5</f>
        <v>0</v>
      </c>
      <c r="N27" s="13">
        <f>K27*M27</f>
        <v>0</v>
      </c>
      <c r="O27" s="13">
        <f t="shared" si="0"/>
        <v>0</v>
      </c>
    </row>
    <row r="28" spans="1:15" x14ac:dyDescent="0.25">
      <c r="A28" s="70" t="s">
        <v>12</v>
      </c>
      <c r="B28" s="76" t="s">
        <v>118</v>
      </c>
      <c r="C28" s="10"/>
      <c r="D28" s="10"/>
      <c r="E28" s="11"/>
      <c r="F28" s="12">
        <f>E28*$G$5</f>
        <v>0</v>
      </c>
      <c r="G28" s="13">
        <f>D28*F28</f>
        <v>0</v>
      </c>
      <c r="H28" s="88"/>
      <c r="J28" s="14">
        <f>C28</f>
        <v>0</v>
      </c>
      <c r="K28" s="10"/>
      <c r="L28" s="14">
        <f>E28</f>
        <v>0</v>
      </c>
      <c r="M28" s="12">
        <f>L28*$G$5</f>
        <v>0</v>
      </c>
      <c r="N28" s="13">
        <f>K28*M28</f>
        <v>0</v>
      </c>
      <c r="O28" s="13">
        <f t="shared" si="0"/>
        <v>0</v>
      </c>
    </row>
    <row r="29" spans="1:15" x14ac:dyDescent="0.25">
      <c r="A29" s="70" t="s">
        <v>10</v>
      </c>
      <c r="B29" s="76" t="s">
        <v>117</v>
      </c>
      <c r="C29" s="10"/>
      <c r="D29" s="10"/>
      <c r="E29" s="11"/>
      <c r="F29" s="12">
        <f>E29*$G$5</f>
        <v>0</v>
      </c>
      <c r="G29" s="13">
        <f>D29*F29</f>
        <v>0</v>
      </c>
      <c r="H29" s="88"/>
      <c r="J29" s="14">
        <f>C29</f>
        <v>0</v>
      </c>
      <c r="K29" s="10"/>
      <c r="L29" s="14">
        <f>E29</f>
        <v>0</v>
      </c>
      <c r="M29" s="12">
        <f>L29*$G$5</f>
        <v>0</v>
      </c>
      <c r="N29" s="13">
        <f>K29*M29</f>
        <v>0</v>
      </c>
      <c r="O29" s="13">
        <f t="shared" si="0"/>
        <v>0</v>
      </c>
    </row>
    <row r="30" spans="1:15" x14ac:dyDescent="0.25">
      <c r="A30" s="69" t="s">
        <v>32</v>
      </c>
      <c r="B30" s="74" t="s">
        <v>119</v>
      </c>
      <c r="C30" s="14"/>
      <c r="D30" s="14"/>
      <c r="E30" s="15"/>
      <c r="F30" s="9">
        <f>SUM(F31:F34)</f>
        <v>0</v>
      </c>
      <c r="G30" s="9">
        <f>SUM(G31:G34)</f>
        <v>0</v>
      </c>
      <c r="H30" s="90"/>
      <c r="J30" s="14"/>
      <c r="K30" s="14"/>
      <c r="L30" s="14"/>
      <c r="M30" s="9">
        <f>SUM(M31:M34)</f>
        <v>0</v>
      </c>
      <c r="N30" s="9">
        <f>SUM(N31:N34)</f>
        <v>0</v>
      </c>
      <c r="O30" s="9">
        <f t="shared" si="0"/>
        <v>0</v>
      </c>
    </row>
    <row r="31" spans="1:15" x14ac:dyDescent="0.25">
      <c r="A31" s="70" t="s">
        <v>33</v>
      </c>
      <c r="B31" s="76" t="s">
        <v>120</v>
      </c>
      <c r="C31" s="10"/>
      <c r="D31" s="10"/>
      <c r="E31" s="11"/>
      <c r="F31" s="12">
        <f>E31*$G$5</f>
        <v>0</v>
      </c>
      <c r="G31" s="13">
        <f>D31*F31</f>
        <v>0</v>
      </c>
      <c r="H31" s="88"/>
      <c r="J31" s="14">
        <f>C31</f>
        <v>0</v>
      </c>
      <c r="K31" s="10"/>
      <c r="L31" s="14">
        <f>E31</f>
        <v>0</v>
      </c>
      <c r="M31" s="12">
        <f>L31*$G$5</f>
        <v>0</v>
      </c>
      <c r="N31" s="13">
        <f>K31*M31</f>
        <v>0</v>
      </c>
      <c r="O31" s="13">
        <f t="shared" si="0"/>
        <v>0</v>
      </c>
    </row>
    <row r="32" spans="1:15" x14ac:dyDescent="0.25">
      <c r="A32" s="70" t="s">
        <v>34</v>
      </c>
      <c r="B32" s="76" t="s">
        <v>121</v>
      </c>
      <c r="C32" s="10"/>
      <c r="D32" s="10"/>
      <c r="E32" s="11"/>
      <c r="F32" s="12">
        <f>E32*$G$5</f>
        <v>0</v>
      </c>
      <c r="G32" s="13">
        <f>D32*F32</f>
        <v>0</v>
      </c>
      <c r="H32" s="88"/>
      <c r="J32" s="14">
        <f>C32</f>
        <v>0</v>
      </c>
      <c r="K32" s="10"/>
      <c r="L32" s="14">
        <f>E32</f>
        <v>0</v>
      </c>
      <c r="M32" s="12">
        <f>L32*$G$5</f>
        <v>0</v>
      </c>
      <c r="N32" s="13">
        <f>K32*M32</f>
        <v>0</v>
      </c>
      <c r="O32" s="13">
        <f t="shared" si="0"/>
        <v>0</v>
      </c>
    </row>
    <row r="33" spans="1:15" x14ac:dyDescent="0.25">
      <c r="A33" s="70" t="s">
        <v>35</v>
      </c>
      <c r="B33" s="108" t="s">
        <v>122</v>
      </c>
      <c r="C33" s="10"/>
      <c r="D33" s="10"/>
      <c r="E33" s="11"/>
      <c r="F33" s="12">
        <f>E33*$G$5</f>
        <v>0</v>
      </c>
      <c r="G33" s="13">
        <f>D33*F33</f>
        <v>0</v>
      </c>
      <c r="H33" s="88"/>
      <c r="J33" s="14">
        <f>C33</f>
        <v>0</v>
      </c>
      <c r="K33" s="10"/>
      <c r="L33" s="14">
        <f>E33</f>
        <v>0</v>
      </c>
      <c r="M33" s="12">
        <f>L33*$G$5</f>
        <v>0</v>
      </c>
      <c r="N33" s="13">
        <f>K33*M33</f>
        <v>0</v>
      </c>
      <c r="O33" s="13">
        <f t="shared" si="0"/>
        <v>0</v>
      </c>
    </row>
    <row r="34" spans="1:15" x14ac:dyDescent="0.25">
      <c r="A34" s="70" t="s">
        <v>73</v>
      </c>
      <c r="B34" s="76" t="s">
        <v>123</v>
      </c>
      <c r="C34" s="10"/>
      <c r="D34" s="10"/>
      <c r="E34" s="11"/>
      <c r="F34" s="12">
        <f>E34*$G$5</f>
        <v>0</v>
      </c>
      <c r="G34" s="13">
        <f>D34*F34</f>
        <v>0</v>
      </c>
      <c r="H34" s="88"/>
      <c r="J34" s="14">
        <f>C34</f>
        <v>0</v>
      </c>
      <c r="K34" s="10"/>
      <c r="L34" s="14">
        <f>E34</f>
        <v>0</v>
      </c>
      <c r="M34" s="12">
        <f>L34*$G$5</f>
        <v>0</v>
      </c>
      <c r="N34" s="13">
        <f>K34*M34</f>
        <v>0</v>
      </c>
      <c r="O34" s="13">
        <f t="shared" si="0"/>
        <v>0</v>
      </c>
    </row>
    <row r="35" spans="1:15" x14ac:dyDescent="0.25">
      <c r="A35" s="69" t="s">
        <v>36</v>
      </c>
      <c r="B35" s="74" t="s">
        <v>124</v>
      </c>
      <c r="C35" s="14"/>
      <c r="D35" s="14"/>
      <c r="E35" s="15"/>
      <c r="F35" s="9">
        <f>SUM(F36:F44)</f>
        <v>0</v>
      </c>
      <c r="G35" s="9">
        <f>SUM(G36:G44)</f>
        <v>0</v>
      </c>
      <c r="H35" s="90"/>
      <c r="J35" s="14"/>
      <c r="K35" s="14"/>
      <c r="L35" s="14"/>
      <c r="M35" s="9">
        <f>SUM(M36:M44)</f>
        <v>0</v>
      </c>
      <c r="N35" s="9">
        <f>SUM(N36:N44)</f>
        <v>0</v>
      </c>
      <c r="O35" s="9">
        <f t="shared" si="0"/>
        <v>0</v>
      </c>
    </row>
    <row r="36" spans="1:15" x14ac:dyDescent="0.25">
      <c r="A36" s="70" t="s">
        <v>37</v>
      </c>
      <c r="B36" s="76" t="s">
        <v>125</v>
      </c>
      <c r="C36" s="10"/>
      <c r="D36" s="10"/>
      <c r="E36" s="11"/>
      <c r="F36" s="28">
        <f t="shared" ref="F36:F41" si="4">E36*$G$5</f>
        <v>0</v>
      </c>
      <c r="G36" s="28">
        <f t="shared" ref="G36:G41" si="5">D36*F36</f>
        <v>0</v>
      </c>
      <c r="H36" s="88"/>
      <c r="J36" s="14">
        <f t="shared" ref="J36:J44" si="6">C36</f>
        <v>0</v>
      </c>
      <c r="K36" s="10"/>
      <c r="L36" s="14">
        <f t="shared" ref="L36:L44" si="7">E36</f>
        <v>0</v>
      </c>
      <c r="M36" s="28">
        <f t="shared" ref="M36:M38" si="8">L36*$G$5</f>
        <v>0</v>
      </c>
      <c r="N36" s="28">
        <f t="shared" ref="N36:N38" si="9">K36*M36</f>
        <v>0</v>
      </c>
      <c r="O36" s="9">
        <f t="shared" si="0"/>
        <v>0</v>
      </c>
    </row>
    <row r="37" spans="1:15" x14ac:dyDescent="0.25">
      <c r="A37" s="70" t="s">
        <v>38</v>
      </c>
      <c r="B37" s="76" t="s">
        <v>126</v>
      </c>
      <c r="C37" s="10"/>
      <c r="D37" s="10"/>
      <c r="E37" s="11"/>
      <c r="F37" s="12">
        <f t="shared" si="4"/>
        <v>0</v>
      </c>
      <c r="G37" s="13">
        <f t="shared" si="5"/>
        <v>0</v>
      </c>
      <c r="H37" s="88"/>
      <c r="J37" s="14">
        <f t="shared" si="6"/>
        <v>0</v>
      </c>
      <c r="K37" s="10"/>
      <c r="L37" s="14">
        <f t="shared" si="7"/>
        <v>0</v>
      </c>
      <c r="M37" s="12">
        <f t="shared" si="8"/>
        <v>0</v>
      </c>
      <c r="N37" s="13">
        <f t="shared" si="9"/>
        <v>0</v>
      </c>
      <c r="O37" s="13">
        <f t="shared" si="0"/>
        <v>0</v>
      </c>
    </row>
    <row r="38" spans="1:15" x14ac:dyDescent="0.25">
      <c r="A38" s="70" t="s">
        <v>39</v>
      </c>
      <c r="B38" s="76" t="s">
        <v>127</v>
      </c>
      <c r="C38" s="10"/>
      <c r="D38" s="10"/>
      <c r="E38" s="11"/>
      <c r="F38" s="12">
        <f t="shared" si="4"/>
        <v>0</v>
      </c>
      <c r="G38" s="13">
        <f t="shared" si="5"/>
        <v>0</v>
      </c>
      <c r="H38" s="88"/>
      <c r="J38" s="14">
        <f t="shared" si="6"/>
        <v>0</v>
      </c>
      <c r="K38" s="10"/>
      <c r="L38" s="14">
        <f t="shared" si="7"/>
        <v>0</v>
      </c>
      <c r="M38" s="12">
        <f t="shared" si="8"/>
        <v>0</v>
      </c>
      <c r="N38" s="13">
        <f t="shared" si="9"/>
        <v>0</v>
      </c>
      <c r="O38" s="13">
        <f t="shared" si="0"/>
        <v>0</v>
      </c>
    </row>
    <row r="39" spans="1:15" x14ac:dyDescent="0.25">
      <c r="A39" s="70" t="s">
        <v>40</v>
      </c>
      <c r="B39" s="76" t="s">
        <v>128</v>
      </c>
      <c r="C39" s="10"/>
      <c r="D39" s="10"/>
      <c r="E39" s="11"/>
      <c r="F39" s="28">
        <f>E39*$G$5</f>
        <v>0</v>
      </c>
      <c r="G39" s="28">
        <f>D39*F39</f>
        <v>0</v>
      </c>
      <c r="H39" s="88"/>
      <c r="J39" s="14">
        <f t="shared" si="6"/>
        <v>0</v>
      </c>
      <c r="K39" s="10"/>
      <c r="L39" s="14">
        <f t="shared" si="7"/>
        <v>0</v>
      </c>
      <c r="M39" s="28">
        <f>L39*$G$5</f>
        <v>0</v>
      </c>
      <c r="N39" s="28">
        <f>K39*M39</f>
        <v>0</v>
      </c>
      <c r="O39" s="28">
        <f t="shared" si="0"/>
        <v>0</v>
      </c>
    </row>
    <row r="40" spans="1:15" x14ac:dyDescent="0.25">
      <c r="A40" s="70" t="s">
        <v>41</v>
      </c>
      <c r="B40" s="76" t="s">
        <v>129</v>
      </c>
      <c r="C40" s="10"/>
      <c r="D40" s="10"/>
      <c r="E40" s="11"/>
      <c r="F40" s="12">
        <f t="shared" si="4"/>
        <v>0</v>
      </c>
      <c r="G40" s="13">
        <f t="shared" si="5"/>
        <v>0</v>
      </c>
      <c r="H40" s="88"/>
      <c r="J40" s="14">
        <f t="shared" si="6"/>
        <v>0</v>
      </c>
      <c r="K40" s="10"/>
      <c r="L40" s="14">
        <f t="shared" si="7"/>
        <v>0</v>
      </c>
      <c r="M40" s="12">
        <f t="shared" ref="M40:M41" si="10">L40*$G$5</f>
        <v>0</v>
      </c>
      <c r="N40" s="13">
        <f t="shared" ref="N40:N41" si="11">K40*M40</f>
        <v>0</v>
      </c>
      <c r="O40" s="13">
        <f t="shared" ref="O40:O61" si="12">G40-N40</f>
        <v>0</v>
      </c>
    </row>
    <row r="41" spans="1:15" x14ac:dyDescent="0.25">
      <c r="A41" s="70" t="s">
        <v>42</v>
      </c>
      <c r="B41" s="76" t="s">
        <v>130</v>
      </c>
      <c r="C41" s="10"/>
      <c r="D41" s="10"/>
      <c r="E41" s="11"/>
      <c r="F41" s="12">
        <f t="shared" si="4"/>
        <v>0</v>
      </c>
      <c r="G41" s="13">
        <f t="shared" si="5"/>
        <v>0</v>
      </c>
      <c r="H41" s="88"/>
      <c r="J41" s="14">
        <f t="shared" si="6"/>
        <v>0</v>
      </c>
      <c r="K41" s="10"/>
      <c r="L41" s="14">
        <f t="shared" si="7"/>
        <v>0</v>
      </c>
      <c r="M41" s="12">
        <f t="shared" si="10"/>
        <v>0</v>
      </c>
      <c r="N41" s="13">
        <f t="shared" si="11"/>
        <v>0</v>
      </c>
      <c r="O41" s="13">
        <f t="shared" si="12"/>
        <v>0</v>
      </c>
    </row>
    <row r="42" spans="1:15" x14ac:dyDescent="0.25">
      <c r="A42" s="70" t="s">
        <v>43</v>
      </c>
      <c r="B42" s="76" t="s">
        <v>131</v>
      </c>
      <c r="C42" s="10"/>
      <c r="D42" s="10"/>
      <c r="E42" s="11"/>
      <c r="F42" s="12">
        <f>E42*$G$5</f>
        <v>0</v>
      </c>
      <c r="G42" s="13">
        <f>D42*F42</f>
        <v>0</v>
      </c>
      <c r="H42" s="88"/>
      <c r="J42" s="14">
        <f t="shared" si="6"/>
        <v>0</v>
      </c>
      <c r="K42" s="10"/>
      <c r="L42" s="14">
        <f t="shared" si="7"/>
        <v>0</v>
      </c>
      <c r="M42" s="12">
        <f>L42*$G$5</f>
        <v>0</v>
      </c>
      <c r="N42" s="13">
        <f>K42*M42</f>
        <v>0</v>
      </c>
      <c r="O42" s="13">
        <f t="shared" si="12"/>
        <v>0</v>
      </c>
    </row>
    <row r="43" spans="1:15" x14ac:dyDescent="0.25">
      <c r="A43" s="70" t="s">
        <v>44</v>
      </c>
      <c r="B43" s="76" t="s">
        <v>132</v>
      </c>
      <c r="C43" s="10"/>
      <c r="D43" s="10"/>
      <c r="E43" s="11"/>
      <c r="F43" s="12">
        <f>E43*$G$5</f>
        <v>0</v>
      </c>
      <c r="G43" s="13">
        <f>D43*F43</f>
        <v>0</v>
      </c>
      <c r="H43" s="88"/>
      <c r="J43" s="14">
        <f t="shared" si="6"/>
        <v>0</v>
      </c>
      <c r="K43" s="10"/>
      <c r="L43" s="14">
        <f t="shared" si="7"/>
        <v>0</v>
      </c>
      <c r="M43" s="12">
        <f>L43*$G$5</f>
        <v>0</v>
      </c>
      <c r="N43" s="13">
        <f>K43*M43</f>
        <v>0</v>
      </c>
      <c r="O43" s="13">
        <f t="shared" si="12"/>
        <v>0</v>
      </c>
    </row>
    <row r="44" spans="1:15" x14ac:dyDescent="0.25">
      <c r="A44" s="70" t="s">
        <v>53</v>
      </c>
      <c r="B44" s="76" t="s">
        <v>133</v>
      </c>
      <c r="C44" s="10"/>
      <c r="D44" s="10"/>
      <c r="E44" s="11"/>
      <c r="F44" s="12">
        <f>E44*$G$5</f>
        <v>0</v>
      </c>
      <c r="G44" s="13">
        <f>D44*F44</f>
        <v>0</v>
      </c>
      <c r="H44" s="88"/>
      <c r="J44" s="14">
        <f t="shared" si="6"/>
        <v>0</v>
      </c>
      <c r="K44" s="10"/>
      <c r="L44" s="14">
        <f t="shared" si="7"/>
        <v>0</v>
      </c>
      <c r="M44" s="12">
        <f>L44*$G$5</f>
        <v>0</v>
      </c>
      <c r="N44" s="13">
        <f>K44*M44</f>
        <v>0</v>
      </c>
      <c r="O44" s="13">
        <f t="shared" si="12"/>
        <v>0</v>
      </c>
    </row>
    <row r="45" spans="1:15" x14ac:dyDescent="0.25">
      <c r="A45" s="69" t="s">
        <v>45</v>
      </c>
      <c r="B45" s="74" t="s">
        <v>134</v>
      </c>
      <c r="C45" s="14"/>
      <c r="D45" s="14"/>
      <c r="E45" s="15"/>
      <c r="F45" s="9">
        <f>SUM(F46:F50)</f>
        <v>0</v>
      </c>
      <c r="G45" s="9">
        <f>SUM(G46:G50)</f>
        <v>0</v>
      </c>
      <c r="H45" s="90"/>
      <c r="J45" s="14"/>
      <c r="K45" s="14"/>
      <c r="L45" s="14"/>
      <c r="M45" s="9">
        <f>SUM(M46:M50)</f>
        <v>0</v>
      </c>
      <c r="N45" s="9">
        <f>SUM(N46:N50)</f>
        <v>0</v>
      </c>
      <c r="O45" s="9">
        <f t="shared" si="12"/>
        <v>0</v>
      </c>
    </row>
    <row r="46" spans="1:15" x14ac:dyDescent="0.25">
      <c r="A46" s="70" t="s">
        <v>46</v>
      </c>
      <c r="B46" s="76" t="s">
        <v>135</v>
      </c>
      <c r="C46" s="10"/>
      <c r="D46" s="10"/>
      <c r="E46" s="11"/>
      <c r="F46" s="28">
        <f>E46*$G$5</f>
        <v>0</v>
      </c>
      <c r="G46" s="28">
        <f>D46*F46</f>
        <v>0</v>
      </c>
      <c r="H46" s="88"/>
      <c r="J46" s="14">
        <f>C46</f>
        <v>0</v>
      </c>
      <c r="K46" s="10"/>
      <c r="L46" s="14">
        <f>E46</f>
        <v>0</v>
      </c>
      <c r="M46" s="28">
        <f>L46*$G$5</f>
        <v>0</v>
      </c>
      <c r="N46" s="28">
        <f>K46*M46</f>
        <v>0</v>
      </c>
      <c r="O46" s="28">
        <f t="shared" si="12"/>
        <v>0</v>
      </c>
    </row>
    <row r="47" spans="1:15" x14ac:dyDescent="0.25">
      <c r="A47" s="70" t="s">
        <v>47</v>
      </c>
      <c r="B47" s="76" t="s">
        <v>136</v>
      </c>
      <c r="C47" s="10"/>
      <c r="D47" s="10"/>
      <c r="E47" s="11"/>
      <c r="F47" s="28">
        <f t="shared" ref="F47:F50" si="13">E47*$G$5</f>
        <v>0</v>
      </c>
      <c r="G47" s="28">
        <f t="shared" ref="G47:G50" si="14">D47*F47</f>
        <v>0</v>
      </c>
      <c r="H47" s="88"/>
      <c r="J47" s="14">
        <f>C47</f>
        <v>0</v>
      </c>
      <c r="K47" s="10"/>
      <c r="L47" s="14">
        <f>E47</f>
        <v>0</v>
      </c>
      <c r="M47" s="28">
        <f t="shared" ref="M47:M50" si="15">L47*$G$5</f>
        <v>0</v>
      </c>
      <c r="N47" s="28">
        <f t="shared" ref="N47:N50" si="16">K47*M47</f>
        <v>0</v>
      </c>
      <c r="O47" s="28">
        <f t="shared" si="12"/>
        <v>0</v>
      </c>
    </row>
    <row r="48" spans="1:15" x14ac:dyDescent="0.25">
      <c r="A48" s="70" t="s">
        <v>48</v>
      </c>
      <c r="B48" s="76" t="s">
        <v>127</v>
      </c>
      <c r="C48" s="10"/>
      <c r="D48" s="10"/>
      <c r="E48" s="11"/>
      <c r="F48" s="28">
        <f t="shared" si="13"/>
        <v>0</v>
      </c>
      <c r="G48" s="28">
        <f t="shared" si="14"/>
        <v>0</v>
      </c>
      <c r="H48" s="88"/>
      <c r="J48" s="14">
        <f>C48</f>
        <v>0</v>
      </c>
      <c r="K48" s="10"/>
      <c r="L48" s="14">
        <f>E48</f>
        <v>0</v>
      </c>
      <c r="M48" s="28">
        <f t="shared" si="15"/>
        <v>0</v>
      </c>
      <c r="N48" s="28">
        <f t="shared" si="16"/>
        <v>0</v>
      </c>
      <c r="O48" s="28">
        <f t="shared" si="12"/>
        <v>0</v>
      </c>
    </row>
    <row r="49" spans="1:15" x14ac:dyDescent="0.25">
      <c r="A49" s="70" t="s">
        <v>49</v>
      </c>
      <c r="B49" s="76" t="s">
        <v>137</v>
      </c>
      <c r="C49" s="10"/>
      <c r="D49" s="10"/>
      <c r="E49" s="11"/>
      <c r="F49" s="28">
        <f t="shared" si="13"/>
        <v>0</v>
      </c>
      <c r="G49" s="28">
        <f t="shared" si="14"/>
        <v>0</v>
      </c>
      <c r="H49" s="88"/>
      <c r="J49" s="14">
        <f>C49</f>
        <v>0</v>
      </c>
      <c r="K49" s="10"/>
      <c r="L49" s="14">
        <f>E49</f>
        <v>0</v>
      </c>
      <c r="M49" s="28">
        <f t="shared" si="15"/>
        <v>0</v>
      </c>
      <c r="N49" s="28">
        <f t="shared" si="16"/>
        <v>0</v>
      </c>
      <c r="O49" s="28">
        <f t="shared" si="12"/>
        <v>0</v>
      </c>
    </row>
    <row r="50" spans="1:15" x14ac:dyDescent="0.25">
      <c r="A50" s="70" t="s">
        <v>50</v>
      </c>
      <c r="B50" s="76" t="s">
        <v>138</v>
      </c>
      <c r="C50" s="10"/>
      <c r="D50" s="10"/>
      <c r="E50" s="11"/>
      <c r="F50" s="28">
        <f t="shared" si="13"/>
        <v>0</v>
      </c>
      <c r="G50" s="28">
        <f t="shared" si="14"/>
        <v>0</v>
      </c>
      <c r="H50" s="88"/>
      <c r="J50" s="14">
        <f>C50</f>
        <v>0</v>
      </c>
      <c r="K50" s="10"/>
      <c r="L50" s="14">
        <f>E50</f>
        <v>0</v>
      </c>
      <c r="M50" s="28">
        <f t="shared" si="15"/>
        <v>0</v>
      </c>
      <c r="N50" s="28">
        <f t="shared" si="16"/>
        <v>0</v>
      </c>
      <c r="O50" s="28">
        <f t="shared" si="12"/>
        <v>0</v>
      </c>
    </row>
    <row r="51" spans="1:15" x14ac:dyDescent="0.25">
      <c r="A51" s="69" t="s">
        <v>51</v>
      </c>
      <c r="B51" s="74" t="s">
        <v>52</v>
      </c>
      <c r="C51" s="14"/>
      <c r="D51" s="14"/>
      <c r="E51" s="15"/>
      <c r="F51" s="9"/>
      <c r="G51" s="9">
        <f>SUM(G52:G57)</f>
        <v>0</v>
      </c>
      <c r="H51" s="90" t="s">
        <v>147</v>
      </c>
      <c r="J51" s="14"/>
      <c r="K51" s="14"/>
      <c r="L51" s="14"/>
      <c r="M51" s="9"/>
      <c r="N51" s="9">
        <f>SUM(N52:N57)</f>
        <v>0</v>
      </c>
      <c r="O51" s="9">
        <f t="shared" si="12"/>
        <v>0</v>
      </c>
    </row>
    <row r="52" spans="1:15" x14ac:dyDescent="0.25">
      <c r="A52" s="70" t="s">
        <v>55</v>
      </c>
      <c r="B52" s="83" t="str">
        <f>'3. Budget breakdown (partners)'!F3</f>
        <v>Partner 1</v>
      </c>
      <c r="C52" s="14"/>
      <c r="D52" s="14"/>
      <c r="E52" s="15"/>
      <c r="F52" s="28"/>
      <c r="G52" s="28">
        <f>'3. Budget breakdown (partners)'!F11</f>
        <v>0</v>
      </c>
      <c r="H52" s="88"/>
      <c r="J52" s="14"/>
      <c r="K52" s="14"/>
      <c r="L52" s="14"/>
      <c r="M52" s="28"/>
      <c r="N52" s="104">
        <v>0</v>
      </c>
      <c r="O52" s="28">
        <f t="shared" si="12"/>
        <v>0</v>
      </c>
    </row>
    <row r="53" spans="1:15" x14ac:dyDescent="0.25">
      <c r="A53" s="70" t="s">
        <v>56</v>
      </c>
      <c r="B53" s="83" t="str">
        <f>'3. Budget breakdown (partners)'!H3</f>
        <v>Partner 2</v>
      </c>
      <c r="C53" s="14"/>
      <c r="D53" s="14"/>
      <c r="E53" s="15"/>
      <c r="F53" s="28"/>
      <c r="G53" s="28">
        <f>'3. Budget breakdown (partners)'!H11</f>
        <v>0</v>
      </c>
      <c r="H53" s="88"/>
      <c r="J53" s="14"/>
      <c r="K53" s="14"/>
      <c r="L53" s="14"/>
      <c r="M53" s="28"/>
      <c r="N53" s="104">
        <v>0</v>
      </c>
      <c r="O53" s="28">
        <f t="shared" si="12"/>
        <v>0</v>
      </c>
    </row>
    <row r="54" spans="1:15" x14ac:dyDescent="0.25">
      <c r="A54" s="70" t="s">
        <v>57</v>
      </c>
      <c r="B54" s="83" t="str">
        <f>'3. Budget breakdown (partners)'!J3</f>
        <v>Partner 3</v>
      </c>
      <c r="C54" s="14"/>
      <c r="D54" s="14"/>
      <c r="E54" s="15"/>
      <c r="F54" s="28"/>
      <c r="G54" s="28">
        <f>'3. Budget breakdown (partners)'!J11</f>
        <v>0</v>
      </c>
      <c r="H54" s="88"/>
      <c r="J54" s="14"/>
      <c r="K54" s="14"/>
      <c r="L54" s="14"/>
      <c r="M54" s="28"/>
      <c r="N54" s="104">
        <v>0</v>
      </c>
      <c r="O54" s="28">
        <f t="shared" si="12"/>
        <v>0</v>
      </c>
    </row>
    <row r="55" spans="1:15" x14ac:dyDescent="0.25">
      <c r="A55" s="70" t="s">
        <v>58</v>
      </c>
      <c r="B55" s="83" t="str">
        <f>'3. Budget breakdown (partners)'!L3</f>
        <v>Partner 4</v>
      </c>
      <c r="C55" s="14"/>
      <c r="D55" s="14"/>
      <c r="E55" s="15"/>
      <c r="F55" s="28"/>
      <c r="G55" s="28">
        <f>'3. Budget breakdown (partners)'!L11</f>
        <v>0</v>
      </c>
      <c r="H55" s="88"/>
      <c r="J55" s="14"/>
      <c r="K55" s="14"/>
      <c r="L55" s="14"/>
      <c r="M55" s="28"/>
      <c r="N55" s="104">
        <v>0</v>
      </c>
      <c r="O55" s="28">
        <f t="shared" si="12"/>
        <v>0</v>
      </c>
    </row>
    <row r="56" spans="1:15" x14ac:dyDescent="0.25">
      <c r="A56" s="70" t="s">
        <v>59</v>
      </c>
      <c r="B56" s="83" t="str">
        <f>'3. Budget breakdown (partners)'!N3</f>
        <v>Partner 5</v>
      </c>
      <c r="C56" s="14"/>
      <c r="D56" s="14"/>
      <c r="E56" s="15"/>
      <c r="F56" s="28"/>
      <c r="G56" s="28">
        <f>'3. Budget breakdown (partners)'!N11</f>
        <v>0</v>
      </c>
      <c r="H56" s="88"/>
      <c r="J56" s="14"/>
      <c r="K56" s="14"/>
      <c r="L56" s="14"/>
      <c r="M56" s="28"/>
      <c r="N56" s="104">
        <v>0</v>
      </c>
      <c r="O56" s="28">
        <f t="shared" si="12"/>
        <v>0</v>
      </c>
    </row>
    <row r="57" spans="1:15" x14ac:dyDescent="0.25">
      <c r="A57" s="70" t="s">
        <v>60</v>
      </c>
      <c r="B57" s="83" t="str">
        <f>'3. Budget breakdown (partners)'!P3</f>
        <v>Partner 6</v>
      </c>
      <c r="C57" s="14"/>
      <c r="D57" s="14"/>
      <c r="E57" s="15"/>
      <c r="F57" s="28"/>
      <c r="G57" s="28">
        <f>'3. Budget breakdown (partners)'!P11</f>
        <v>0</v>
      </c>
      <c r="H57" s="88"/>
      <c r="J57" s="14"/>
      <c r="K57" s="14"/>
      <c r="L57" s="14"/>
      <c r="M57" s="28"/>
      <c r="N57" s="104">
        <v>0</v>
      </c>
      <c r="O57" s="28">
        <f t="shared" si="12"/>
        <v>0</v>
      </c>
    </row>
    <row r="58" spans="1:15" x14ac:dyDescent="0.25">
      <c r="A58" s="71" t="s">
        <v>61</v>
      </c>
      <c r="B58" s="81" t="s">
        <v>143</v>
      </c>
      <c r="C58" s="21"/>
      <c r="D58" s="21"/>
      <c r="E58" s="22"/>
      <c r="F58" s="20"/>
      <c r="G58" s="20">
        <f>G59+G60+G61</f>
        <v>0</v>
      </c>
      <c r="H58" s="91"/>
      <c r="J58" s="21"/>
      <c r="K58" s="21"/>
      <c r="L58" s="21"/>
      <c r="M58" s="105"/>
      <c r="N58" s="106">
        <f>N59+N61</f>
        <v>0</v>
      </c>
      <c r="O58" s="20">
        <f t="shared" si="12"/>
        <v>0</v>
      </c>
    </row>
    <row r="59" spans="1:15" x14ac:dyDescent="0.25">
      <c r="A59" s="69" t="s">
        <v>62</v>
      </c>
      <c r="B59" s="74" t="s">
        <v>144</v>
      </c>
      <c r="C59" s="14"/>
      <c r="D59" s="14"/>
      <c r="E59" s="15"/>
      <c r="F59" s="15"/>
      <c r="G59" s="13">
        <f>G7+G17+G25+G30+G35+G45+G51</f>
        <v>0</v>
      </c>
      <c r="H59" s="90"/>
      <c r="J59" s="14"/>
      <c r="K59" s="14"/>
      <c r="L59" s="14"/>
      <c r="M59" s="13"/>
      <c r="N59" s="13">
        <f>N7+N17+N25+N30+N35+N45+N51</f>
        <v>0</v>
      </c>
      <c r="O59" s="13">
        <f t="shared" si="12"/>
        <v>0</v>
      </c>
    </row>
    <row r="60" spans="1:15" ht="23" x14ac:dyDescent="0.25">
      <c r="A60" s="69" t="s">
        <v>63</v>
      </c>
      <c r="B60" s="74" t="s">
        <v>145</v>
      </c>
      <c r="C60" s="61">
        <v>7.0000000000000007E-2</v>
      </c>
      <c r="D60" s="14"/>
      <c r="E60" s="15"/>
      <c r="F60" s="15"/>
      <c r="G60" s="12">
        <f>G59*$C$60</f>
        <v>0</v>
      </c>
      <c r="H60" s="92" t="s">
        <v>148</v>
      </c>
      <c r="J60" s="35"/>
      <c r="K60" s="14"/>
      <c r="L60" s="14"/>
      <c r="M60" s="12"/>
      <c r="N60" s="12">
        <f>N59*$C$60</f>
        <v>0</v>
      </c>
      <c r="O60" s="12">
        <f t="shared" si="12"/>
        <v>0</v>
      </c>
    </row>
    <row r="61" spans="1:15" x14ac:dyDescent="0.25">
      <c r="A61" s="69" t="s">
        <v>66</v>
      </c>
      <c r="B61" s="74" t="s">
        <v>146</v>
      </c>
      <c r="C61" s="61">
        <v>0</v>
      </c>
      <c r="D61" s="14"/>
      <c r="E61" s="15"/>
      <c r="F61" s="15"/>
      <c r="G61" s="12">
        <f>G59*$C$61</f>
        <v>0</v>
      </c>
      <c r="H61" s="93"/>
      <c r="J61" s="35"/>
      <c r="K61" s="14"/>
      <c r="L61" s="14"/>
      <c r="M61" s="12"/>
      <c r="N61" s="12">
        <f>N59*$C$61</f>
        <v>0</v>
      </c>
      <c r="O61" s="12">
        <f t="shared" si="12"/>
        <v>0</v>
      </c>
    </row>
    <row r="64" spans="1:15" x14ac:dyDescent="0.25">
      <c r="A64" s="72" t="s">
        <v>141</v>
      </c>
      <c r="B64" s="82"/>
      <c r="C64" s="37"/>
      <c r="D64" s="37"/>
    </row>
    <row r="65" spans="1:4" x14ac:dyDescent="0.25">
      <c r="A65" s="73"/>
    </row>
    <row r="66" spans="1:4" x14ac:dyDescent="0.25">
      <c r="A66" s="68"/>
      <c r="B66" s="80" t="s">
        <v>142</v>
      </c>
      <c r="C66" s="6" t="s">
        <v>22</v>
      </c>
      <c r="D66" s="53" t="s">
        <v>24</v>
      </c>
    </row>
    <row r="67" spans="1:4" x14ac:dyDescent="0.25">
      <c r="A67" s="69" t="s">
        <v>0</v>
      </c>
      <c r="B67" s="74" t="str">
        <f>B7</f>
        <v>HUMAN RESSOURCES</v>
      </c>
      <c r="C67" s="28">
        <f>VLOOKUP(B67,$B$7:$G$61,6,FALSE)</f>
        <v>0</v>
      </c>
      <c r="D67" s="56" t="e">
        <f t="shared" ref="D67:D73" si="17">C67/$C$74</f>
        <v>#DIV/0!</v>
      </c>
    </row>
    <row r="68" spans="1:4" x14ac:dyDescent="0.25">
      <c r="A68" s="69" t="s">
        <v>5</v>
      </c>
      <c r="B68" s="74" t="str">
        <f>B17</f>
        <v>MOBILITIES</v>
      </c>
      <c r="C68" s="28">
        <f t="shared" ref="C68:C76" si="18">VLOOKUP(B68,$B$7:$G$61,6,FALSE)</f>
        <v>0</v>
      </c>
      <c r="D68" s="56" t="e">
        <f t="shared" si="17"/>
        <v>#DIV/0!</v>
      </c>
    </row>
    <row r="69" spans="1:4" x14ac:dyDescent="0.25">
      <c r="A69" s="69" t="s">
        <v>8</v>
      </c>
      <c r="B69" s="74" t="str">
        <f>B25</f>
        <v>EQUIPMENT AND SUPPLIES</v>
      </c>
      <c r="C69" s="28">
        <f t="shared" si="18"/>
        <v>0</v>
      </c>
      <c r="D69" s="56" t="e">
        <f t="shared" si="17"/>
        <v>#DIV/0!</v>
      </c>
    </row>
    <row r="70" spans="1:4" x14ac:dyDescent="0.25">
      <c r="A70" s="69" t="s">
        <v>32</v>
      </c>
      <c r="B70" s="74" t="str">
        <f>B30</f>
        <v>OFFICE RENTAL AND CHARGES / PROJECT</v>
      </c>
      <c r="C70" s="28">
        <f t="shared" si="18"/>
        <v>0</v>
      </c>
      <c r="D70" s="56" t="e">
        <f t="shared" si="17"/>
        <v>#DIV/0!</v>
      </c>
    </row>
    <row r="71" spans="1:4" x14ac:dyDescent="0.25">
      <c r="A71" s="69" t="s">
        <v>36</v>
      </c>
      <c r="B71" s="74" t="str">
        <f>B35</f>
        <v>SERVICE PROVIDERS AND BENEFICIARIES</v>
      </c>
      <c r="C71" s="28">
        <f t="shared" si="18"/>
        <v>0</v>
      </c>
      <c r="D71" s="56" t="e">
        <f t="shared" si="17"/>
        <v>#DIV/0!</v>
      </c>
    </row>
    <row r="72" spans="1:4" x14ac:dyDescent="0.25">
      <c r="A72" s="69" t="s">
        <v>45</v>
      </c>
      <c r="B72" s="74" t="str">
        <f>B45</f>
        <v>GOVERNANCE, ADVOCACY AND COMMUNICATION</v>
      </c>
      <c r="C72" s="28">
        <f t="shared" si="18"/>
        <v>0</v>
      </c>
      <c r="D72" s="56" t="e">
        <f t="shared" si="17"/>
        <v>#DIV/0!</v>
      </c>
    </row>
    <row r="73" spans="1:4" x14ac:dyDescent="0.25">
      <c r="A73" s="69" t="s">
        <v>51</v>
      </c>
      <c r="B73" s="74" t="str">
        <f>B51</f>
        <v>CONSORTIUM</v>
      </c>
      <c r="C73" s="28">
        <f>VLOOKUP(B73,$B$7:$G$61,6,FALSE)</f>
        <v>0</v>
      </c>
      <c r="D73" s="56" t="e">
        <f t="shared" si="17"/>
        <v>#DIV/0!</v>
      </c>
    </row>
    <row r="74" spans="1:4" x14ac:dyDescent="0.25">
      <c r="A74" s="69" t="s">
        <v>61</v>
      </c>
      <c r="B74" s="74" t="str">
        <f>B58</f>
        <v>TOTAL BUDGET</v>
      </c>
      <c r="C74" s="9">
        <f t="shared" si="18"/>
        <v>0</v>
      </c>
      <c r="D74" s="57"/>
    </row>
    <row r="75" spans="1:4" x14ac:dyDescent="0.25">
      <c r="A75" s="69" t="s">
        <v>62</v>
      </c>
      <c r="B75" s="74" t="str">
        <f>B59</f>
        <v>Direct costs</v>
      </c>
      <c r="C75" s="28">
        <f>VLOOKUP(B75,$B$7:$G$61,6,FALSE)</f>
        <v>0</v>
      </c>
      <c r="D75" s="58"/>
    </row>
    <row r="76" spans="1:4" x14ac:dyDescent="0.25">
      <c r="A76" s="69" t="s">
        <v>63</v>
      </c>
      <c r="B76" s="74" t="str">
        <f>B60</f>
        <v>Indirect costs (%)</v>
      </c>
      <c r="C76" s="28">
        <f t="shared" si="18"/>
        <v>0</v>
      </c>
      <c r="D76" s="56" t="e">
        <f>C76/C74</f>
        <v>#DIV/0!</v>
      </c>
    </row>
    <row r="77" spans="1:4" x14ac:dyDescent="0.25">
      <c r="A77" s="69" t="s">
        <v>66</v>
      </c>
      <c r="B77" s="74" t="str">
        <f>B61</f>
        <v>Unexpected costs (%)</v>
      </c>
      <c r="C77" s="28">
        <f>VLOOKUP(B77,$B$7:$G$61,6,FALSE)</f>
        <v>0</v>
      </c>
      <c r="D77" s="56" t="e">
        <f>C77/C74</f>
        <v>#DIV/0!</v>
      </c>
    </row>
  </sheetData>
  <mergeCells count="2">
    <mergeCell ref="A1:H1"/>
    <mergeCell ref="J5:N5"/>
  </mergeCells>
  <dataValidations count="2">
    <dataValidation type="decimal" allowBlank="1" showInputMessage="1" showErrorMessage="1" sqref="C61">
      <formula1>0</formula1>
      <formula2>0.05</formula2>
    </dataValidation>
    <dataValidation type="decimal" allowBlank="1" showInputMessage="1" showErrorMessage="1" sqref="C60">
      <formula1>0.07</formula1>
      <formula2>0.12</formula2>
    </dataValidation>
  </dataValidations>
  <hyperlinks>
    <hyperlink ref="E5" r:id="rId1" display="Tx de change :"/>
  </hyperlinks>
  <pageMargins left="0.7" right="0.7" top="0.75" bottom="0.75" header="0.3" footer="0.3"/>
  <pageSetup paperSize="9" orientation="portrait" verticalDpi="0" r:id="rId2"/>
  <drawing r:id="rId3"/>
  <legacyDrawing r:id="rId4"/>
  <extLst>
    <ext xmlns:x14="http://schemas.microsoft.com/office/spreadsheetml/2009/9/main" uri="{CCE6A557-97BC-4b89-ADB6-D9C93CAAB3DF}">
      <x14:dataValidations xmlns:xm="http://schemas.microsoft.com/office/excel/2006/main" count="1">
        <x14:dataValidation type="list" allowBlank="1" showInputMessage="1">
          <x14:formula1>
            <xm:f>Devise_Currency!$A$1:$A$6</xm:f>
          </x14:formula1>
          <xm:sqref>F5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7"/>
  <sheetViews>
    <sheetView zoomScale="130" zoomScaleNormal="130" workbookViewId="0">
      <selection sqref="A1:F1"/>
    </sheetView>
  </sheetViews>
  <sheetFormatPr baseColWidth="10" defaultColWidth="10.81640625" defaultRowHeight="12.5" x14ac:dyDescent="0.25"/>
  <cols>
    <col min="1" max="1" width="36.7265625" style="2" customWidth="1"/>
    <col min="2" max="2" width="19.54296875" style="2" customWidth="1"/>
    <col min="3" max="3" width="5.81640625" style="3" customWidth="1"/>
    <col min="4" max="4" width="19.54296875" style="2" customWidth="1"/>
    <col min="5" max="5" width="5.81640625" style="3" customWidth="1"/>
    <col min="6" max="6" width="28.26953125" style="2" customWidth="1"/>
    <col min="7" max="16384" width="10.81640625" style="2"/>
  </cols>
  <sheetData>
    <row r="1" spans="1:6" ht="33.65" customHeight="1" thickBot="1" x14ac:dyDescent="0.3">
      <c r="A1" s="111" t="s">
        <v>149</v>
      </c>
      <c r="B1" s="112"/>
      <c r="C1" s="112"/>
      <c r="D1" s="112"/>
      <c r="E1" s="112"/>
      <c r="F1" s="113"/>
    </row>
    <row r="3" spans="1:6" ht="17.149999999999999" customHeight="1" x14ac:dyDescent="0.25">
      <c r="A3" s="59" t="s">
        <v>150</v>
      </c>
      <c r="B3" s="39">
        <f>'1. Budget'!G58</f>
        <v>0</v>
      </c>
      <c r="C3" s="38"/>
      <c r="D3" s="19"/>
    </row>
    <row r="4" spans="1:6" ht="17.149999999999999" customHeight="1" x14ac:dyDescent="0.25">
      <c r="A4" s="59" t="s">
        <v>151</v>
      </c>
      <c r="B4" s="54">
        <v>1</v>
      </c>
      <c r="C4" s="38"/>
      <c r="D4" s="19"/>
    </row>
    <row r="5" spans="1:6" ht="17.149999999999999" customHeight="1" x14ac:dyDescent="0.25">
      <c r="A5" s="59" t="s">
        <v>152</v>
      </c>
      <c r="B5" s="39">
        <f>B3*B4</f>
        <v>0</v>
      </c>
      <c r="C5" s="38"/>
      <c r="D5" s="19"/>
    </row>
    <row r="6" spans="1:6" ht="17.149999999999999" customHeight="1" x14ac:dyDescent="0.25">
      <c r="A6" s="19"/>
      <c r="B6" s="19"/>
      <c r="D6" s="19"/>
    </row>
    <row r="7" spans="1:6" ht="17.149999999999999" customHeight="1" x14ac:dyDescent="0.25">
      <c r="A7" s="5" t="s">
        <v>153</v>
      </c>
      <c r="B7" s="5" t="s">
        <v>154</v>
      </c>
      <c r="C7" s="5" t="s">
        <v>24</v>
      </c>
      <c r="D7" s="5" t="s">
        <v>155</v>
      </c>
      <c r="E7" s="5" t="s">
        <v>24</v>
      </c>
      <c r="F7" s="5" t="s">
        <v>156</v>
      </c>
    </row>
    <row r="8" spans="1:6" ht="17.149999999999999" customHeight="1" x14ac:dyDescent="0.25">
      <c r="A8" s="40" t="s">
        <v>64</v>
      </c>
      <c r="B8" s="41"/>
      <c r="C8" s="55">
        <f>IFERROR(B8/$B$3,0)</f>
        <v>0</v>
      </c>
      <c r="D8" s="39">
        <f>B5</f>
        <v>0</v>
      </c>
      <c r="E8" s="55">
        <f t="shared" ref="E8:E15" si="0">IFERROR(D8/$B$3,0)</f>
        <v>0</v>
      </c>
      <c r="F8" s="34"/>
    </row>
    <row r="9" spans="1:6" ht="17.149999999999999" customHeight="1" x14ac:dyDescent="0.25">
      <c r="A9" s="40" t="s">
        <v>157</v>
      </c>
      <c r="B9" s="41"/>
      <c r="C9" s="55">
        <f t="shared" ref="C9:C15" si="1">IFERROR(B9/$B$3,0)</f>
        <v>0</v>
      </c>
      <c r="D9" s="41"/>
      <c r="E9" s="55">
        <f t="shared" si="0"/>
        <v>0</v>
      </c>
      <c r="F9" s="34"/>
    </row>
    <row r="10" spans="1:6" ht="17.149999999999999" customHeight="1" x14ac:dyDescent="0.25">
      <c r="A10" s="40" t="s">
        <v>65</v>
      </c>
      <c r="B10" s="41"/>
      <c r="C10" s="55">
        <f t="shared" si="1"/>
        <v>0</v>
      </c>
      <c r="D10" s="41"/>
      <c r="E10" s="55">
        <f t="shared" si="0"/>
        <v>0</v>
      </c>
      <c r="F10" s="34"/>
    </row>
    <row r="11" spans="1:6" ht="17.149999999999999" customHeight="1" x14ac:dyDescent="0.25">
      <c r="A11" s="42" t="s">
        <v>158</v>
      </c>
      <c r="B11" s="41"/>
      <c r="C11" s="55">
        <f t="shared" si="1"/>
        <v>0</v>
      </c>
      <c r="D11" s="41"/>
      <c r="E11" s="55">
        <f t="shared" si="0"/>
        <v>0</v>
      </c>
      <c r="F11" s="34"/>
    </row>
    <row r="12" spans="1:6" ht="17.149999999999999" customHeight="1" x14ac:dyDescent="0.25">
      <c r="A12" s="42" t="s">
        <v>159</v>
      </c>
      <c r="B12" s="41"/>
      <c r="C12" s="55">
        <f t="shared" si="1"/>
        <v>0</v>
      </c>
      <c r="D12" s="41"/>
      <c r="E12" s="55">
        <f t="shared" si="0"/>
        <v>0</v>
      </c>
      <c r="F12" s="34"/>
    </row>
    <row r="13" spans="1:6" ht="17.149999999999999" customHeight="1" x14ac:dyDescent="0.25">
      <c r="A13" s="42" t="s">
        <v>160</v>
      </c>
      <c r="B13" s="41"/>
      <c r="C13" s="55">
        <f t="shared" si="1"/>
        <v>0</v>
      </c>
      <c r="D13" s="41"/>
      <c r="E13" s="55">
        <f t="shared" si="0"/>
        <v>0</v>
      </c>
      <c r="F13" s="34"/>
    </row>
    <row r="14" spans="1:6" ht="17.149999999999999" customHeight="1" x14ac:dyDescent="0.25">
      <c r="A14" s="40" t="s">
        <v>161</v>
      </c>
      <c r="B14" s="43"/>
      <c r="C14" s="55">
        <f t="shared" si="1"/>
        <v>0</v>
      </c>
      <c r="D14" s="44"/>
      <c r="E14" s="55">
        <f t="shared" si="0"/>
        <v>0</v>
      </c>
      <c r="F14" s="34"/>
    </row>
    <row r="15" spans="1:6" ht="17.149999999999999" customHeight="1" x14ac:dyDescent="0.25">
      <c r="A15" s="47" t="s">
        <v>162</v>
      </c>
      <c r="B15" s="45">
        <f>SUM(B8:B14)</f>
        <v>0</v>
      </c>
      <c r="C15" s="55">
        <f t="shared" si="1"/>
        <v>0</v>
      </c>
      <c r="D15" s="45">
        <f>SUM(D8:D14)</f>
        <v>0</v>
      </c>
      <c r="E15" s="55">
        <f t="shared" si="0"/>
        <v>0</v>
      </c>
      <c r="F15" s="34"/>
    </row>
    <row r="16" spans="1:6" ht="17.149999999999999" customHeight="1" x14ac:dyDescent="0.25">
      <c r="A16" s="47" t="s">
        <v>163</v>
      </c>
      <c r="B16" s="45">
        <f>B15+D15</f>
        <v>0</v>
      </c>
      <c r="C16" s="48"/>
      <c r="D16" s="49"/>
      <c r="E16" s="50"/>
      <c r="F16" s="34"/>
    </row>
    <row r="17" spans="1:6" ht="17.149999999999999" customHeight="1" x14ac:dyDescent="0.25">
      <c r="A17" s="25" t="s">
        <v>164</v>
      </c>
      <c r="B17" s="51">
        <f>B3-B16</f>
        <v>0</v>
      </c>
      <c r="C17" s="52" t="e">
        <f t="shared" ref="C17" si="2">B17/$B$3</f>
        <v>#DIV/0!</v>
      </c>
      <c r="D17" s="49"/>
      <c r="E17" s="50"/>
      <c r="F17" s="34"/>
    </row>
  </sheetData>
  <mergeCells count="1">
    <mergeCell ref="A1:F1"/>
  </mergeCells>
  <dataValidations count="1">
    <dataValidation type="decimal" allowBlank="1" showInputMessage="1" showErrorMessage="1" sqref="B4">
      <formula1>0.8</formula1>
      <formula2>1</formula2>
    </dataValidation>
  </dataValidations>
  <pageMargins left="0.7" right="0.7" top="0.75" bottom="0.75" header="0.3" footer="0.3"/>
  <pageSetup paperSize="9" orientation="portrait" verticalDpi="0"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3"/>
  <sheetViews>
    <sheetView zoomScale="115" zoomScaleNormal="115" workbookViewId="0">
      <selection sqref="A1:S1"/>
    </sheetView>
  </sheetViews>
  <sheetFormatPr baseColWidth="10" defaultColWidth="11.453125" defaultRowHeight="12.5" x14ac:dyDescent="0.25"/>
  <cols>
    <col min="1" max="1" width="3.54296875" style="2" bestFit="1" customWidth="1"/>
    <col min="2" max="2" width="46.81640625" style="2" customWidth="1"/>
    <col min="3" max="3" width="6" style="2" customWidth="1"/>
    <col min="4" max="4" width="11.81640625" style="2" customWidth="1"/>
    <col min="5" max="5" width="5.7265625" style="98" customWidth="1"/>
    <col min="6" max="6" width="11.81640625" style="95" customWidth="1"/>
    <col min="7" max="7" width="5.7265625" style="102" customWidth="1"/>
    <col min="8" max="8" width="11.81640625" style="95" customWidth="1"/>
    <col min="9" max="9" width="5.7265625" style="102" customWidth="1"/>
    <col min="10" max="10" width="11.81640625" style="95" customWidth="1"/>
    <col min="11" max="11" width="5.7265625" style="102" customWidth="1"/>
    <col min="12" max="12" width="11.81640625" style="95" customWidth="1"/>
    <col min="13" max="13" width="5.7265625" style="102" customWidth="1"/>
    <col min="14" max="14" width="11.81640625" style="95" customWidth="1"/>
    <col min="15" max="15" width="5.7265625" style="102" customWidth="1"/>
    <col min="16" max="16" width="11.81640625" style="95" customWidth="1"/>
    <col min="17" max="17" width="5.7265625" style="102" customWidth="1"/>
    <col min="18" max="18" width="11.81640625" style="2" customWidth="1"/>
    <col min="19" max="19" width="6.1796875" style="2" customWidth="1"/>
    <col min="20" max="20" width="65.81640625" style="2" customWidth="1"/>
    <col min="21" max="16384" width="11.453125" style="2"/>
  </cols>
  <sheetData>
    <row r="1" spans="1:20" ht="31.5" customHeight="1" thickBot="1" x14ac:dyDescent="0.3">
      <c r="A1" s="116" t="s">
        <v>165</v>
      </c>
      <c r="B1" s="117"/>
      <c r="C1" s="117"/>
      <c r="D1" s="117"/>
      <c r="E1" s="117"/>
      <c r="F1" s="117"/>
      <c r="G1" s="117"/>
      <c r="H1" s="117"/>
      <c r="I1" s="117"/>
      <c r="J1" s="117"/>
      <c r="K1" s="117"/>
      <c r="L1" s="117"/>
      <c r="M1" s="117"/>
      <c r="N1" s="117"/>
      <c r="O1" s="117"/>
      <c r="P1" s="117"/>
      <c r="Q1" s="117"/>
      <c r="R1" s="117"/>
      <c r="S1" s="118"/>
    </row>
    <row r="2" spans="1:20" x14ac:dyDescent="0.25">
      <c r="F2" s="98"/>
      <c r="G2" s="98"/>
      <c r="H2" s="98"/>
      <c r="I2" s="98"/>
      <c r="J2" s="98"/>
      <c r="K2" s="98"/>
      <c r="L2" s="98"/>
      <c r="M2" s="98"/>
      <c r="N2" s="98"/>
      <c r="O2" s="98"/>
      <c r="P2" s="98"/>
      <c r="Q2" s="98"/>
    </row>
    <row r="3" spans="1:20" x14ac:dyDescent="0.25">
      <c r="A3" s="68"/>
      <c r="B3" s="123" t="s">
        <v>142</v>
      </c>
      <c r="C3" s="123"/>
      <c r="D3" s="115" t="s">
        <v>166</v>
      </c>
      <c r="E3" s="115"/>
      <c r="F3" s="119" t="s">
        <v>167</v>
      </c>
      <c r="G3" s="120"/>
      <c r="H3" s="119" t="s">
        <v>168</v>
      </c>
      <c r="I3" s="120"/>
      <c r="J3" s="119" t="s">
        <v>169</v>
      </c>
      <c r="K3" s="120"/>
      <c r="L3" s="119" t="s">
        <v>170</v>
      </c>
      <c r="M3" s="120"/>
      <c r="N3" s="119" t="s">
        <v>171</v>
      </c>
      <c r="O3" s="120"/>
      <c r="P3" s="119" t="s">
        <v>172</v>
      </c>
      <c r="Q3" s="120"/>
      <c r="R3" s="115" t="s">
        <v>13</v>
      </c>
      <c r="S3" s="115"/>
    </row>
    <row r="4" spans="1:20" x14ac:dyDescent="0.25">
      <c r="A4" s="69" t="s">
        <v>0</v>
      </c>
      <c r="B4" s="121" t="str">
        <f>'1. Budget'!B67</f>
        <v>HUMAN RESSOURCES</v>
      </c>
      <c r="C4" s="121"/>
      <c r="D4" s="96">
        <f>VLOOKUP(B4,'1. Budget'!$B$7:$G$59,6,FALSE)</f>
        <v>0</v>
      </c>
      <c r="E4" s="99">
        <f t="shared" ref="E4:E9" si="0">IFERROR(D4/D$10,0)</f>
        <v>0</v>
      </c>
      <c r="F4" s="103"/>
      <c r="G4" s="99">
        <f>IFERROR(F4/F$10,0)</f>
        <v>0</v>
      </c>
      <c r="H4" s="103"/>
      <c r="I4" s="99">
        <f>IFERROR(H4/H$10,0)</f>
        <v>0</v>
      </c>
      <c r="J4" s="103"/>
      <c r="K4" s="99">
        <f>IFERROR(J4/J$10,0)</f>
        <v>0</v>
      </c>
      <c r="L4" s="103"/>
      <c r="M4" s="99">
        <f>IFERROR(L4/L$10,0)</f>
        <v>0</v>
      </c>
      <c r="N4" s="103"/>
      <c r="O4" s="99">
        <f>IFERROR(N4/N$10,0)</f>
        <v>0</v>
      </c>
      <c r="P4" s="103"/>
      <c r="Q4" s="99">
        <f>IFERROR(P4/P$10,0)</f>
        <v>0</v>
      </c>
      <c r="R4" s="96">
        <f>D4+F4+H4+J4+L4+N4+P4</f>
        <v>0</v>
      </c>
      <c r="S4" s="99">
        <f>IFERROR(R4/R$10,0)</f>
        <v>0</v>
      </c>
    </row>
    <row r="5" spans="1:20" x14ac:dyDescent="0.25">
      <c r="A5" s="69" t="s">
        <v>5</v>
      </c>
      <c r="B5" s="121" t="str">
        <f>'1. Budget'!B68</f>
        <v>MOBILITIES</v>
      </c>
      <c r="C5" s="121"/>
      <c r="D5" s="96">
        <f>VLOOKUP(B5,'1. Budget'!$B$7:$G$59,6,FALSE)</f>
        <v>0</v>
      </c>
      <c r="E5" s="99">
        <f t="shared" si="0"/>
        <v>0</v>
      </c>
      <c r="F5" s="103"/>
      <c r="G5" s="99">
        <f t="shared" ref="G5" si="1">IFERROR(F5/F$10,0)</f>
        <v>0</v>
      </c>
      <c r="H5" s="103"/>
      <c r="I5" s="99">
        <f t="shared" ref="I5" si="2">IFERROR(H5/H$10,0)</f>
        <v>0</v>
      </c>
      <c r="J5" s="103"/>
      <c r="K5" s="99">
        <f t="shared" ref="K5" si="3">IFERROR(J5/J$10,0)</f>
        <v>0</v>
      </c>
      <c r="L5" s="103"/>
      <c r="M5" s="99">
        <f t="shared" ref="M5" si="4">IFERROR(L5/L$10,0)</f>
        <v>0</v>
      </c>
      <c r="N5" s="103"/>
      <c r="O5" s="99">
        <f t="shared" ref="O5" si="5">IFERROR(N5/N$10,0)</f>
        <v>0</v>
      </c>
      <c r="P5" s="103"/>
      <c r="Q5" s="99">
        <f t="shared" ref="Q5" si="6">IFERROR(P5/P$10,0)</f>
        <v>0</v>
      </c>
      <c r="R5" s="96">
        <f t="shared" ref="R5:R13" si="7">D5+F5+H5+J5+L5+N5+P5</f>
        <v>0</v>
      </c>
      <c r="S5" s="99">
        <f t="shared" ref="S5" si="8">IFERROR(R5/R$10,0)</f>
        <v>0</v>
      </c>
    </row>
    <row r="6" spans="1:20" x14ac:dyDescent="0.25">
      <c r="A6" s="69" t="s">
        <v>8</v>
      </c>
      <c r="B6" s="121" t="str">
        <f>'1. Budget'!B69</f>
        <v>EQUIPMENT AND SUPPLIES</v>
      </c>
      <c r="C6" s="121"/>
      <c r="D6" s="96">
        <f>VLOOKUP(B6,'1. Budget'!$B$7:$G$59,6,FALSE)</f>
        <v>0</v>
      </c>
      <c r="E6" s="99">
        <f t="shared" si="0"/>
        <v>0</v>
      </c>
      <c r="F6" s="103"/>
      <c r="G6" s="99">
        <f t="shared" ref="G6" si="9">IFERROR(F6/F$10,0)</f>
        <v>0</v>
      </c>
      <c r="H6" s="103"/>
      <c r="I6" s="99">
        <f t="shared" ref="I6" si="10">IFERROR(H6/H$10,0)</f>
        <v>0</v>
      </c>
      <c r="J6" s="103"/>
      <c r="K6" s="99">
        <f t="shared" ref="K6" si="11">IFERROR(J6/J$10,0)</f>
        <v>0</v>
      </c>
      <c r="L6" s="103"/>
      <c r="M6" s="99">
        <f t="shared" ref="M6" si="12">IFERROR(L6/L$10,0)</f>
        <v>0</v>
      </c>
      <c r="N6" s="103"/>
      <c r="O6" s="99">
        <f t="shared" ref="O6" si="13">IFERROR(N6/N$10,0)</f>
        <v>0</v>
      </c>
      <c r="P6" s="103"/>
      <c r="Q6" s="99">
        <f t="shared" ref="Q6" si="14">IFERROR(P6/P$10,0)</f>
        <v>0</v>
      </c>
      <c r="R6" s="96">
        <f t="shared" si="7"/>
        <v>0</v>
      </c>
      <c r="S6" s="99">
        <f t="shared" ref="S6" si="15">IFERROR(R6/R$10,0)</f>
        <v>0</v>
      </c>
    </row>
    <row r="7" spans="1:20" x14ac:dyDescent="0.25">
      <c r="A7" s="69" t="s">
        <v>32</v>
      </c>
      <c r="B7" s="121" t="str">
        <f>'1. Budget'!B70</f>
        <v>OFFICE RENTAL AND CHARGES / PROJECT</v>
      </c>
      <c r="C7" s="121"/>
      <c r="D7" s="96">
        <f>VLOOKUP(B7,'1. Budget'!$B$7:$G$59,6,FALSE)</f>
        <v>0</v>
      </c>
      <c r="E7" s="99">
        <f t="shared" si="0"/>
        <v>0</v>
      </c>
      <c r="F7" s="103"/>
      <c r="G7" s="99">
        <f t="shared" ref="G7" si="16">IFERROR(F7/F$10,0)</f>
        <v>0</v>
      </c>
      <c r="H7" s="103"/>
      <c r="I7" s="99">
        <f t="shared" ref="I7" si="17">IFERROR(H7/H$10,0)</f>
        <v>0</v>
      </c>
      <c r="J7" s="103"/>
      <c r="K7" s="99">
        <f t="shared" ref="K7" si="18">IFERROR(J7/J$10,0)</f>
        <v>0</v>
      </c>
      <c r="L7" s="103"/>
      <c r="M7" s="99">
        <f t="shared" ref="M7" si="19">IFERROR(L7/L$10,0)</f>
        <v>0</v>
      </c>
      <c r="N7" s="103"/>
      <c r="O7" s="99">
        <f t="shared" ref="O7" si="20">IFERROR(N7/N$10,0)</f>
        <v>0</v>
      </c>
      <c r="P7" s="103"/>
      <c r="Q7" s="99">
        <f t="shared" ref="Q7" si="21">IFERROR(P7/P$10,0)</f>
        <v>0</v>
      </c>
      <c r="R7" s="96">
        <f t="shared" si="7"/>
        <v>0</v>
      </c>
      <c r="S7" s="99">
        <f t="shared" ref="S7" si="22">IFERROR(R7/R$10,0)</f>
        <v>0</v>
      </c>
    </row>
    <row r="8" spans="1:20" x14ac:dyDescent="0.25">
      <c r="A8" s="69" t="s">
        <v>36</v>
      </c>
      <c r="B8" s="121" t="str">
        <f>'1. Budget'!B71</f>
        <v>SERVICE PROVIDERS AND BENEFICIARIES</v>
      </c>
      <c r="C8" s="121"/>
      <c r="D8" s="96">
        <f>VLOOKUP(B8,'1. Budget'!$B$7:$G$59,6,FALSE)</f>
        <v>0</v>
      </c>
      <c r="E8" s="99">
        <f t="shared" si="0"/>
        <v>0</v>
      </c>
      <c r="F8" s="103"/>
      <c r="G8" s="99">
        <f t="shared" ref="G8" si="23">IFERROR(F8/F$10,0)</f>
        <v>0</v>
      </c>
      <c r="H8" s="103"/>
      <c r="I8" s="99">
        <f t="shared" ref="I8" si="24">IFERROR(H8/H$10,0)</f>
        <v>0</v>
      </c>
      <c r="J8" s="103"/>
      <c r="K8" s="99">
        <f t="shared" ref="K8" si="25">IFERROR(J8/J$10,0)</f>
        <v>0</v>
      </c>
      <c r="L8" s="103"/>
      <c r="M8" s="99">
        <f t="shared" ref="M8" si="26">IFERROR(L8/L$10,0)</f>
        <v>0</v>
      </c>
      <c r="N8" s="103"/>
      <c r="O8" s="99">
        <f t="shared" ref="O8" si="27">IFERROR(N8/N$10,0)</f>
        <v>0</v>
      </c>
      <c r="P8" s="103"/>
      <c r="Q8" s="99">
        <f t="shared" ref="Q8" si="28">IFERROR(P8/P$10,0)</f>
        <v>0</v>
      </c>
      <c r="R8" s="96">
        <f t="shared" si="7"/>
        <v>0</v>
      </c>
      <c r="S8" s="99">
        <f t="shared" ref="S8" si="29">IFERROR(R8/R$10,0)</f>
        <v>0</v>
      </c>
    </row>
    <row r="9" spans="1:20" ht="15" customHeight="1" x14ac:dyDescent="0.25">
      <c r="A9" s="69" t="s">
        <v>45</v>
      </c>
      <c r="B9" s="121" t="str">
        <f>'1. Budget'!B72</f>
        <v>GOVERNANCE, ADVOCACY AND COMMUNICATION</v>
      </c>
      <c r="C9" s="121"/>
      <c r="D9" s="96">
        <f>VLOOKUP(B9,'1. Budget'!$B$7:$G$59,6,FALSE)</f>
        <v>0</v>
      </c>
      <c r="E9" s="99">
        <f t="shared" si="0"/>
        <v>0</v>
      </c>
      <c r="F9" s="103"/>
      <c r="G9" s="99">
        <f t="shared" ref="G9" si="30">IFERROR(F9/F$10,0)</f>
        <v>0</v>
      </c>
      <c r="H9" s="103"/>
      <c r="I9" s="99">
        <f t="shared" ref="I9" si="31">IFERROR(H9/H$10,0)</f>
        <v>0</v>
      </c>
      <c r="J9" s="103"/>
      <c r="K9" s="99">
        <f t="shared" ref="K9" si="32">IFERROR(J9/J$10,0)</f>
        <v>0</v>
      </c>
      <c r="L9" s="103"/>
      <c r="M9" s="99">
        <f t="shared" ref="M9" si="33">IFERROR(L9/L$10,0)</f>
        <v>0</v>
      </c>
      <c r="N9" s="103"/>
      <c r="O9" s="99">
        <f t="shared" ref="O9" si="34">IFERROR(N9/N$10,0)</f>
        <v>0</v>
      </c>
      <c r="P9" s="103"/>
      <c r="Q9" s="99">
        <f t="shared" ref="Q9" si="35">IFERROR(P9/P$10,0)</f>
        <v>0</v>
      </c>
      <c r="R9" s="96">
        <f t="shared" si="7"/>
        <v>0</v>
      </c>
      <c r="S9" s="99">
        <f t="shared" ref="S9" si="36">IFERROR(R9/R$10,0)</f>
        <v>0</v>
      </c>
    </row>
    <row r="10" spans="1:20" x14ac:dyDescent="0.25">
      <c r="A10" s="68" t="s">
        <v>61</v>
      </c>
      <c r="B10" s="122" t="s">
        <v>23</v>
      </c>
      <c r="C10" s="122"/>
      <c r="D10" s="97">
        <f t="shared" ref="D10:P10" si="37">SUM(D11:D13)</f>
        <v>0</v>
      </c>
      <c r="E10" s="100"/>
      <c r="F10" s="97">
        <f t="shared" si="37"/>
        <v>0</v>
      </c>
      <c r="G10" s="100"/>
      <c r="H10" s="97">
        <f t="shared" si="37"/>
        <v>0</v>
      </c>
      <c r="I10" s="100"/>
      <c r="J10" s="97">
        <f t="shared" si="37"/>
        <v>0</v>
      </c>
      <c r="K10" s="100"/>
      <c r="L10" s="97">
        <f t="shared" si="37"/>
        <v>0</v>
      </c>
      <c r="M10" s="100"/>
      <c r="N10" s="97">
        <f t="shared" si="37"/>
        <v>0</v>
      </c>
      <c r="O10" s="100"/>
      <c r="P10" s="97">
        <f t="shared" si="37"/>
        <v>0</v>
      </c>
      <c r="Q10" s="100"/>
      <c r="R10" s="97">
        <f>D10+F10+H10+J10+L10+N10+P10</f>
        <v>0</v>
      </c>
      <c r="S10" s="100"/>
      <c r="T10" s="107" t="str">
        <f>IF(R10='1. Budget'!G58,"FR : Conforme avec 1. Budget - EN: Compliant with 1. Budget","FR : Non conforme avec 1. Budget - EN: Not compliant with 1. Budget")</f>
        <v>FR : Conforme avec 1. Budget - EN: Compliant with 1. Budget</v>
      </c>
    </row>
    <row r="11" spans="1:20" x14ac:dyDescent="0.25">
      <c r="A11" s="69" t="s">
        <v>62</v>
      </c>
      <c r="B11" s="121" t="str">
        <f>'1. Budget'!B75</f>
        <v>Direct costs</v>
      </c>
      <c r="C11" s="121"/>
      <c r="D11" s="96">
        <f>SUM(D4:D9)</f>
        <v>0</v>
      </c>
      <c r="E11" s="101"/>
      <c r="F11" s="96">
        <f>SUM(F4:F9)</f>
        <v>0</v>
      </c>
      <c r="G11" s="101"/>
      <c r="H11" s="96">
        <f>SUM(H4:H9)</f>
        <v>0</v>
      </c>
      <c r="I11" s="101"/>
      <c r="J11" s="96">
        <f>SUM(J4:J9)</f>
        <v>0</v>
      </c>
      <c r="K11" s="101"/>
      <c r="L11" s="96">
        <f>SUM(L4:L9)</f>
        <v>0</v>
      </c>
      <c r="M11" s="101"/>
      <c r="N11" s="96">
        <f>SUM(N4:N9)</f>
        <v>0</v>
      </c>
      <c r="O11" s="101"/>
      <c r="P11" s="96">
        <f>SUM(P4:P9)</f>
        <v>0</v>
      </c>
      <c r="Q11" s="101"/>
      <c r="R11" s="96">
        <f t="shared" si="7"/>
        <v>0</v>
      </c>
      <c r="S11" s="101"/>
    </row>
    <row r="12" spans="1:20" x14ac:dyDescent="0.25">
      <c r="A12" s="69" t="s">
        <v>63</v>
      </c>
      <c r="B12" s="74" t="str">
        <f>'1. Budget'!B60</f>
        <v>Indirect costs (%)</v>
      </c>
      <c r="C12" s="94">
        <f>'1. Budget'!C60</f>
        <v>7.0000000000000007E-2</v>
      </c>
      <c r="D12" s="96">
        <f>D11*$C$12</f>
        <v>0</v>
      </c>
      <c r="E12" s="99">
        <f t="shared" ref="E12:G13" si="38">IFERROR(D12/D$10,0)</f>
        <v>0</v>
      </c>
      <c r="F12" s="96">
        <f t="shared" ref="F12:P12" si="39">F11*$C$12</f>
        <v>0</v>
      </c>
      <c r="G12" s="99">
        <f t="shared" si="38"/>
        <v>0</v>
      </c>
      <c r="H12" s="96">
        <f t="shared" si="39"/>
        <v>0</v>
      </c>
      <c r="I12" s="99">
        <f t="shared" ref="I12" si="40">IFERROR(H12/H$10,0)</f>
        <v>0</v>
      </c>
      <c r="J12" s="96">
        <f t="shared" si="39"/>
        <v>0</v>
      </c>
      <c r="K12" s="99">
        <f t="shared" ref="K12" si="41">IFERROR(J12/J$10,0)</f>
        <v>0</v>
      </c>
      <c r="L12" s="96">
        <f t="shared" si="39"/>
        <v>0</v>
      </c>
      <c r="M12" s="99">
        <f t="shared" ref="M12" si="42">IFERROR(L12/L$10,0)</f>
        <v>0</v>
      </c>
      <c r="N12" s="96">
        <f t="shared" si="39"/>
        <v>0</v>
      </c>
      <c r="O12" s="99">
        <f t="shared" ref="O12" si="43">IFERROR(N12/N$10,0)</f>
        <v>0</v>
      </c>
      <c r="P12" s="96">
        <f t="shared" si="39"/>
        <v>0</v>
      </c>
      <c r="Q12" s="99">
        <f t="shared" ref="Q12:S12" si="44">IFERROR(P12/P$10,0)</f>
        <v>0</v>
      </c>
      <c r="R12" s="96">
        <f t="shared" si="7"/>
        <v>0</v>
      </c>
      <c r="S12" s="99">
        <f t="shared" si="44"/>
        <v>0</v>
      </c>
    </row>
    <row r="13" spans="1:20" x14ac:dyDescent="0.25">
      <c r="A13" s="69" t="s">
        <v>66</v>
      </c>
      <c r="B13" s="74" t="str">
        <f>'1. Budget'!B61</f>
        <v>Unexpected costs (%)</v>
      </c>
      <c r="C13" s="94">
        <f>'1. Budget'!C61</f>
        <v>0</v>
      </c>
      <c r="D13" s="96">
        <f>D11*$C$13</f>
        <v>0</v>
      </c>
      <c r="E13" s="99">
        <f t="shared" si="38"/>
        <v>0</v>
      </c>
      <c r="F13" s="96">
        <f t="shared" ref="F13:P13" si="45">F11*$C$13</f>
        <v>0</v>
      </c>
      <c r="G13" s="99">
        <f t="shared" si="38"/>
        <v>0</v>
      </c>
      <c r="H13" s="96">
        <f t="shared" si="45"/>
        <v>0</v>
      </c>
      <c r="I13" s="99">
        <f t="shared" ref="I13" si="46">IFERROR(H13/H$10,0)</f>
        <v>0</v>
      </c>
      <c r="J13" s="96">
        <f t="shared" si="45"/>
        <v>0</v>
      </c>
      <c r="K13" s="99">
        <f t="shared" ref="K13" si="47">IFERROR(J13/J$10,0)</f>
        <v>0</v>
      </c>
      <c r="L13" s="96">
        <f t="shared" si="45"/>
        <v>0</v>
      </c>
      <c r="M13" s="99">
        <f t="shared" ref="M13" si="48">IFERROR(L13/L$10,0)</f>
        <v>0</v>
      </c>
      <c r="N13" s="96">
        <f t="shared" si="45"/>
        <v>0</v>
      </c>
      <c r="O13" s="99">
        <f t="shared" ref="O13" si="49">IFERROR(N13/N$10,0)</f>
        <v>0</v>
      </c>
      <c r="P13" s="96">
        <f t="shared" si="45"/>
        <v>0</v>
      </c>
      <c r="Q13" s="99">
        <f t="shared" ref="Q13:S13" si="50">IFERROR(P13/P$10,0)</f>
        <v>0</v>
      </c>
      <c r="R13" s="96">
        <f t="shared" si="7"/>
        <v>0</v>
      </c>
      <c r="S13" s="99">
        <f t="shared" si="50"/>
        <v>0</v>
      </c>
    </row>
  </sheetData>
  <mergeCells count="18">
    <mergeCell ref="B9:C9"/>
    <mergeCell ref="B10:C10"/>
    <mergeCell ref="B11:C11"/>
    <mergeCell ref="D3:E3"/>
    <mergeCell ref="F3:G3"/>
    <mergeCell ref="B3:C3"/>
    <mergeCell ref="B4:C4"/>
    <mergeCell ref="B5:C5"/>
    <mergeCell ref="B6:C6"/>
    <mergeCell ref="B7:C7"/>
    <mergeCell ref="B8:C8"/>
    <mergeCell ref="R3:S3"/>
    <mergeCell ref="A1:S1"/>
    <mergeCell ref="H3:I3"/>
    <mergeCell ref="J3:K3"/>
    <mergeCell ref="L3:M3"/>
    <mergeCell ref="N3:O3"/>
    <mergeCell ref="P3:Q3"/>
  </mergeCells>
  <conditionalFormatting sqref="T10">
    <cfRule type="containsText" dxfId="1" priority="1" operator="containsText" text="FR : Non conforme avec 1. Budget - EN: Not compliant with 1. Budget">
      <formula>NOT(ISERROR(SEARCH("FR : Non conforme avec 1. Budget - EN: Not compliant with 1. Budget",T10)))</formula>
    </cfRule>
    <cfRule type="containsText" dxfId="0" priority="2" operator="containsText" text="FR : Conforme avec 1. Budget - EN: Compliant with 1. Budget">
      <formula>NOT(ISERROR(SEARCH("FR : Conforme avec 1. Budget - EN: Compliant with 1. Budget",T10)))</formula>
    </cfRule>
  </conditionalFormatting>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6"/>
  <sheetViews>
    <sheetView workbookViewId="0">
      <selection activeCell="E6" sqref="E6"/>
    </sheetView>
  </sheetViews>
  <sheetFormatPr baseColWidth="10" defaultRowHeight="14.5" x14ac:dyDescent="0.35"/>
  <cols>
    <col min="1" max="1" width="17.453125" bestFit="1" customWidth="1"/>
    <col min="2" max="2" width="9.90625" customWidth="1"/>
    <col min="3" max="3" width="15.453125" bestFit="1" customWidth="1"/>
  </cols>
  <sheetData>
    <row r="1" spans="1:2" x14ac:dyDescent="0.35">
      <c r="A1" s="46" t="s">
        <v>16</v>
      </c>
      <c r="B1" s="46" t="s">
        <v>173</v>
      </c>
    </row>
    <row r="2" spans="1:2" x14ac:dyDescent="0.35">
      <c r="A2" s="1" t="s">
        <v>17</v>
      </c>
      <c r="B2" s="1">
        <v>1</v>
      </c>
    </row>
    <row r="3" spans="1:2" x14ac:dyDescent="0.35">
      <c r="A3" s="1" t="s">
        <v>15</v>
      </c>
      <c r="B3" s="1">
        <v>1.626E-2</v>
      </c>
    </row>
    <row r="4" spans="1:2" x14ac:dyDescent="0.35">
      <c r="A4" s="1" t="s">
        <v>18</v>
      </c>
      <c r="B4" s="1">
        <v>5.2019999999999997E-2</v>
      </c>
    </row>
    <row r="5" spans="1:2" x14ac:dyDescent="0.35">
      <c r="A5" s="1" t="s">
        <v>19</v>
      </c>
      <c r="B5" s="1">
        <v>1.5200000000000001E-3</v>
      </c>
    </row>
    <row r="6" spans="1:2" x14ac:dyDescent="0.35">
      <c r="A6" s="1" t="s">
        <v>20</v>
      </c>
      <c r="B6" s="1"/>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0. Instructions</vt:lpstr>
      <vt:lpstr>1. Budget</vt:lpstr>
      <vt:lpstr>2. Financing plan</vt:lpstr>
      <vt:lpstr>3. Budget breakdown (partners)</vt:lpstr>
      <vt:lpstr>Devise_Currency</vt:lpstr>
    </vt:vector>
  </TitlesOfParts>
  <Company>Expertise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Lucas TREPOS</dc:creator>
  <cp:lastModifiedBy>Lucas TREPOS</cp:lastModifiedBy>
  <dcterms:created xsi:type="dcterms:W3CDTF">2024-11-26T16:48:04Z</dcterms:created>
  <dcterms:modified xsi:type="dcterms:W3CDTF">2025-01-13T16:32:14Z</dcterms:modified>
</cp:coreProperties>
</file>