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3"/>
  </sheets>
  <definedNames>
    <definedName function="false" hidden="false" localSheetId="0" name="_xlnm.Print_Area" vbProcedure="false">Feuil1!$A$1:$I$63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<sst xmlns="http://schemas.openxmlformats.org/spreadsheetml/2006/main" count="113" uniqueCount="94">
  <si>
    <t xml:space="preserve">ANNEXE C.C.P. - SYNTHESE DES COUTS ET DES INTERVENANTS</t>
  </si>
  <si>
    <t xml:space="preserve">Ce document est à remplir par le maitre d'ouvrage (5 premières colonnes). Il permet un suivi de l'assiette de cotisation et des intervenants. Il sera annexé à la consultation. 
Si la souscription de la garantie DO est effectuée après attribution des marchés de travaux, un suivi des attestations de RC décennale sera effectué (dans le cas de- pour les opérations &gt; 15 000 000 € HT des attestations nominatives de chantier doivent être exigées des intervenants). Les attestations doivent être valables à la date d'ouverture du chantier. </t>
  </si>
  <si>
    <t xml:space="preserve">CE DOCUMENT EST A COMPLETER OBLIGATOIREMENT PAR LE SOUMISSIONNAIRE</t>
  </si>
  <si>
    <t xml:space="preserve">Prestations intellectuelles et nature prestation :</t>
  </si>
  <si>
    <t xml:space="preserve">Identitié titulaire et co-traitants :</t>
  </si>
  <si>
    <t xml:space="preserve">Honoraires TTC :</t>
  </si>
  <si>
    <t xml:space="preserve">Nature de la mission si groupement :</t>
  </si>
  <si>
    <r>
      <rPr>
        <sz val="8"/>
        <color theme="0"/>
        <rFont val="Century Gothic"/>
        <family val="2"/>
        <charset val="1"/>
      </rPr>
      <t xml:space="preserve">Attestation RC décennale fournie</t>
    </r>
    <r>
      <rPr>
        <sz val="7"/>
        <color theme="0"/>
        <rFont val="Century Gothic"/>
        <family val="2"/>
        <charset val="1"/>
      </rPr>
      <t xml:space="preserve"> 
(nom de l'assureur et n° du contrat)</t>
    </r>
  </si>
  <si>
    <r>
      <rPr>
        <sz val="9"/>
        <color theme="0"/>
        <rFont val="Century Gothic"/>
        <family val="2"/>
        <charset val="1"/>
      </rPr>
      <t xml:space="preserve">Validation attestation assurance RCD jointe </t>
    </r>
    <r>
      <rPr>
        <sz val="8"/>
        <color theme="0"/>
        <rFont val="Century Gothic"/>
        <family val="2"/>
        <charset val="1"/>
      </rPr>
      <t xml:space="preserve">(à compléter par le candidat/assureur)</t>
    </r>
    <r>
      <rPr>
        <sz val="9"/>
        <color theme="0"/>
        <rFont val="Century Gothic"/>
        <family val="2"/>
        <charset val="1"/>
      </rPr>
      <t xml:space="preserve"> :</t>
    </r>
  </si>
  <si>
    <t xml:space="preserve">Si non : motif et impact tarif si non régularisation : 
(à compléter par le candidat/assureur)</t>
  </si>
  <si>
    <t xml:space="preserve">Maitrise d’oeuvre</t>
  </si>
  <si>
    <t xml:space="preserve">JAMES AUGIER (titulaire)</t>
  </si>
  <si>
    <t xml:space="preserve">architecture</t>
  </si>
  <si>
    <t xml:space="preserve">MAF 20211008672</t>
  </si>
  <si>
    <t xml:space="preserve">☐ OUI     ☐ NON</t>
  </si>
  <si>
    <t xml:space="preserve">GAYET ROGER (co-traitant)</t>
  </si>
  <si>
    <t xml:space="preserve">architectes associés</t>
  </si>
  <si>
    <t xml:space="preserve">MAF 20211009516</t>
  </si>
  <si>
    <t xml:space="preserve">ANTEA GROUP (co-traitant)</t>
  </si>
  <si>
    <t xml:space="preserve">AMIANTE</t>
  </si>
  <si>
    <t xml:space="preserve">ALLIANZ 44.142.685</t>
  </si>
  <si>
    <t xml:space="preserve">SOTEC (co-traitant)</t>
  </si>
  <si>
    <t xml:space="preserve">BE STRUCTURE</t>
  </si>
  <si>
    <t xml:space="preserve">SMABTP 7302000/001468918/45</t>
  </si>
  <si>
    <t xml:space="preserve">HOECO (co-traitant)</t>
  </si>
  <si>
    <t xml:space="preserve">OPC</t>
  </si>
  <si>
    <t xml:space="preserve">EUROMAF 20212002952</t>
  </si>
  <si>
    <t xml:space="preserve">DIESE (co-traitant)</t>
  </si>
  <si>
    <t xml:space="preserve">BE FLUIDES</t>
  </si>
  <si>
    <t xml:space="preserve">EUROMAF 20212001268</t>
  </si>
  <si>
    <t xml:space="preserve">EMACOUSTIC</t>
  </si>
  <si>
    <t xml:space="preserve">BE ACOUSTIQUE</t>
  </si>
  <si>
    <t xml:space="preserve">QBE 0310007626</t>
  </si>
  <si>
    <t xml:space="preserve">SICC (co-traitant)</t>
  </si>
  <si>
    <t xml:space="preserve">SSI</t>
  </si>
  <si>
    <t xml:space="preserve">SMABTP 7302000/001489370/000</t>
  </si>
  <si>
    <t xml:space="preserve">Bureau de contrôle technique</t>
  </si>
  <si>
    <t xml:space="preserve">SOCOTEC</t>
  </si>
  <si>
    <t xml:space="preserve">CT</t>
  </si>
  <si>
    <t xml:space="preserve">CSPS</t>
  </si>
  <si>
    <t xml:space="preserve">QUALICONSULT</t>
  </si>
  <si>
    <t xml:space="preserve">SPS</t>
  </si>
  <si>
    <t xml:space="preserve">Montant prévisionnel total TTC des honoraires : </t>
  </si>
  <si>
    <t xml:space="preserve">Lot n°</t>
  </si>
  <si>
    <t xml:space="preserve">intitulé</t>
  </si>
  <si>
    <t xml:space="preserve">Cout prévisionnel TTC :</t>
  </si>
  <si>
    <r>
      <rPr>
        <sz val="9"/>
        <color theme="0"/>
        <rFont val="Century Gothic"/>
        <family val="2"/>
        <charset val="1"/>
      </rPr>
      <t xml:space="preserve">Précisions apportées par le soumissionnaire</t>
    </r>
    <r>
      <rPr>
        <sz val="8"/>
        <color theme="0"/>
        <rFont val="Century Gothic"/>
        <family val="2"/>
        <charset val="1"/>
      </rPr>
      <t xml:space="preserve"> (exclusion de l'assiette de cotisation, techniques non courantes, motif de la non-conformité et impact tarif si non régularisation…) : </t>
    </r>
  </si>
  <si>
    <t xml:space="preserve">Désamiantage / curage / démolition</t>
  </si>
  <si>
    <t xml:space="preserve">SARL FAURE JOSSELYN</t>
  </si>
  <si>
    <t xml:space="preserve">SWISS LIFE AP 011174735</t>
  </si>
  <si>
    <t xml:space="preserve">☐ OUI / ☐ NON</t>
  </si>
  <si>
    <t xml:space="preserve">Fondations spéciales / gros Oeuvre / Réseaux / Espaces verts</t>
  </si>
  <si>
    <t xml:space="preserve">ALM ALLAIN</t>
  </si>
  <si>
    <t xml:space="preserve">MMA 146374531</t>
  </si>
  <si>
    <t xml:space="preserve">Charpente bois</t>
  </si>
  <si>
    <t xml:space="preserve">CHARPENTE MENUISERIE BILLY</t>
  </si>
  <si>
    <t xml:space="preserve">SMABTP
1247001 / 001 382966/50</t>
  </si>
  <si>
    <t xml:space="preserve">Couverture tuiles</t>
  </si>
  <si>
    <t xml:space="preserve">RENOBAT SAS</t>
  </si>
  <si>
    <t xml:space="preserve">GENERALI AH 549 349</t>
  </si>
  <si>
    <t xml:space="preserve">Etanchéité</t>
  </si>
  <si>
    <t xml:space="preserve">SMAC</t>
  </si>
  <si>
    <t xml:space="preserve">AXA 10482825204</t>
  </si>
  <si>
    <t xml:space="preserve">Menuiseries extérieures (aluminium et bois) / protections solaires / serrurerie</t>
  </si>
  <si>
    <t xml:space="preserve">RIDORET MENUISERIE</t>
  </si>
  <si>
    <t xml:space="preserve">SMABTP
1247000 / 001 292542/115</t>
  </si>
  <si>
    <t xml:space="preserve">Menuiseries intérieures / Bardage bois</t>
  </si>
  <si>
    <t xml:space="preserve">SACRE</t>
  </si>
  <si>
    <t xml:space="preserve">SMABTP
1247000 / 001 467484/0</t>
  </si>
  <si>
    <t xml:space="preserve">Cloisons / Faux plafond</t>
  </si>
  <si>
    <t xml:space="preserve">SARL AMPI</t>
  </si>
  <si>
    <t xml:space="preserve">MMA 141606315</t>
  </si>
  <si>
    <t xml:space="preserve">Revêtement sol souple / Carrelage – faience</t>
  </si>
  <si>
    <t xml:space="preserve">GROUPE VINET SAS</t>
  </si>
  <si>
    <t xml:space="preserve">MMA 147067644</t>
  </si>
  <si>
    <t xml:space="preserve">Peinture / nettoyage</t>
  </si>
  <si>
    <t xml:space="preserve">G3 BATIMENT</t>
  </si>
  <si>
    <t xml:space="preserve">AXA 4139221304</t>
  </si>
  <si>
    <t xml:space="preserve">Courants forts / courants faibles</t>
  </si>
  <si>
    <t xml:space="preserve">HERVE THERMIQUE</t>
  </si>
  <si>
    <t xml:space="preserve">ALLIANZ 54.522.357</t>
  </si>
  <si>
    <t xml:space="preserve">CVC / Plomberie sanitaire</t>
  </si>
  <si>
    <t xml:space="preserve">MISSENARD QUINT B</t>
  </si>
  <si>
    <t xml:space="preserve">ALLIANZ 55.591.472</t>
  </si>
  <si>
    <t xml:space="preserve">Ascenseur / élévateur</t>
  </si>
  <si>
    <t xml:space="preserve">CFA division de NSA</t>
  </si>
  <si>
    <t xml:space="preserve">SMA COURTAGE
1351 000 / 2 121172</t>
  </si>
  <si>
    <t xml:space="preserve">Signalétique (en cours de finalisation)</t>
  </si>
  <si>
    <t xml:space="preserve">hors perimètre</t>
  </si>
  <si>
    <t xml:space="preserve">12 000 €</t>
  </si>
  <si>
    <t xml:space="preserve">Exclu de l'assiette de cotisation</t>
  </si>
  <si>
    <t xml:space="preserve">Montant prévisionnel total TTC des travaux : </t>
  </si>
  <si>
    <t xml:space="preserve">Montant INITIAL total TTC de l'opération à l'attribution : </t>
  </si>
  <si>
    <t xml:space="preserve">Montant ACTUALISE total TTC de l'opération au 2 janvier 2025 suite à avenants :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</si>
</sst>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&quot; €&quot;"/>
    <numFmt numFmtId="166" formatCode="#,##0.00"/>
    <numFmt numFmtId="167" formatCode="#,##0.00&quot; €&quot;"/>
  </numFmts>
  <fonts count="20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color theme="1"/>
      <name val="Century Gothic"/>
      <family val="2"/>
      <charset val="1"/>
    </font>
    <font>
      <sz val="8"/>
      <color theme="1"/>
      <name val="Calibri"/>
      <family val="2"/>
      <charset val="1"/>
    </font>
    <font>
      <sz val="9"/>
      <name val="Century Gothic"/>
      <family val="2"/>
      <charset val="1"/>
    </font>
    <font>
      <sz val="14"/>
      <color theme="0"/>
      <name val="Century Gothic"/>
      <family val="2"/>
      <charset val="1"/>
    </font>
    <font>
      <sz val="8"/>
      <color rgb="FFFF0000"/>
      <name val="Century Gothic"/>
      <family val="2"/>
      <charset val="1"/>
    </font>
    <font>
      <b val="true"/>
      <u val="single"/>
      <sz val="14"/>
      <color theme="1"/>
      <name val="Century Gothic"/>
      <family val="2"/>
      <charset val="1"/>
    </font>
    <font>
      <sz val="8"/>
      <color theme="0"/>
      <name val="Century Gothic"/>
      <family val="2"/>
      <charset val="1"/>
    </font>
    <font>
      <sz val="7"/>
      <color theme="0"/>
      <name val="Century Gothic"/>
      <family val="2"/>
      <charset val="1"/>
    </font>
    <font>
      <sz val="9"/>
      <color theme="0"/>
      <name val="Century Gothic"/>
      <family val="2"/>
      <charset val="1"/>
    </font>
    <font>
      <b val="true"/>
      <sz val="9"/>
      <color theme="1"/>
      <name val="Century Gothic"/>
      <family val="2"/>
      <charset val="1"/>
    </font>
    <font>
      <b val="true"/>
      <sz val="9"/>
      <color theme="1"/>
      <name val="Calibri"/>
      <family val="2"/>
      <charset val="1"/>
    </font>
    <font>
      <b val="true"/>
      <sz val="8"/>
      <color theme="1"/>
      <name val="Century Gothic"/>
      <family val="2"/>
      <charset val="1"/>
    </font>
    <font>
      <b val="true"/>
      <sz val="10"/>
      <name val="Century Gothic"/>
      <family val="2"/>
      <charset val="1"/>
    </font>
    <font>
      <sz val="9"/>
      <color theme="1"/>
      <name val="Century Gothic"/>
      <family val="2"/>
      <charset val="1"/>
    </font>
    <font>
      <sz val="9"/>
      <color theme="1"/>
      <name val="Calibri"/>
      <family val="2"/>
      <charset val="1"/>
    </font>
    <font>
      <b val="true"/>
      <sz val="8"/>
      <color rgb="FFFF0000"/>
      <name val="Century Gothic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rgb="FF215868"/>
        <bgColor rgb="FF333399"/>
      </patternFill>
    </fill>
    <fill>
      <patternFill patternType="solid">
        <fgColor rgb="FFDCEFF4"/>
        <bgColor rgb="FFCCFFFF"/>
      </patternFill>
    </fill>
    <fill>
      <patternFill patternType="solid">
        <fgColor theme="0" tint="-0.25"/>
        <bgColor rgb="FFCCCCFF"/>
      </patternFill>
    </fill>
  </fills>
  <borders count="1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n"/>
      <right style="thin">
        <color theme="0" tint="-0.25"/>
      </right>
      <top style="thin"/>
      <bottom style="thin"/>
      <diagonal/>
    </border>
    <border diagonalUp="false" diagonalDown="false">
      <left style="thin">
        <color theme="0" tint="-0.25"/>
      </left>
      <right style="thin">
        <color theme="0" tint="-0.25"/>
      </right>
      <top style="thin"/>
      <bottom style="thin"/>
      <diagonal/>
    </border>
    <border diagonalUp="false" diagonalDown="false">
      <left style="thin">
        <color theme="0" tint="-0.25"/>
      </left>
      <right style="thin">
        <color theme="0" tint="-0.25"/>
      </right>
      <top style="thin"/>
      <bottom style="thin">
        <color theme="0" tint="-0.25"/>
      </bottom>
      <diagonal/>
    </border>
    <border diagonalUp="false" diagonalDown="false">
      <left style="thin">
        <color theme="0" tint="-0.25"/>
      </left>
      <right style="thin"/>
      <top style="thin"/>
      <bottom style="thin"/>
      <diagonal/>
    </border>
    <border diagonalUp="false" diagonalDown="false">
      <left style="thin">
        <color theme="0" tint="-0.25"/>
      </left>
      <right style="thin">
        <color theme="0" tint="-0.25"/>
      </right>
      <top style="thin">
        <color theme="0" tint="-0.25"/>
      </top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4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2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6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4" borderId="0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9" fillId="2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4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4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2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2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2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2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2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5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6" fillId="5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3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8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8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2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2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1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2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2" borderId="1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2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15" fillId="5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5" borderId="6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13" fillId="5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DCEF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215868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Y63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Y19" activeCellId="0" sqref="Y19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5.57"/>
    <col collapsed="false" customWidth="true" hidden="false" outlineLevel="0" max="2" min="2" style="1" width="10.42"/>
    <col collapsed="false" customWidth="true" hidden="false" outlineLevel="0" max="3" min="3" style="2" width="9"/>
    <col collapsed="false" customWidth="true" hidden="false" outlineLevel="0" max="4" min="4" style="1" width="27.29"/>
    <col collapsed="false" customWidth="true" hidden="false" outlineLevel="0" max="5" min="5" style="1" width="15.42"/>
    <col collapsed="false" customWidth="true" hidden="false" outlineLevel="0" max="6" min="6" style="1" width="19.86"/>
    <col collapsed="false" customWidth="true" hidden="false" outlineLevel="0" max="7" min="7" style="1" width="22.86"/>
    <col collapsed="false" customWidth="true" hidden="false" outlineLevel="0" max="8" min="8" style="1" width="18.86"/>
    <col collapsed="false" customWidth="true" hidden="false" outlineLevel="0" max="9" min="9" style="1" width="45.57"/>
    <col collapsed="false" customWidth="false" hidden="false" outlineLevel="0" max="21" min="10" style="1" width="9.14"/>
    <col collapsed="false" customWidth="false" hidden="false" outlineLevel="0" max="25" min="22" style="3" width="9.14"/>
    <col collapsed="false" customWidth="false" hidden="false" outlineLevel="0" max="16384" min="26" style="4" width="9.14"/>
  </cols>
  <sheetData>
    <row r="1" customFormat="false" ht="48.75" hidden="false" customHeight="true" outlineLevel="0" collapsed="false">
      <c r="A1" s="5"/>
      <c r="B1" s="5"/>
      <c r="C1" s="6"/>
    </row>
    <row r="2" customFormat="false" ht="39" hidden="false" customHeight="true" outlineLevel="0" collapsed="false">
      <c r="A2" s="7" t="s">
        <v>0</v>
      </c>
      <c r="B2" s="7"/>
      <c r="C2" s="7"/>
      <c r="D2" s="7"/>
      <c r="E2" s="7"/>
      <c r="F2" s="7"/>
      <c r="G2" s="7"/>
      <c r="H2" s="7"/>
      <c r="I2" s="7"/>
    </row>
    <row r="3" customFormat="false" ht="18" hidden="false" customHeight="true" outlineLevel="0" collapsed="false"/>
    <row r="4" customFormat="false" ht="55.5" hidden="false" customHeight="true" outlineLevel="0" collapsed="false">
      <c r="A4" s="8" t="s">
        <v>1</v>
      </c>
      <c r="B4" s="8"/>
      <c r="C4" s="8"/>
      <c r="D4" s="8"/>
      <c r="E4" s="8"/>
      <c r="F4" s="8"/>
      <c r="G4" s="8"/>
      <c r="H4" s="8"/>
      <c r="I4" s="8"/>
    </row>
    <row r="5" customFormat="false" ht="18" hidden="false" customHeight="true" outlineLevel="0" collapsed="false"/>
    <row r="6" customFormat="false" ht="22.5" hidden="false" customHeight="true" outlineLevel="0" collapsed="false">
      <c r="A6" s="9" t="s">
        <v>2</v>
      </c>
      <c r="B6" s="9"/>
      <c r="C6" s="9"/>
      <c r="D6" s="9"/>
      <c r="E6" s="9"/>
      <c r="F6" s="9"/>
      <c r="G6" s="9"/>
      <c r="H6" s="9"/>
      <c r="I6" s="9"/>
    </row>
    <row r="7" customFormat="false" ht="18" hidden="false" customHeight="true" outlineLevel="0" collapsed="false"/>
    <row r="8" s="15" customFormat="true" ht="61.5" hidden="false" customHeight="true" outlineLevel="0" collapsed="false">
      <c r="A8" s="10" t="s">
        <v>3</v>
      </c>
      <c r="B8" s="10"/>
      <c r="C8" s="10"/>
      <c r="D8" s="11" t="s">
        <v>4</v>
      </c>
      <c r="E8" s="10" t="s">
        <v>5</v>
      </c>
      <c r="F8" s="10" t="s">
        <v>6</v>
      </c>
      <c r="G8" s="10" t="s">
        <v>7</v>
      </c>
      <c r="H8" s="12" t="s">
        <v>8</v>
      </c>
      <c r="I8" s="12" t="s">
        <v>9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4"/>
      <c r="W8" s="14"/>
      <c r="X8" s="14"/>
      <c r="Y8" s="14"/>
    </row>
    <row r="9" customFormat="false" ht="23.25" hidden="false" customHeight="true" outlineLevel="0" collapsed="false">
      <c r="A9" s="16" t="s">
        <v>10</v>
      </c>
      <c r="B9" s="16"/>
      <c r="C9" s="16"/>
      <c r="D9" s="17" t="s">
        <v>11</v>
      </c>
      <c r="E9" s="18" t="n">
        <v>207182</v>
      </c>
      <c r="F9" s="17" t="s">
        <v>12</v>
      </c>
      <c r="G9" s="17" t="s">
        <v>13</v>
      </c>
      <c r="H9" s="19" t="s">
        <v>14</v>
      </c>
      <c r="I9" s="20"/>
    </row>
    <row r="10" customFormat="false" ht="23.25" hidden="false" customHeight="true" outlineLevel="0" collapsed="false">
      <c r="A10" s="16"/>
      <c r="B10" s="16"/>
      <c r="C10" s="16"/>
      <c r="D10" s="21" t="s">
        <v>15</v>
      </c>
      <c r="E10" s="22" t="n">
        <v>9966</v>
      </c>
      <c r="F10" s="21" t="s">
        <v>16</v>
      </c>
      <c r="G10" s="21" t="s">
        <v>17</v>
      </c>
      <c r="H10" s="23" t="s">
        <v>14</v>
      </c>
      <c r="I10" s="24"/>
    </row>
    <row r="11" customFormat="false" ht="23.25" hidden="false" customHeight="true" outlineLevel="0" collapsed="false">
      <c r="A11" s="16"/>
      <c r="B11" s="16"/>
      <c r="C11" s="16"/>
      <c r="D11" s="21" t="s">
        <v>18</v>
      </c>
      <c r="E11" s="22" t="n">
        <v>20220</v>
      </c>
      <c r="F11" s="21" t="s">
        <v>19</v>
      </c>
      <c r="G11" s="21" t="s">
        <v>20</v>
      </c>
      <c r="H11" s="23" t="s">
        <v>14</v>
      </c>
      <c r="I11" s="24"/>
    </row>
    <row r="12" customFormat="false" ht="23.25" hidden="false" customHeight="true" outlineLevel="0" collapsed="false">
      <c r="A12" s="16"/>
      <c r="B12" s="16"/>
      <c r="C12" s="16"/>
      <c r="D12" s="21" t="s">
        <v>21</v>
      </c>
      <c r="E12" s="22" t="n">
        <v>27180</v>
      </c>
      <c r="F12" s="21" t="s">
        <v>22</v>
      </c>
      <c r="G12" s="21" t="s">
        <v>23</v>
      </c>
      <c r="H12" s="23" t="s">
        <v>14</v>
      </c>
      <c r="I12" s="24"/>
    </row>
    <row r="13" customFormat="false" ht="23.25" hidden="false" customHeight="true" outlineLevel="0" collapsed="false">
      <c r="A13" s="16"/>
      <c r="B13" s="16"/>
      <c r="C13" s="16"/>
      <c r="D13" s="21" t="s">
        <v>24</v>
      </c>
      <c r="E13" s="22" t="n">
        <v>157560</v>
      </c>
      <c r="F13" s="21" t="s">
        <v>25</v>
      </c>
      <c r="G13" s="21" t="s">
        <v>26</v>
      </c>
      <c r="H13" s="23" t="s">
        <v>14</v>
      </c>
      <c r="I13" s="24"/>
    </row>
    <row r="14" customFormat="false" ht="23.25" hidden="false" customHeight="true" outlineLevel="0" collapsed="false">
      <c r="A14" s="16"/>
      <c r="B14" s="16"/>
      <c r="C14" s="16"/>
      <c r="D14" s="21" t="s">
        <v>27</v>
      </c>
      <c r="E14" s="22" t="n">
        <v>78240</v>
      </c>
      <c r="F14" s="21" t="s">
        <v>28</v>
      </c>
      <c r="G14" s="21" t="s">
        <v>29</v>
      </c>
      <c r="H14" s="23" t="s">
        <v>14</v>
      </c>
      <c r="I14" s="24"/>
    </row>
    <row r="15" customFormat="false" ht="23.25" hidden="false" customHeight="true" outlineLevel="0" collapsed="false">
      <c r="A15" s="16"/>
      <c r="B15" s="16"/>
      <c r="C15" s="16"/>
      <c r="D15" s="21" t="s">
        <v>30</v>
      </c>
      <c r="E15" s="22" t="n">
        <v>12840</v>
      </c>
      <c r="F15" s="21" t="s">
        <v>31</v>
      </c>
      <c r="G15" s="21" t="s">
        <v>32</v>
      </c>
      <c r="H15" s="23" t="s">
        <v>14</v>
      </c>
      <c r="I15" s="24"/>
    </row>
    <row r="16" customFormat="false" ht="23.25" hidden="false" customHeight="true" outlineLevel="0" collapsed="false">
      <c r="A16" s="16"/>
      <c r="B16" s="16"/>
      <c r="C16" s="16"/>
      <c r="D16" s="25" t="s">
        <v>33</v>
      </c>
      <c r="E16" s="26" t="n">
        <v>12000</v>
      </c>
      <c r="F16" s="25" t="s">
        <v>34</v>
      </c>
      <c r="G16" s="25" t="s">
        <v>35</v>
      </c>
      <c r="H16" s="27" t="s">
        <v>14</v>
      </c>
      <c r="I16" s="28"/>
    </row>
    <row r="17" customFormat="false" ht="23.25" hidden="false" customHeight="true" outlineLevel="0" collapsed="false">
      <c r="A17" s="16" t="s">
        <v>36</v>
      </c>
      <c r="B17" s="16"/>
      <c r="C17" s="16"/>
      <c r="D17" s="17" t="s">
        <v>37</v>
      </c>
      <c r="E17" s="18" t="n">
        <v>11180.88</v>
      </c>
      <c r="F17" s="17" t="s">
        <v>38</v>
      </c>
      <c r="G17" s="17"/>
      <c r="H17" s="19" t="s">
        <v>14</v>
      </c>
      <c r="I17" s="20"/>
    </row>
    <row r="18" customFormat="false" ht="23.25" hidden="false" customHeight="true" outlineLevel="0" collapsed="false">
      <c r="A18" s="16"/>
      <c r="B18" s="16"/>
      <c r="C18" s="16"/>
      <c r="D18" s="21"/>
      <c r="E18" s="22"/>
      <c r="F18" s="21"/>
      <c r="G18" s="21"/>
      <c r="H18" s="23" t="s">
        <v>14</v>
      </c>
      <c r="I18" s="24"/>
    </row>
    <row r="19" customFormat="false" ht="23.25" hidden="false" customHeight="true" outlineLevel="0" collapsed="false">
      <c r="A19" s="16"/>
      <c r="B19" s="16"/>
      <c r="C19" s="16"/>
      <c r="D19" s="25"/>
      <c r="E19" s="26"/>
      <c r="F19" s="25"/>
      <c r="G19" s="25"/>
      <c r="H19" s="27" t="s">
        <v>14</v>
      </c>
      <c r="I19" s="28"/>
    </row>
    <row r="20" customFormat="false" ht="23.25" hidden="false" customHeight="true" outlineLevel="0" collapsed="false">
      <c r="A20" s="16" t="s">
        <v>39</v>
      </c>
      <c r="B20" s="16"/>
      <c r="C20" s="16"/>
      <c r="D20" s="17" t="s">
        <v>40</v>
      </c>
      <c r="E20" s="18" t="n">
        <v>7872</v>
      </c>
      <c r="F20" s="17" t="s">
        <v>41</v>
      </c>
      <c r="G20" s="17"/>
      <c r="H20" s="19" t="s">
        <v>14</v>
      </c>
      <c r="I20" s="20"/>
    </row>
    <row r="21" customFormat="false" ht="23.25" hidden="false" customHeight="true" outlineLevel="0" collapsed="false">
      <c r="A21" s="16"/>
      <c r="B21" s="16"/>
      <c r="C21" s="16"/>
      <c r="D21" s="21"/>
      <c r="E21" s="22"/>
      <c r="F21" s="21"/>
      <c r="G21" s="21"/>
      <c r="H21" s="23" t="s">
        <v>14</v>
      </c>
      <c r="I21" s="24"/>
    </row>
    <row r="22" customFormat="false" ht="23.25" hidden="false" customHeight="true" outlineLevel="0" collapsed="false">
      <c r="A22" s="16"/>
      <c r="B22" s="16"/>
      <c r="C22" s="16"/>
      <c r="D22" s="25"/>
      <c r="E22" s="26"/>
      <c r="F22" s="25"/>
      <c r="G22" s="25"/>
      <c r="H22" s="27" t="s">
        <v>14</v>
      </c>
      <c r="I22" s="28"/>
    </row>
    <row r="23" customFormat="false" ht="23.25" hidden="false" customHeight="true" outlineLevel="0" collapsed="false">
      <c r="A23" s="16"/>
      <c r="B23" s="16"/>
      <c r="C23" s="16"/>
      <c r="D23" s="17"/>
      <c r="E23" s="18"/>
      <c r="F23" s="17"/>
      <c r="G23" s="17"/>
      <c r="H23" s="19" t="s">
        <v>14</v>
      </c>
      <c r="I23" s="20"/>
    </row>
    <row r="24" customFormat="false" ht="23.25" hidden="false" customHeight="true" outlineLevel="0" collapsed="false">
      <c r="A24" s="16"/>
      <c r="B24" s="16"/>
      <c r="C24" s="16"/>
      <c r="D24" s="21"/>
      <c r="E24" s="22"/>
      <c r="F24" s="21"/>
      <c r="G24" s="21"/>
      <c r="H24" s="23" t="s">
        <v>14</v>
      </c>
      <c r="I24" s="24"/>
    </row>
    <row r="25" customFormat="false" ht="23.25" hidden="false" customHeight="true" outlineLevel="0" collapsed="false">
      <c r="A25" s="16"/>
      <c r="B25" s="16"/>
      <c r="C25" s="16"/>
      <c r="D25" s="25"/>
      <c r="E25" s="26"/>
      <c r="F25" s="25"/>
      <c r="G25" s="25"/>
      <c r="H25" s="27" t="s">
        <v>14</v>
      </c>
      <c r="I25" s="28"/>
    </row>
    <row r="26" customFormat="false" ht="23.25" hidden="false" customHeight="true" outlineLevel="0" collapsed="false">
      <c r="A26" s="16"/>
      <c r="B26" s="16"/>
      <c r="C26" s="16"/>
      <c r="D26" s="29"/>
      <c r="E26" s="30"/>
      <c r="F26" s="29"/>
      <c r="G26" s="29"/>
      <c r="H26" s="31" t="s">
        <v>14</v>
      </c>
      <c r="I26" s="32"/>
    </row>
    <row r="27" customFormat="false" ht="28.5" hidden="false" customHeight="true" outlineLevel="0" collapsed="false">
      <c r="A27" s="33" t="s">
        <v>42</v>
      </c>
      <c r="B27" s="33"/>
      <c r="C27" s="33"/>
      <c r="D27" s="33"/>
      <c r="E27" s="34" t="n">
        <f aca="false">SUM(E9:E26)</f>
        <v>544240.88</v>
      </c>
    </row>
    <row r="28" customFormat="false" ht="27.75" hidden="false" customHeight="true" outlineLevel="0" collapsed="false">
      <c r="A28" s="5"/>
      <c r="B28" s="5"/>
      <c r="C28" s="6"/>
    </row>
    <row r="29" customFormat="false" ht="20.25" hidden="false" customHeight="true" outlineLevel="0" collapsed="false">
      <c r="A29" s="5"/>
      <c r="B29" s="5"/>
      <c r="C29" s="6"/>
    </row>
    <row r="30" s="39" customFormat="true" ht="53.25" hidden="false" customHeight="true" outlineLevel="0" collapsed="false">
      <c r="A30" s="35" t="s">
        <v>43</v>
      </c>
      <c r="B30" s="35" t="s">
        <v>44</v>
      </c>
      <c r="C30" s="35"/>
      <c r="D30" s="35" t="s">
        <v>4</v>
      </c>
      <c r="E30" s="35" t="s">
        <v>45</v>
      </c>
      <c r="F30" s="35" t="str">
        <f aca="false">F8</f>
        <v>Nature de la mission si groupement :</v>
      </c>
      <c r="G30" s="36" t="s">
        <v>7</v>
      </c>
      <c r="H30" s="36" t="str">
        <f aca="false">H8</f>
        <v>Validation attestation assurance RCD jointe (à compléter par le candidat/assureur) :</v>
      </c>
      <c r="I30" s="35" t="s">
        <v>46</v>
      </c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8"/>
      <c r="W30" s="38"/>
      <c r="X30" s="38"/>
      <c r="Y30" s="38"/>
    </row>
    <row r="31" s="45" customFormat="true" ht="18" hidden="false" customHeight="true" outlineLevel="0" collapsed="false">
      <c r="A31" s="40" t="n">
        <v>1</v>
      </c>
      <c r="B31" s="41" t="s">
        <v>47</v>
      </c>
      <c r="C31" s="41"/>
      <c r="D31" s="42" t="s">
        <v>48</v>
      </c>
      <c r="E31" s="43" t="n">
        <v>39780</v>
      </c>
      <c r="F31" s="42"/>
      <c r="G31" s="42" t="s">
        <v>49</v>
      </c>
      <c r="H31" s="23" t="s">
        <v>50</v>
      </c>
      <c r="I31" s="44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3"/>
      <c r="W31" s="3"/>
      <c r="X31" s="3"/>
      <c r="Y31" s="3"/>
    </row>
    <row r="32" s="45" customFormat="true" ht="18" hidden="false" customHeight="true" outlineLevel="0" collapsed="false">
      <c r="A32" s="40"/>
      <c r="B32" s="41"/>
      <c r="C32" s="41"/>
      <c r="D32" s="46"/>
      <c r="E32" s="46"/>
      <c r="F32" s="46"/>
      <c r="G32" s="46"/>
      <c r="H32" s="23"/>
      <c r="I32" s="44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3"/>
      <c r="W32" s="3"/>
      <c r="X32" s="3"/>
      <c r="Y32" s="3"/>
    </row>
    <row r="33" s="45" customFormat="true" ht="18" hidden="false" customHeight="true" outlineLevel="0" collapsed="false">
      <c r="A33" s="40" t="n">
        <v>2</v>
      </c>
      <c r="B33" s="41" t="s">
        <v>51</v>
      </c>
      <c r="C33" s="41"/>
      <c r="D33" s="46" t="s">
        <v>52</v>
      </c>
      <c r="E33" s="43" t="n">
        <v>2099807.92</v>
      </c>
      <c r="F33" s="42"/>
      <c r="G33" s="44" t="s">
        <v>53</v>
      </c>
      <c r="H33" s="23"/>
      <c r="I33" s="44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3"/>
      <c r="W33" s="3"/>
      <c r="X33" s="3"/>
      <c r="Y33" s="3"/>
    </row>
    <row r="34" s="45" customFormat="true" ht="18" hidden="false" customHeight="true" outlineLevel="0" collapsed="false">
      <c r="A34" s="40"/>
      <c r="B34" s="41"/>
      <c r="C34" s="41"/>
      <c r="D34" s="46"/>
      <c r="E34" s="46"/>
      <c r="F34" s="46"/>
      <c r="G34" s="44"/>
      <c r="H34" s="23"/>
      <c r="I34" s="44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3"/>
      <c r="W34" s="3"/>
      <c r="X34" s="3"/>
      <c r="Y34" s="3"/>
    </row>
    <row r="35" s="45" customFormat="true" ht="18" hidden="false" customHeight="true" outlineLevel="0" collapsed="false">
      <c r="A35" s="40" t="n">
        <v>3</v>
      </c>
      <c r="B35" s="47" t="s">
        <v>54</v>
      </c>
      <c r="C35" s="47"/>
      <c r="D35" s="46" t="s">
        <v>55</v>
      </c>
      <c r="E35" s="43" t="n">
        <v>84622.93</v>
      </c>
      <c r="F35" s="42"/>
      <c r="G35" s="48" t="s">
        <v>56</v>
      </c>
      <c r="H35" s="23"/>
      <c r="I35" s="44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3"/>
      <c r="W35" s="3"/>
      <c r="X35" s="3"/>
      <c r="Y35" s="3"/>
    </row>
    <row r="36" s="45" customFormat="true" ht="18" hidden="false" customHeight="true" outlineLevel="0" collapsed="false">
      <c r="A36" s="40"/>
      <c r="B36" s="47"/>
      <c r="C36" s="47"/>
      <c r="D36" s="46"/>
      <c r="E36" s="46"/>
      <c r="F36" s="46"/>
      <c r="G36" s="48"/>
      <c r="H36" s="23"/>
      <c r="I36" s="44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3"/>
      <c r="W36" s="3"/>
      <c r="X36" s="3"/>
      <c r="Y36" s="3"/>
    </row>
    <row r="37" s="45" customFormat="true" ht="18" hidden="false" customHeight="true" outlineLevel="0" collapsed="false">
      <c r="A37" s="40" t="n">
        <v>4</v>
      </c>
      <c r="B37" s="47" t="s">
        <v>57</v>
      </c>
      <c r="C37" s="47"/>
      <c r="D37" s="46" t="s">
        <v>58</v>
      </c>
      <c r="E37" s="43" t="n">
        <v>130630.45</v>
      </c>
      <c r="F37" s="42"/>
      <c r="G37" s="44" t="s">
        <v>59</v>
      </c>
      <c r="H37" s="23"/>
      <c r="I37" s="44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3"/>
      <c r="W37" s="3"/>
      <c r="X37" s="3"/>
      <c r="Y37" s="3"/>
    </row>
    <row r="38" s="45" customFormat="true" ht="18" hidden="false" customHeight="true" outlineLevel="0" collapsed="false">
      <c r="A38" s="40"/>
      <c r="B38" s="47"/>
      <c r="C38" s="47"/>
      <c r="D38" s="46"/>
      <c r="E38" s="46"/>
      <c r="F38" s="46"/>
      <c r="G38" s="44"/>
      <c r="H38" s="23"/>
      <c r="I38" s="44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3"/>
      <c r="W38" s="3"/>
      <c r="X38" s="3"/>
      <c r="Y38" s="3"/>
    </row>
    <row r="39" s="45" customFormat="true" ht="18" hidden="false" customHeight="true" outlineLevel="0" collapsed="false">
      <c r="A39" s="40" t="n">
        <v>5</v>
      </c>
      <c r="B39" s="47" t="s">
        <v>60</v>
      </c>
      <c r="C39" s="47"/>
      <c r="D39" s="46" t="s">
        <v>61</v>
      </c>
      <c r="E39" s="43" t="n">
        <v>55080</v>
      </c>
      <c r="F39" s="42"/>
      <c r="G39" s="44" t="s">
        <v>62</v>
      </c>
      <c r="H39" s="23"/>
      <c r="I39" s="44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3"/>
      <c r="W39" s="3"/>
      <c r="X39" s="3"/>
      <c r="Y39" s="3"/>
    </row>
    <row r="40" s="45" customFormat="true" ht="18" hidden="false" customHeight="true" outlineLevel="0" collapsed="false">
      <c r="A40" s="40"/>
      <c r="B40" s="47"/>
      <c r="C40" s="47"/>
      <c r="D40" s="46"/>
      <c r="E40" s="46"/>
      <c r="F40" s="46"/>
      <c r="G40" s="44"/>
      <c r="H40" s="23"/>
      <c r="I40" s="44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3"/>
      <c r="W40" s="3"/>
      <c r="X40" s="3"/>
      <c r="Y40" s="3"/>
    </row>
    <row r="41" s="45" customFormat="true" ht="18" hidden="false" customHeight="true" outlineLevel="0" collapsed="false">
      <c r="A41" s="40" t="n">
        <v>6</v>
      </c>
      <c r="B41" s="41" t="s">
        <v>63</v>
      </c>
      <c r="C41" s="41"/>
      <c r="D41" s="46" t="s">
        <v>64</v>
      </c>
      <c r="E41" s="43" t="n">
        <v>491050.8</v>
      </c>
      <c r="F41" s="42"/>
      <c r="G41" s="48" t="s">
        <v>65</v>
      </c>
      <c r="H41" s="23"/>
      <c r="I41" s="44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3"/>
      <c r="W41" s="3"/>
      <c r="X41" s="3"/>
      <c r="Y41" s="3"/>
    </row>
    <row r="42" s="45" customFormat="true" ht="18" hidden="false" customHeight="true" outlineLevel="0" collapsed="false">
      <c r="A42" s="40"/>
      <c r="B42" s="41"/>
      <c r="C42" s="41"/>
      <c r="D42" s="46"/>
      <c r="E42" s="46"/>
      <c r="F42" s="46"/>
      <c r="G42" s="48"/>
      <c r="H42" s="23"/>
      <c r="I42" s="44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3"/>
      <c r="W42" s="3"/>
      <c r="X42" s="3"/>
      <c r="Y42" s="3"/>
    </row>
    <row r="43" s="45" customFormat="true" ht="18" hidden="false" customHeight="true" outlineLevel="0" collapsed="false">
      <c r="A43" s="40" t="n">
        <v>7</v>
      </c>
      <c r="B43" s="41" t="s">
        <v>66</v>
      </c>
      <c r="C43" s="41"/>
      <c r="D43" s="46" t="s">
        <v>67</v>
      </c>
      <c r="E43" s="43" t="n">
        <v>292041.36</v>
      </c>
      <c r="F43" s="42"/>
      <c r="G43" s="48" t="s">
        <v>68</v>
      </c>
      <c r="H43" s="23"/>
      <c r="I43" s="44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3"/>
      <c r="W43" s="3"/>
      <c r="X43" s="3"/>
      <c r="Y43" s="3"/>
    </row>
    <row r="44" s="45" customFormat="true" ht="18" hidden="false" customHeight="true" outlineLevel="0" collapsed="false">
      <c r="A44" s="40"/>
      <c r="B44" s="41"/>
      <c r="C44" s="41"/>
      <c r="D44" s="46"/>
      <c r="E44" s="46"/>
      <c r="F44" s="46"/>
      <c r="G44" s="48"/>
      <c r="H44" s="23"/>
      <c r="I44" s="44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3"/>
      <c r="W44" s="3"/>
      <c r="X44" s="3"/>
      <c r="Y44" s="3"/>
    </row>
    <row r="45" s="45" customFormat="true" ht="18" hidden="false" customHeight="true" outlineLevel="0" collapsed="false">
      <c r="A45" s="40" t="n">
        <v>8</v>
      </c>
      <c r="B45" s="47" t="s">
        <v>69</v>
      </c>
      <c r="C45" s="47"/>
      <c r="D45" s="46" t="s">
        <v>70</v>
      </c>
      <c r="E45" s="43" t="n">
        <v>320092.5</v>
      </c>
      <c r="F45" s="42"/>
      <c r="G45" s="44" t="s">
        <v>71</v>
      </c>
      <c r="H45" s="23"/>
      <c r="I45" s="44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3"/>
      <c r="W45" s="3"/>
      <c r="X45" s="3"/>
      <c r="Y45" s="3"/>
    </row>
    <row r="46" s="45" customFormat="true" ht="18" hidden="false" customHeight="true" outlineLevel="0" collapsed="false">
      <c r="A46" s="40"/>
      <c r="B46" s="47"/>
      <c r="C46" s="47"/>
      <c r="D46" s="46"/>
      <c r="E46" s="46"/>
      <c r="F46" s="46"/>
      <c r="G46" s="44"/>
      <c r="H46" s="23"/>
      <c r="I46" s="44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3"/>
      <c r="W46" s="3"/>
      <c r="X46" s="3"/>
      <c r="Y46" s="3"/>
    </row>
    <row r="47" s="45" customFormat="true" ht="18" hidden="false" customHeight="true" outlineLevel="0" collapsed="false">
      <c r="A47" s="40" t="n">
        <v>9</v>
      </c>
      <c r="B47" s="41" t="s">
        <v>72</v>
      </c>
      <c r="C47" s="41"/>
      <c r="D47" s="46" t="s">
        <v>73</v>
      </c>
      <c r="E47" s="43" t="n">
        <v>195000</v>
      </c>
      <c r="F47" s="42"/>
      <c r="G47" s="44" t="s">
        <v>74</v>
      </c>
      <c r="H47" s="23"/>
      <c r="I47" s="44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3"/>
      <c r="W47" s="3"/>
      <c r="X47" s="3"/>
      <c r="Y47" s="3"/>
    </row>
    <row r="48" s="45" customFormat="true" ht="18" hidden="false" customHeight="true" outlineLevel="0" collapsed="false">
      <c r="A48" s="40"/>
      <c r="B48" s="41"/>
      <c r="C48" s="41"/>
      <c r="D48" s="46"/>
      <c r="E48" s="46"/>
      <c r="F48" s="46"/>
      <c r="G48" s="44"/>
      <c r="H48" s="23"/>
      <c r="I48" s="44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3"/>
      <c r="W48" s="3"/>
      <c r="X48" s="3"/>
      <c r="Y48" s="3"/>
    </row>
    <row r="49" s="45" customFormat="true" ht="18" hidden="false" customHeight="true" outlineLevel="0" collapsed="false">
      <c r="A49" s="40" t="n">
        <v>10</v>
      </c>
      <c r="B49" s="47" t="s">
        <v>75</v>
      </c>
      <c r="C49" s="47"/>
      <c r="D49" s="42" t="s">
        <v>76</v>
      </c>
      <c r="E49" s="43" t="n">
        <v>106095.64</v>
      </c>
      <c r="F49" s="42"/>
      <c r="G49" s="44" t="s">
        <v>77</v>
      </c>
      <c r="H49" s="23"/>
      <c r="I49" s="44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3"/>
      <c r="W49" s="3"/>
      <c r="X49" s="3"/>
      <c r="Y49" s="3"/>
    </row>
    <row r="50" s="45" customFormat="true" ht="18" hidden="false" customHeight="true" outlineLevel="0" collapsed="false">
      <c r="A50" s="40"/>
      <c r="B50" s="47"/>
      <c r="C50" s="47"/>
      <c r="D50" s="46"/>
      <c r="E50" s="46"/>
      <c r="F50" s="46"/>
      <c r="G50" s="44"/>
      <c r="H50" s="23"/>
      <c r="I50" s="44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3"/>
      <c r="W50" s="3"/>
      <c r="X50" s="3"/>
      <c r="Y50" s="3"/>
    </row>
    <row r="51" s="45" customFormat="true" ht="18" hidden="false" customHeight="true" outlineLevel="0" collapsed="false">
      <c r="A51" s="40" t="n">
        <v>11</v>
      </c>
      <c r="B51" s="41" t="s">
        <v>78</v>
      </c>
      <c r="C51" s="41"/>
      <c r="D51" s="46" t="s">
        <v>79</v>
      </c>
      <c r="E51" s="43" t="n">
        <v>486064.55</v>
      </c>
      <c r="F51" s="42"/>
      <c r="G51" s="44" t="s">
        <v>80</v>
      </c>
      <c r="H51" s="23"/>
      <c r="I51" s="44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3"/>
      <c r="W51" s="3"/>
      <c r="X51" s="3"/>
      <c r="Y51" s="3"/>
    </row>
    <row r="52" s="45" customFormat="true" ht="18" hidden="false" customHeight="true" outlineLevel="0" collapsed="false">
      <c r="A52" s="40"/>
      <c r="B52" s="41"/>
      <c r="C52" s="41"/>
      <c r="D52" s="46"/>
      <c r="E52" s="46"/>
      <c r="F52" s="46"/>
      <c r="G52" s="44"/>
      <c r="H52" s="23"/>
      <c r="I52" s="44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3"/>
      <c r="W52" s="3"/>
      <c r="X52" s="3"/>
      <c r="Y52" s="3"/>
    </row>
    <row r="53" s="45" customFormat="true" ht="18" hidden="false" customHeight="true" outlineLevel="0" collapsed="false">
      <c r="A53" s="40" t="n">
        <v>12</v>
      </c>
      <c r="B53" s="41" t="s">
        <v>81</v>
      </c>
      <c r="C53" s="41"/>
      <c r="D53" s="46" t="s">
        <v>82</v>
      </c>
      <c r="E53" s="43" t="n">
        <v>674368.42</v>
      </c>
      <c r="F53" s="42"/>
      <c r="G53" s="44" t="s">
        <v>83</v>
      </c>
      <c r="H53" s="23"/>
      <c r="I53" s="44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3"/>
      <c r="W53" s="3"/>
      <c r="X53" s="3"/>
      <c r="Y53" s="3"/>
    </row>
    <row r="54" s="45" customFormat="true" ht="18" hidden="false" customHeight="true" outlineLevel="0" collapsed="false">
      <c r="A54" s="40"/>
      <c r="B54" s="41"/>
      <c r="C54" s="41"/>
      <c r="D54" s="46"/>
      <c r="E54" s="46"/>
      <c r="F54" s="46"/>
      <c r="G54" s="44"/>
      <c r="H54" s="23"/>
      <c r="I54" s="44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3"/>
      <c r="W54" s="3"/>
      <c r="X54" s="3"/>
      <c r="Y54" s="3"/>
    </row>
    <row r="55" s="45" customFormat="true" ht="18" hidden="false" customHeight="true" outlineLevel="0" collapsed="false">
      <c r="A55" s="40" t="n">
        <v>13</v>
      </c>
      <c r="B55" s="47" t="s">
        <v>84</v>
      </c>
      <c r="C55" s="47"/>
      <c r="D55" s="46" t="s">
        <v>85</v>
      </c>
      <c r="E55" s="43" t="n">
        <v>28800</v>
      </c>
      <c r="F55" s="42"/>
      <c r="G55" s="48" t="s">
        <v>86</v>
      </c>
      <c r="H55" s="23"/>
      <c r="I55" s="44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3"/>
      <c r="W55" s="3"/>
      <c r="X55" s="3"/>
      <c r="Y55" s="3"/>
    </row>
    <row r="56" s="45" customFormat="true" ht="18" hidden="false" customHeight="true" outlineLevel="0" collapsed="false">
      <c r="A56" s="40"/>
      <c r="B56" s="47"/>
      <c r="C56" s="47"/>
      <c r="D56" s="46"/>
      <c r="E56" s="46"/>
      <c r="F56" s="46"/>
      <c r="G56" s="48"/>
      <c r="H56" s="23"/>
      <c r="I56" s="44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3"/>
      <c r="W56" s="3"/>
      <c r="X56" s="3"/>
      <c r="Y56" s="3"/>
    </row>
    <row r="57" s="45" customFormat="true" ht="18" hidden="false" customHeight="true" outlineLevel="0" collapsed="false">
      <c r="A57" s="49" t="n">
        <v>14</v>
      </c>
      <c r="B57" s="50" t="s">
        <v>87</v>
      </c>
      <c r="C57" s="50"/>
      <c r="D57" s="51" t="s">
        <v>88</v>
      </c>
      <c r="E57" s="52" t="s">
        <v>89</v>
      </c>
      <c r="F57" s="52"/>
      <c r="G57" s="53" t="s">
        <v>90</v>
      </c>
      <c r="H57" s="54"/>
      <c r="I57" s="44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3"/>
      <c r="W57" s="3"/>
      <c r="X57" s="3"/>
      <c r="Y57" s="3"/>
    </row>
    <row r="58" s="45" customFormat="true" ht="18" hidden="false" customHeight="true" outlineLevel="0" collapsed="false">
      <c r="A58" s="49"/>
      <c r="B58" s="50"/>
      <c r="C58" s="50"/>
      <c r="D58" s="51"/>
      <c r="E58" s="51"/>
      <c r="F58" s="51"/>
      <c r="G58" s="53"/>
      <c r="H58" s="54"/>
      <c r="I58" s="44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3"/>
      <c r="W58" s="3"/>
      <c r="X58" s="3"/>
      <c r="Y58" s="3"/>
    </row>
    <row r="59" s="45" customFormat="true" ht="18" hidden="false" customHeight="true" outlineLevel="0" collapsed="false">
      <c r="A59" s="40" t="n">
        <v>15</v>
      </c>
      <c r="B59" s="47"/>
      <c r="C59" s="47"/>
      <c r="D59" s="46"/>
      <c r="E59" s="42"/>
      <c r="F59" s="42"/>
      <c r="G59" s="44"/>
      <c r="H59" s="23"/>
      <c r="I59" s="44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3"/>
      <c r="W59" s="3"/>
      <c r="X59" s="3"/>
      <c r="Y59" s="3"/>
    </row>
    <row r="60" s="45" customFormat="true" ht="18" hidden="false" customHeight="true" outlineLevel="0" collapsed="false">
      <c r="A60" s="40"/>
      <c r="B60" s="47"/>
      <c r="C60" s="47"/>
      <c r="D60" s="46"/>
      <c r="E60" s="46"/>
      <c r="F60" s="46"/>
      <c r="G60" s="44"/>
      <c r="H60" s="23"/>
      <c r="I60" s="44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3"/>
      <c r="W60" s="3"/>
      <c r="X60" s="3"/>
      <c r="Y60" s="3"/>
    </row>
    <row r="61" customFormat="false" ht="30.75" hidden="false" customHeight="true" outlineLevel="0" collapsed="false">
      <c r="A61" s="55" t="s">
        <v>91</v>
      </c>
      <c r="B61" s="55"/>
      <c r="C61" s="55"/>
      <c r="D61" s="55"/>
      <c r="E61" s="56" t="n">
        <f aca="false">SUM(E31:E60)</f>
        <v>5003434.57</v>
      </c>
    </row>
    <row r="62" customFormat="false" ht="30.75" hidden="false" customHeight="true" outlineLevel="0" collapsed="false">
      <c r="A62" s="57" t="s">
        <v>92</v>
      </c>
      <c r="B62" s="57"/>
      <c r="C62" s="57"/>
      <c r="D62" s="57"/>
      <c r="E62" s="56" t="n">
        <f aca="false">E61+E27</f>
        <v>5547675.45</v>
      </c>
    </row>
    <row r="63" customFormat="false" ht="36" hidden="false" customHeight="true" outlineLevel="0" collapsed="false">
      <c r="A63" s="57" t="s">
        <v>93</v>
      </c>
      <c r="B63" s="57"/>
      <c r="C63" s="57"/>
      <c r="D63" s="57"/>
      <c r="E63" s="58" t="n">
        <f aca="false">E62+49822.4+1788+5310+8094+288199.81+1211.23+3204.12+20987.22-3373.21+10208.84-4764+17085.55+61130.75+38412.96</f>
        <v>6044993.12</v>
      </c>
    </row>
  </sheetData>
  <mergeCells count="88">
    <mergeCell ref="A2:I2"/>
    <mergeCell ref="A4:I4"/>
    <mergeCell ref="A6:I6"/>
    <mergeCell ref="A8:C8"/>
    <mergeCell ref="A9:C16"/>
    <mergeCell ref="A17:C19"/>
    <mergeCell ref="A20:C22"/>
    <mergeCell ref="A23:C25"/>
    <mergeCell ref="A26:C26"/>
    <mergeCell ref="A27:D27"/>
    <mergeCell ref="B30:C30"/>
    <mergeCell ref="A31:A32"/>
    <mergeCell ref="B31:C32"/>
    <mergeCell ref="H31:H32"/>
    <mergeCell ref="I31:I32"/>
    <mergeCell ref="A33:A34"/>
    <mergeCell ref="B33:C34"/>
    <mergeCell ref="G33:G34"/>
    <mergeCell ref="H33:H34"/>
    <mergeCell ref="I33:I34"/>
    <mergeCell ref="A35:A36"/>
    <mergeCell ref="B35:C36"/>
    <mergeCell ref="G35:G36"/>
    <mergeCell ref="H35:H36"/>
    <mergeCell ref="I35:I36"/>
    <mergeCell ref="A37:A38"/>
    <mergeCell ref="B37:C38"/>
    <mergeCell ref="G37:G38"/>
    <mergeCell ref="H37:H38"/>
    <mergeCell ref="I37:I38"/>
    <mergeCell ref="A39:A40"/>
    <mergeCell ref="B39:C40"/>
    <mergeCell ref="G39:G40"/>
    <mergeCell ref="H39:H40"/>
    <mergeCell ref="I39:I40"/>
    <mergeCell ref="A41:A42"/>
    <mergeCell ref="B41:C42"/>
    <mergeCell ref="G41:G42"/>
    <mergeCell ref="H41:H42"/>
    <mergeCell ref="I41:I42"/>
    <mergeCell ref="A43:A44"/>
    <mergeCell ref="B43:C44"/>
    <mergeCell ref="G43:G44"/>
    <mergeCell ref="H43:H44"/>
    <mergeCell ref="I43:I44"/>
    <mergeCell ref="A45:A46"/>
    <mergeCell ref="B45:C46"/>
    <mergeCell ref="G45:G46"/>
    <mergeCell ref="H45:H46"/>
    <mergeCell ref="I45:I46"/>
    <mergeCell ref="A47:A48"/>
    <mergeCell ref="B47:C48"/>
    <mergeCell ref="G47:G48"/>
    <mergeCell ref="H47:H48"/>
    <mergeCell ref="I47:I48"/>
    <mergeCell ref="A49:A50"/>
    <mergeCell ref="B49:C50"/>
    <mergeCell ref="G49:G50"/>
    <mergeCell ref="H49:H50"/>
    <mergeCell ref="I49:I50"/>
    <mergeCell ref="A51:A52"/>
    <mergeCell ref="B51:C52"/>
    <mergeCell ref="G51:G52"/>
    <mergeCell ref="H51:H52"/>
    <mergeCell ref="I51:I52"/>
    <mergeCell ref="A53:A54"/>
    <mergeCell ref="B53:C54"/>
    <mergeCell ref="G53:G54"/>
    <mergeCell ref="H53:H54"/>
    <mergeCell ref="I53:I54"/>
    <mergeCell ref="A55:A56"/>
    <mergeCell ref="B55:C56"/>
    <mergeCell ref="G55:G56"/>
    <mergeCell ref="H55:H56"/>
    <mergeCell ref="I55:I56"/>
    <mergeCell ref="A57:A58"/>
    <mergeCell ref="B57:C58"/>
    <mergeCell ref="G57:G58"/>
    <mergeCell ref="H57:H58"/>
    <mergeCell ref="I57:I58"/>
    <mergeCell ref="A59:A60"/>
    <mergeCell ref="B59:C60"/>
    <mergeCell ref="G59:G60"/>
    <mergeCell ref="H59:H60"/>
    <mergeCell ref="I59:I60"/>
    <mergeCell ref="A61:D61"/>
    <mergeCell ref="A62:D62"/>
    <mergeCell ref="A63:D63"/>
  </mergeCells>
  <printOptions headings="false" gridLines="false" gridLinesSet="true" horizontalCentered="true" verticalCentered="false"/>
  <pageMargins left="0.315277777777778" right="0.236111111111111" top="0.354166666666667" bottom="0.354166666666667" header="0.511811023622047" footer="0.511811023622047"/>
  <pageSetup paperSize="9" scale="71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28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2025-01-22T14:30:13Z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