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G:\Drive partagés\EN Beteg\04-Affaires\19-02 - MA Chambery\06-Rendus\#241107 - Rendu PRO-DCE\DPGF\"/>
    </mc:Choice>
  </mc:AlternateContent>
  <xr:revisionPtr revIDLastSave="0" documentId="13_ncr:1_{C8B5B9D0-2171-4E79-8404-BF31596E59D8}" xr6:coauthVersionLast="36" xr6:coauthVersionMax="36" xr10:uidLastSave="{00000000-0000-0000-0000-000000000000}"/>
  <bookViews>
    <workbookView xWindow="0" yWindow="0" windowWidth="30720" windowHeight="14100" activeTab="1" xr2:uid="{72BD4707-1E84-4573-92C7-0BF601F42294}"/>
  </bookViews>
  <sheets>
    <sheet name="Cartouche" sheetId="18" r:id="rId1"/>
    <sheet name=" Lot 7" sheetId="16" r:id="rId2"/>
  </sheets>
  <definedNames>
    <definedName name="_xlnm.Print_Titles" localSheetId="1">' Lot 7'!$2:$7</definedName>
    <definedName name="TotalLot" localSheetId="1">#REF!</definedName>
    <definedName name="TotalLot" localSheetId="0">#REF!</definedName>
    <definedName name="TotalLot">#REF!</definedName>
    <definedName name="_xlnm.Print_Area" localSheetId="1">' Lot 7'!$B$2:$H$205</definedName>
    <definedName name="_xlnm.Print_Area" localSheetId="0">Cartouche!$A$1:$BA$48</definedName>
  </definedNames>
  <calcPr calcId="191029"/>
</workbook>
</file>

<file path=xl/calcChain.xml><?xml version="1.0" encoding="utf-8"?>
<calcChain xmlns="http://schemas.openxmlformats.org/spreadsheetml/2006/main">
  <c r="H77" i="16" l="1"/>
  <c r="H80" i="16"/>
  <c r="H79" i="16"/>
  <c r="H78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147" i="16"/>
  <c r="H146" i="16"/>
  <c r="H145" i="16"/>
  <c r="H157" i="16"/>
  <c r="H156" i="16"/>
  <c r="H155" i="16"/>
  <c r="H154" i="16"/>
  <c r="H168" i="16"/>
  <c r="H178" i="16"/>
  <c r="H177" i="16"/>
  <c r="H176" i="16"/>
  <c r="H175" i="16"/>
  <c r="H174" i="16"/>
  <c r="H173" i="16"/>
  <c r="H185" i="16"/>
  <c r="H183" i="16"/>
  <c r="H194" i="16"/>
  <c r="H195" i="16"/>
  <c r="H193" i="16"/>
  <c r="H192" i="16"/>
  <c r="H191" i="16"/>
  <c r="H190" i="16"/>
  <c r="H188" i="16"/>
  <c r="H189" i="16"/>
  <c r="H184" i="16"/>
  <c r="H180" i="16"/>
  <c r="H179" i="16"/>
  <c r="H170" i="16"/>
  <c r="H169" i="16"/>
  <c r="H167" i="16"/>
  <c r="H162" i="16"/>
  <c r="H164" i="16"/>
  <c r="H163" i="16"/>
  <c r="H161" i="16"/>
  <c r="H160" i="16"/>
  <c r="H153" i="16"/>
  <c r="H186" i="16" l="1"/>
  <c r="H196" i="16"/>
  <c r="H181" i="16"/>
  <c r="H171" i="16"/>
  <c r="H165" i="16"/>
  <c r="E138" i="16" l="1"/>
  <c r="E83" i="16"/>
  <c r="H31" i="16"/>
  <c r="H116" i="16"/>
  <c r="H115" i="16"/>
  <c r="H114" i="16"/>
  <c r="H113" i="16"/>
  <c r="H118" i="16"/>
  <c r="H117" i="16"/>
  <c r="H111" i="16"/>
  <c r="H110" i="16"/>
  <c r="H109" i="16"/>
  <c r="H108" i="16"/>
  <c r="H107" i="16"/>
  <c r="H105" i="16"/>
  <c r="E84" i="16"/>
  <c r="H101" i="16"/>
  <c r="H99" i="16"/>
  <c r="H98" i="16"/>
  <c r="H97" i="16"/>
  <c r="H91" i="16"/>
  <c r="H90" i="16"/>
  <c r="H92" i="16"/>
  <c r="H93" i="16"/>
  <c r="H25" i="16"/>
  <c r="H26" i="16"/>
  <c r="H27" i="16"/>
  <c r="H28" i="16"/>
  <c r="H29" i="16"/>
  <c r="H30" i="16"/>
  <c r="H43" i="16" l="1"/>
  <c r="H39" i="16"/>
  <c r="H40" i="16"/>
  <c r="H41" i="16"/>
  <c r="H42" i="16"/>
  <c r="H44" i="16"/>
  <c r="H199" i="16"/>
  <c r="H95" i="16"/>
  <c r="H152" i="16"/>
  <c r="H151" i="16"/>
  <c r="H150" i="16"/>
  <c r="H132" i="16"/>
  <c r="H130" i="16"/>
  <c r="H131" i="16"/>
  <c r="H84" i="16"/>
  <c r="H83" i="16"/>
  <c r="H20" i="16"/>
  <c r="H19" i="16"/>
  <c r="H14" i="16"/>
  <c r="H13" i="16"/>
  <c r="H138" i="16"/>
  <c r="H24" i="16"/>
  <c r="H32" i="16" s="1"/>
  <c r="H198" i="16"/>
  <c r="H112" i="16"/>
  <c r="H144" i="16"/>
  <c r="H148" i="16" s="1"/>
  <c r="H129" i="16"/>
  <c r="H106" i="16"/>
  <c r="H102" i="16"/>
  <c r="H88" i="16"/>
  <c r="H141" i="16"/>
  <c r="H140" i="16"/>
  <c r="H133" i="16"/>
  <c r="H128" i="16"/>
  <c r="H125" i="16"/>
  <c r="H124" i="16"/>
  <c r="H123" i="16"/>
  <c r="H122" i="16"/>
  <c r="H119" i="16"/>
  <c r="H100" i="16"/>
  <c r="H96" i="16"/>
  <c r="H94" i="16"/>
  <c r="H89" i="16"/>
  <c r="H85" i="16"/>
  <c r="H38" i="16"/>
  <c r="H81" i="16" s="1"/>
  <c r="H35" i="16"/>
  <c r="H34" i="16"/>
  <c r="H21" i="16"/>
  <c r="H15" i="16"/>
  <c r="H12" i="16"/>
  <c r="H11" i="16"/>
  <c r="H22" i="16" l="1"/>
  <c r="H36" i="16"/>
  <c r="H86" i="16"/>
  <c r="H134" i="16"/>
  <c r="H142" i="16"/>
  <c r="H200" i="16"/>
  <c r="H103" i="16"/>
  <c r="H16" i="16"/>
  <c r="H120" i="16"/>
  <c r="H158" i="16"/>
  <c r="H126" i="16"/>
  <c r="H203" i="16" l="1"/>
  <c r="H204" i="16" s="1"/>
  <c r="H205" i="16" s="1"/>
</calcChain>
</file>

<file path=xl/sharedStrings.xml><?xml version="1.0" encoding="utf-8"?>
<sst xmlns="http://schemas.openxmlformats.org/spreadsheetml/2006/main" count="360" uniqueCount="186">
  <si>
    <t>DPGF</t>
  </si>
  <si>
    <t>N°</t>
  </si>
  <si>
    <t>Désignation</t>
  </si>
  <si>
    <t>U</t>
  </si>
  <si>
    <t>Répérage de l'existant</t>
  </si>
  <si>
    <t>ens</t>
  </si>
  <si>
    <t>Percements - rebouchage</t>
  </si>
  <si>
    <t xml:space="preserve">Structure du réseau de protection </t>
  </si>
  <si>
    <t>Distribution de la terre et liaison équipotentielle</t>
  </si>
  <si>
    <t>Chemins de câbles</t>
  </si>
  <si>
    <t>Alimentations spécifiques</t>
  </si>
  <si>
    <t xml:space="preserve">Distribution électrique </t>
  </si>
  <si>
    <t>Câblage luminaire</t>
  </si>
  <si>
    <t>u</t>
  </si>
  <si>
    <t>Câblage appareillage</t>
  </si>
  <si>
    <t xml:space="preserve">Boite de jonction,de dérivation et de raccordement </t>
  </si>
  <si>
    <t>Appareillages</t>
  </si>
  <si>
    <t xml:space="preserve">Boîte d'encastrement </t>
  </si>
  <si>
    <t>Interrupteur ou va et vient</t>
  </si>
  <si>
    <t>Prises de courant</t>
  </si>
  <si>
    <t>Eclairage</t>
  </si>
  <si>
    <t>Eclairage de sécurité par blocs autonomes</t>
  </si>
  <si>
    <t>Bloc d'éclairage d'évacuation</t>
  </si>
  <si>
    <t xml:space="preserve">Câblage blocs autonomes d'éclairage de sécurité </t>
  </si>
  <si>
    <t>BAPI</t>
  </si>
  <si>
    <t>Réseau VDI</t>
  </si>
  <si>
    <t xml:space="preserve">Recette cuivre </t>
  </si>
  <si>
    <t>Downlight à LED</t>
  </si>
  <si>
    <t>Câblage U/FTP de catégorie 6A</t>
  </si>
  <si>
    <t>Consignation et dépose des équipements existants</t>
  </si>
  <si>
    <t>Instalations de chantier</t>
  </si>
  <si>
    <t>Détecteur de présence</t>
  </si>
  <si>
    <t>Prise RJ45 6A sur poste de travail</t>
  </si>
  <si>
    <t xml:space="preserve">Chemin de câbles courants faibles </t>
  </si>
  <si>
    <t xml:space="preserve">Chemin de câbles courants forts </t>
  </si>
  <si>
    <t xml:space="preserve">Total </t>
  </si>
  <si>
    <t>NK</t>
  </si>
  <si>
    <t>CFO CFA</t>
  </si>
  <si>
    <t>Travaux préparatoires et incidences dues au phasage</t>
  </si>
  <si>
    <t>câblage / mise en service / essais</t>
  </si>
  <si>
    <r>
      <t xml:space="preserve">Goulotte d'appareillage 2 compartiments
</t>
    </r>
    <r>
      <rPr>
        <i/>
        <sz val="9"/>
        <color indexed="8"/>
        <rFont val="Calibri"/>
        <family val="2"/>
      </rPr>
      <t>compris accessoires</t>
    </r>
  </si>
  <si>
    <t>Dépose/repose de l’alimentation du TGBT</t>
  </si>
  <si>
    <t>Prise de terre</t>
  </si>
  <si>
    <t>liaisons équipotentiees, principales et locales</t>
  </si>
  <si>
    <t>reglette étanche</t>
  </si>
  <si>
    <t>Télécommande</t>
  </si>
  <si>
    <t>Parafoudre</t>
  </si>
  <si>
    <t>Repérages</t>
  </si>
  <si>
    <t>Poste pour vidéoprojecteur au plafond = 1 PC + 1 emplacement pour RJ45 + 1 emplacement pour une embase HDMI</t>
  </si>
  <si>
    <t>TVA (20%)</t>
  </si>
  <si>
    <t>TOTAL LOT CFO / CFA HT</t>
  </si>
  <si>
    <t>TOTAL LOT CFO / CFA TTC</t>
  </si>
  <si>
    <t xml:space="preserve"> ens </t>
  </si>
  <si>
    <t>LOGO entreprise</t>
  </si>
  <si>
    <t>Qté.</t>
  </si>
  <si>
    <t>Qté recalculée</t>
  </si>
  <si>
    <t>Prix unit. HT</t>
  </si>
  <si>
    <t>Montant total HT</t>
  </si>
  <si>
    <t>Nota : Les quantités fournies sont indicatives. L'entrepreneur devra les vérifier et éventuellement les corriger s'il le juge nécessaire. Aucune plus-value ne pourra être demandée en cas d'erreur de quantité. Les prescriptions techniques sont détaillées dans le CCTP du présent lot</t>
  </si>
  <si>
    <t>Maison d'arrêt de CHAMBERY
Extension de la cuisine et de l'unité sanitaire</t>
  </si>
  <si>
    <t>Reprise du TGBT</t>
  </si>
  <si>
    <t>Alimentation, armoires électriques et équipements liés aux armoires</t>
  </si>
  <si>
    <t>TD Cuisine</t>
  </si>
  <si>
    <t>TD Unité sanitaire</t>
  </si>
  <si>
    <t>coffret de cellule</t>
  </si>
  <si>
    <t>système de comptage</t>
  </si>
  <si>
    <t>AU CVC</t>
  </si>
  <si>
    <t>AU force cuisine</t>
  </si>
  <si>
    <t>TD Cuisine </t>
  </si>
  <si>
    <t>TD US </t>
  </si>
  <si>
    <t>Extracteur Hotte cuisson - Toiture</t>
  </si>
  <si>
    <t>Extracteur Hotte laverie - Toiture</t>
  </si>
  <si>
    <t>Tourelle désenfumage</t>
  </si>
  <si>
    <t>Four provisoire</t>
  </si>
  <si>
    <t>3 armoire froides provisoires</t>
  </si>
  <si>
    <t>VMC C4</t>
  </si>
  <si>
    <t>Centrale thermométrie enregistreuse (hors pc et imprimante) (cu 01)</t>
  </si>
  <si>
    <t>Armoire à couteaux (cu 78r)</t>
  </si>
  <si>
    <t>Exterminateur d'insectes suspendu (cu 09)</t>
  </si>
  <si>
    <t>Chambre froide négative (-20°c) (cu 10)</t>
  </si>
  <si>
    <t>Alarme personne enfermée  (cu 12)</t>
  </si>
  <si>
    <t>Porte cf négative avec cordon chauffant (cu 13)</t>
  </si>
  <si>
    <t>Chambre froide positive (+3°c) (cu 20)</t>
  </si>
  <si>
    <t>Chambre froide positive (+3°c) (cu 40)</t>
  </si>
  <si>
    <t>Ouvre boite électrique (cu 62)</t>
  </si>
  <si>
    <t>VARIO COOK PRO  (CU 70)</t>
  </si>
  <si>
    <t>FOUR MIXTE 10 NIV GN1/1 (CU 71)</t>
  </si>
  <si>
    <t>Bac de salage (cu 72)</t>
  </si>
  <si>
    <t>FRITEUSE (CU 73)</t>
  </si>
  <si>
    <t>Plaques inductions (CU 75)</t>
  </si>
  <si>
    <t>CELLULE DE REFROIDISSEMENT RAPIDE 10 niveaux (CU 83)</t>
  </si>
  <si>
    <t>Réfrigérateur d’appoint (CU 84)</t>
  </si>
  <si>
    <t>Lave batterie (CU 94)</t>
  </si>
  <si>
    <t>ARMOIRE de réchauffage (CU 104)</t>
  </si>
  <si>
    <t>Table chauffante (CU 105) (SITUEE AU NIVEAU R+2)</t>
  </si>
  <si>
    <t>Chambre froide positive (+3°c) (cu 120)</t>
  </si>
  <si>
    <t>4 Groupe froids</t>
  </si>
  <si>
    <t>CTA compensation hotte - Toiture</t>
  </si>
  <si>
    <t>CTA annexe cuisine - Toiture</t>
  </si>
  <si>
    <t>Pompe relevage après séparateur à graisse - Coffret extérieur ou placard électrique</t>
  </si>
  <si>
    <t>Système d'alarme séparateur à graisse - </t>
  </si>
  <si>
    <t>Coffret CVC Cuisine (régulation-+ divers) </t>
  </si>
  <si>
    <t>Plateforme élévatrice </t>
  </si>
  <si>
    <t>Fauteuil de dentiste</t>
  </si>
  <si>
    <t>Compresseur</t>
  </si>
  <si>
    <t>Aspirateur</t>
  </si>
  <si>
    <t>CTA US - Toiture</t>
  </si>
  <si>
    <t>Multiplit 3 UI - Toiture</t>
  </si>
  <si>
    <t>Multisplit 4 UI - Toiture</t>
  </si>
  <si>
    <t>Coffret CVC US (régulation-+ divers) </t>
  </si>
  <si>
    <t>9 Unités intérieures</t>
  </si>
  <si>
    <t>Prises de courant étanche</t>
  </si>
  <si>
    <t>Prises de courant antivandale</t>
  </si>
  <si>
    <t>Interrupteur ou va et vient étanche</t>
  </si>
  <si>
    <t>Interrupteur ou va et vient antivandale</t>
  </si>
  <si>
    <t>Poste de travail type A</t>
  </si>
  <si>
    <t>Poste de travail type B</t>
  </si>
  <si>
    <t>Poste de travail Informatique / PAV</t>
  </si>
  <si>
    <t>Poste de travail Informatique / PAV antivandale</t>
  </si>
  <si>
    <t>Détecteur de présence antivandale</t>
  </si>
  <si>
    <t>Encastré 600x600</t>
  </si>
  <si>
    <t>Encastré 600x600 étanche</t>
  </si>
  <si>
    <t>Plaffonnier 600x600 étanche</t>
  </si>
  <si>
    <t>Downlight à LED antivandale</t>
  </si>
  <si>
    <t>hublot</t>
  </si>
  <si>
    <t>Hublot antivandale</t>
  </si>
  <si>
    <t xml:space="preserve">Projecteur extérieur </t>
  </si>
  <si>
    <t>mat pour projecteur</t>
  </si>
  <si>
    <t>Tableau de comande eclairage</t>
  </si>
  <si>
    <t>reglette étanche antivandale</t>
  </si>
  <si>
    <t>reglette étanche double allumage</t>
  </si>
  <si>
    <t>reglette étanche double allumage antivandale</t>
  </si>
  <si>
    <t>Réglette salle de bains</t>
  </si>
  <si>
    <t>Modification sur équipements centraux (ECS, CMSI, AES, …)</t>
  </si>
  <si>
    <t xml:space="preserve">Déclencheur manuel </t>
  </si>
  <si>
    <t>AGS</t>
  </si>
  <si>
    <t>DAS trappe et chassis DF (VB, VH)</t>
  </si>
  <si>
    <t>DAS Arrêt CTA - hotte</t>
  </si>
  <si>
    <t>Système de sécurité incendie</t>
  </si>
  <si>
    <t>Cordons de brassage</t>
  </si>
  <si>
    <t>Reprise et complément des baies existantes, dont ajout des panneau et des connecteurs</t>
  </si>
  <si>
    <t>Distribution TV / multimédia</t>
  </si>
  <si>
    <t>Coupleur et amplificateurs</t>
  </si>
  <si>
    <t>Réseau de distribution</t>
  </si>
  <si>
    <t>Prise terminale coaxiale</t>
  </si>
  <si>
    <t>Ingénierie, essais, mise en service</t>
  </si>
  <si>
    <t>Vidéosurveillance</t>
  </si>
  <si>
    <t>Câblage LAN</t>
  </si>
  <si>
    <t>boitier d'extension PoE</t>
  </si>
  <si>
    <t>Essais et mise en service</t>
  </si>
  <si>
    <t>Reprise et complément Baie 19'' équipé</t>
  </si>
  <si>
    <t>Caméras 360° intérieures</t>
  </si>
  <si>
    <t xml:space="preserve">Caméras Dome </t>
  </si>
  <si>
    <t>Caméras extérieures</t>
  </si>
  <si>
    <t>Supervision, stockage et Systèmes de visualisations</t>
  </si>
  <si>
    <t>Interphonie</t>
  </si>
  <si>
    <t>interphone</t>
  </si>
  <si>
    <t>poste prinicpal de liaison avec écran vidéo tactile</t>
  </si>
  <si>
    <t>câblage</t>
  </si>
  <si>
    <t>Serveur d'interphonie,  applicatif et poste client</t>
  </si>
  <si>
    <t>Coup de poing d'alarme</t>
  </si>
  <si>
    <t>Mise à jour de la supervision</t>
  </si>
  <si>
    <t>contrôle/commande des serrures, porte et portail</t>
  </si>
  <si>
    <t>Détecteur ouverture porte controlée</t>
  </si>
  <si>
    <t>Gestion électronique des portes et intrusion</t>
  </si>
  <si>
    <t>Détecteur ouverture pharmacie</t>
  </si>
  <si>
    <t>Détecteur d'intrusion pharmacie</t>
  </si>
  <si>
    <t xml:space="preserve">câblage et contrôle/commande </t>
  </si>
  <si>
    <t>Radiocommunication</t>
  </si>
  <si>
    <t>balise relais / géolocalisation</t>
  </si>
  <si>
    <t>report au bureau du surveillant</t>
  </si>
  <si>
    <t>programmation / câblage / mise en service</t>
  </si>
  <si>
    <t>UTL porte et gestion de la grille sur lecteur de badge</t>
  </si>
  <si>
    <t>réseau VDI associé</t>
  </si>
  <si>
    <t>système lecteur de badge sur porte personnel</t>
  </si>
  <si>
    <t>Contrôle d'accès Unité sanitaire par badge</t>
  </si>
  <si>
    <t>programmation / mise en service / essai</t>
  </si>
  <si>
    <t>Câblage des portes</t>
  </si>
  <si>
    <t>Encodeuse, avec 100 badges et mise en service du système autonome</t>
  </si>
  <si>
    <t>Contact de position sur porte</t>
  </si>
  <si>
    <t>Matériel central (centrale, supervision, poste client, …)</t>
  </si>
  <si>
    <t>Portique de détection des masses métalliques</t>
  </si>
  <si>
    <t>Calibrage, mise en service et essais</t>
  </si>
  <si>
    <t>Système coup de poing d'alarme</t>
  </si>
  <si>
    <t>Automates et programation</t>
  </si>
  <si>
    <t>Lot 7 « Electricité : Courants forts - Courants faibles - Sûreté active»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</si>
</sst>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&quot; &quot;* #,##0.00&quot; € &quot;;&quot;-&quot;* #,##0.00&quot; € &quot;;&quot; &quot;* &quot;-&quot;??&quot; € &quot;"/>
  </numFmts>
  <fonts count="34">
    <font>
      <sz val="10"/>
      <color indexed="8"/>
      <name val="Avenir Book Oblique"/>
    </font>
    <font>
      <sz val="11"/>
      <color theme="1"/>
      <name val="Avenir Heavy"/>
      <family val="2"/>
      <scheme val="minor"/>
    </font>
    <font>
      <sz val="11"/>
      <color theme="1"/>
      <name val="Avenir Heavy"/>
      <family val="2"/>
      <scheme val="minor"/>
    </font>
    <font>
      <sz val="11"/>
      <color indexed="8"/>
      <name val="Avenir Book"/>
    </font>
    <font>
      <i/>
      <sz val="9"/>
      <color indexed="8"/>
      <name val="Calibri"/>
      <family val="2"/>
    </font>
    <font>
      <sz val="8"/>
      <color indexed="8"/>
      <name val="Tahoma"/>
      <family val="2"/>
    </font>
    <font>
      <b/>
      <sz val="12"/>
      <color indexed="8"/>
      <name val="Century Gothic"/>
      <family val="2"/>
    </font>
    <font>
      <sz val="8"/>
      <color indexed="8"/>
      <name val="Tahoma Bold"/>
    </font>
    <font>
      <b/>
      <sz val="11"/>
      <color indexed="14"/>
      <name val="Futura Hv"/>
    </font>
    <font>
      <b/>
      <u/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Helvetica Neue"/>
    </font>
    <font>
      <sz val="10"/>
      <color indexed="8"/>
      <name val="Helvetica Neue"/>
    </font>
    <font>
      <sz val="10"/>
      <color indexed="21"/>
      <name val="Helvetica Neue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20"/>
      <color theme="1"/>
      <name val="Avenir Heavy"/>
      <family val="2"/>
      <scheme val="minor"/>
    </font>
    <font>
      <b/>
      <sz val="26"/>
      <color theme="1"/>
      <name val="Avenir Heavy"/>
      <family val="2"/>
      <scheme val="minor"/>
    </font>
    <font>
      <sz val="13"/>
      <color theme="1"/>
      <name val="Avenir Heavy"/>
      <family val="2"/>
      <scheme val="minor"/>
    </font>
    <font>
      <sz val="16"/>
      <color theme="1"/>
      <name val="Arial Black"/>
      <family val="2"/>
    </font>
    <font>
      <sz val="24"/>
      <color theme="1"/>
      <name val="DINOT-Black"/>
      <family val="2"/>
    </font>
    <font>
      <sz val="11"/>
      <color indexed="8"/>
      <name val="Calibri"/>
      <family val="2"/>
    </font>
    <font>
      <b/>
      <sz val="8"/>
      <color rgb="FFFF0000"/>
      <name val="Tahoma"/>
      <family val="2"/>
    </font>
    <font>
      <sz val="13"/>
      <color theme="1"/>
      <name val="Avenir Heavy"/>
      <scheme val="minor"/>
    </font>
    <font>
      <sz val="11"/>
      <color theme="1"/>
      <name val="Avenir Heavy"/>
      <scheme val="minor"/>
    </font>
    <font>
      <sz val="10"/>
      <name val="Avenir Heavy"/>
      <scheme val="minor"/>
    </font>
    <font>
      <sz val="16"/>
      <color theme="1"/>
      <name val="Avenir Heavy"/>
      <scheme val="minor"/>
    </font>
    <font>
      <sz val="11"/>
      <color rgb="FFFF0000"/>
      <name val="Avenir Heavy"/>
      <scheme val="minor"/>
    </font>
    <font>
      <sz val="11"/>
      <name val="Avenir Heavy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4"/>
        <bgColor auto="1"/>
      </patternFill>
    </fill>
    <fill>
      <patternFill patternType="solid">
        <fgColor indexed="20"/>
        <bgColor auto="1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medium">
        <color indexed="64"/>
      </left>
      <right style="thin">
        <color indexed="12"/>
      </right>
      <top style="medium">
        <color indexed="64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64"/>
      </top>
      <bottom style="thin">
        <color indexed="12"/>
      </bottom>
      <diagonal/>
    </border>
    <border>
      <left style="medium">
        <color indexed="64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64"/>
      </right>
      <top style="thin">
        <color indexed="12"/>
      </top>
      <bottom style="thin">
        <color indexed="12"/>
      </bottom>
      <diagonal/>
    </border>
    <border>
      <left style="medium">
        <color indexed="64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medium">
        <color indexed="64"/>
      </right>
      <top style="thin">
        <color indexed="12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/>
      <right style="medium">
        <color indexed="64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medium">
        <color indexed="64"/>
      </right>
      <top style="thin">
        <color indexed="12"/>
      </top>
      <bottom style="thin">
        <color indexed="12"/>
      </bottom>
      <diagonal/>
    </border>
    <border>
      <left style="medium">
        <color indexed="64"/>
      </left>
      <right style="thin">
        <color indexed="8"/>
      </right>
      <top style="thin">
        <color indexed="12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12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12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12"/>
      </left>
      <right style="medium">
        <color indexed="64"/>
      </right>
      <top style="medium">
        <color indexed="64"/>
      </top>
      <bottom/>
      <diagonal/>
    </border>
    <border>
      <left style="thin">
        <color indexed="12"/>
      </left>
      <right style="medium">
        <color indexed="64"/>
      </right>
      <top/>
      <bottom style="thin">
        <color indexed="12"/>
      </bottom>
      <diagonal/>
    </border>
    <border>
      <left style="medium">
        <color indexed="64"/>
      </left>
      <right style="thin">
        <color indexed="8"/>
      </right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/>
      <bottom style="thin">
        <color indexed="12"/>
      </bottom>
      <diagonal/>
    </border>
    <border>
      <left style="thin">
        <color indexed="8"/>
      </left>
      <right style="medium">
        <color indexed="64"/>
      </right>
      <top/>
      <bottom style="thin">
        <color indexed="12"/>
      </bottom>
      <diagonal/>
    </border>
    <border>
      <left style="medium">
        <color indexed="64"/>
      </left>
      <right style="thin">
        <color indexed="8"/>
      </right>
      <top style="thin">
        <color indexed="12"/>
      </top>
      <bottom/>
      <diagonal/>
    </border>
    <border>
      <left style="thin">
        <color indexed="8"/>
      </left>
      <right style="thin">
        <color indexed="8"/>
      </right>
      <top style="thin">
        <color indexed="12"/>
      </top>
      <bottom/>
      <diagonal/>
    </border>
    <border>
      <left style="thin">
        <color indexed="8"/>
      </left>
      <right style="medium">
        <color indexed="64"/>
      </right>
      <top style="thin">
        <color indexed="12"/>
      </top>
      <bottom/>
      <diagonal/>
    </border>
  </borders>
  <cellStyleXfs count="6">
    <xf numFmtId="0" fontId="0" fillId="0" borderId="0" applyNumberFormat="0" applyFill="0" applyBorder="0" applyProtection="0"/>
    <xf numFmtId="0" fontId="19" fillId="0" borderId="0"/>
    <xf numFmtId="0" fontId="2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</cellStyleXfs>
  <cellXfs count="135">
    <xf numFmtId="0" fontId="0" fillId="0" borderId="0" xfId="0" applyFont="1" applyAlignment="1"/>
    <xf numFmtId="0" fontId="3" fillId="0" borderId="0" xfId="0" applyNumberFormat="1" applyFont="1" applyAlignment="1"/>
    <xf numFmtId="0" fontId="3" fillId="2" borderId="1" xfId="0" applyFont="1" applyFill="1" applyBorder="1" applyAlignment="1">
      <alignment vertical="center"/>
    </xf>
    <xf numFmtId="0" fontId="7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/>
    <xf numFmtId="164" fontId="5" fillId="2" borderId="2" xfId="0" applyNumberFormat="1" applyFont="1" applyFill="1" applyBorder="1" applyAlignment="1"/>
    <xf numFmtId="0" fontId="10" fillId="2" borderId="6" xfId="0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3" fillId="2" borderId="6" xfId="0" applyNumberFormat="1" applyFont="1" applyFill="1" applyBorder="1" applyAlignment="1">
      <alignment horizontal="left" vertical="center"/>
    </xf>
    <xf numFmtId="164" fontId="10" fillId="2" borderId="6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/>
    <xf numFmtId="0" fontId="3" fillId="2" borderId="9" xfId="0" applyFont="1" applyFill="1" applyBorder="1" applyAlignment="1"/>
    <xf numFmtId="0" fontId="15" fillId="2" borderId="6" xfId="0" applyFont="1" applyFill="1" applyBorder="1" applyAlignment="1">
      <alignment horizontal="center" vertical="top"/>
    </xf>
    <xf numFmtId="3" fontId="16" fillId="2" borderId="6" xfId="0" applyNumberFormat="1" applyFont="1" applyFill="1" applyBorder="1" applyAlignment="1">
      <alignment horizontal="center" vertical="top"/>
    </xf>
    <xf numFmtId="4" fontId="15" fillId="2" borderId="6" xfId="0" applyNumberFormat="1" applyFont="1" applyFill="1" applyBorder="1" applyAlignment="1">
      <alignment horizontal="right" vertical="top"/>
    </xf>
    <xf numFmtId="0" fontId="11" fillId="2" borderId="6" xfId="0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49" fontId="17" fillId="2" borderId="6" xfId="0" applyNumberFormat="1" applyFont="1" applyFill="1" applyBorder="1" applyAlignment="1">
      <alignment horizontal="left" vertical="top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left" vertical="top" wrapText="1"/>
    </xf>
    <xf numFmtId="3" fontId="11" fillId="0" borderId="6" xfId="0" applyNumberFormat="1" applyFont="1" applyFill="1" applyBorder="1" applyAlignment="1">
      <alignment horizontal="center" vertical="center"/>
    </xf>
    <xf numFmtId="0" fontId="3" fillId="0" borderId="0" xfId="0" quotePrefix="1" applyNumberFormat="1" applyFont="1" applyAlignment="1"/>
    <xf numFmtId="49" fontId="13" fillId="4" borderId="6" xfId="0" applyNumberFormat="1" applyFont="1" applyFill="1" applyBorder="1" applyAlignment="1">
      <alignment vertical="center"/>
    </xf>
    <xf numFmtId="164" fontId="11" fillId="0" borderId="6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/>
    <xf numFmtId="43" fontId="3" fillId="0" borderId="0" xfId="0" applyNumberFormat="1" applyFont="1" applyAlignment="1"/>
    <xf numFmtId="49" fontId="10" fillId="2" borderId="5" xfId="0" applyNumberFormat="1" applyFont="1" applyFill="1" applyBorder="1" applyAlignment="1">
      <alignment horizontal="center" vertical="center"/>
    </xf>
    <xf numFmtId="0" fontId="21" fillId="4" borderId="0" xfId="5" applyFont="1" applyFill="1" applyBorder="1" applyAlignment="1">
      <alignment vertical="center"/>
    </xf>
    <xf numFmtId="0" fontId="1" fillId="0" borderId="0" xfId="5"/>
    <xf numFmtId="0" fontId="22" fillId="4" borderId="0" xfId="5" applyFont="1" applyFill="1" applyBorder="1" applyAlignment="1">
      <alignment vertical="center" wrapText="1"/>
    </xf>
    <xf numFmtId="0" fontId="21" fillId="4" borderId="0" xfId="5" applyFont="1" applyFill="1" applyBorder="1" applyAlignment="1">
      <alignment horizontal="center" vertical="center"/>
    </xf>
    <xf numFmtId="0" fontId="1" fillId="4" borderId="0" xfId="5" applyFill="1" applyBorder="1"/>
    <xf numFmtId="0" fontId="23" fillId="4" borderId="0" xfId="5" applyFont="1" applyFill="1" applyBorder="1" applyAlignment="1">
      <alignment vertical="top"/>
    </xf>
    <xf numFmtId="0" fontId="24" fillId="4" borderId="0" xfId="5" applyFont="1" applyFill="1" applyBorder="1" applyAlignment="1"/>
    <xf numFmtId="0" fontId="25" fillId="4" borderId="0" xfId="5" applyFont="1" applyFill="1" applyBorder="1" applyAlignment="1">
      <alignment horizontal="right"/>
    </xf>
    <xf numFmtId="0" fontId="23" fillId="4" borderId="0" xfId="5" applyFont="1" applyFill="1" applyBorder="1" applyAlignment="1">
      <alignment horizontal="left" vertical="top" indent="1"/>
    </xf>
    <xf numFmtId="0" fontId="3" fillId="0" borderId="0" xfId="0" applyNumberFormat="1" applyFont="1" applyBorder="1" applyAlignment="1"/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/>
    <xf numFmtId="0" fontId="3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7" fillId="2" borderId="16" xfId="0" applyFont="1" applyFill="1" applyBorder="1" applyAlignment="1"/>
    <xf numFmtId="164" fontId="5" fillId="2" borderId="17" xfId="0" applyNumberFormat="1" applyFont="1" applyFill="1" applyBorder="1" applyAlignment="1"/>
    <xf numFmtId="49" fontId="10" fillId="2" borderId="20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/>
    </xf>
    <xf numFmtId="164" fontId="11" fillId="2" borderId="24" xfId="0" applyNumberFormat="1" applyFont="1" applyFill="1" applyBorder="1" applyAlignment="1">
      <alignment horizontal="center" vertical="center"/>
    </xf>
    <xf numFmtId="4" fontId="15" fillId="2" borderId="24" xfId="0" applyNumberFormat="1" applyFont="1" applyFill="1" applyBorder="1" applyAlignment="1">
      <alignment horizontal="right" vertical="top"/>
    </xf>
    <xf numFmtId="0" fontId="3" fillId="2" borderId="22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164" fontId="18" fillId="2" borderId="6" xfId="0" applyNumberFormat="1" applyFont="1" applyFill="1" applyBorder="1" applyAlignment="1">
      <alignment horizontal="right" vertical="center"/>
    </xf>
    <xf numFmtId="164" fontId="26" fillId="2" borderId="24" xfId="0" applyNumberFormat="1" applyFont="1" applyFill="1" applyBorder="1" applyAlignment="1">
      <alignment horizontal="center" vertical="center"/>
    </xf>
    <xf numFmtId="164" fontId="26" fillId="2" borderId="28" xfId="0" applyNumberFormat="1" applyFont="1" applyFill="1" applyBorder="1" applyAlignment="1">
      <alignment horizontal="center" vertical="center"/>
    </xf>
    <xf numFmtId="164" fontId="26" fillId="2" borderId="27" xfId="0" applyNumberFormat="1" applyFont="1" applyFill="1" applyBorder="1" applyAlignment="1">
      <alignment horizontal="center" vertical="center"/>
    </xf>
    <xf numFmtId="49" fontId="11" fillId="2" borderId="2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49" fontId="13" fillId="2" borderId="26" xfId="0" applyNumberFormat="1" applyFont="1" applyFill="1" applyBorder="1" applyAlignment="1">
      <alignment vertical="center"/>
    </xf>
    <xf numFmtId="164" fontId="18" fillId="2" borderId="2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 wrapText="1"/>
    </xf>
    <xf numFmtId="0" fontId="28" fillId="4" borderId="0" xfId="5" applyFont="1" applyFill="1" applyBorder="1" applyAlignment="1">
      <alignment horizontal="left" vertical="top" indent="1"/>
    </xf>
    <xf numFmtId="0" fontId="29" fillId="4" borderId="0" xfId="5" applyFont="1" applyFill="1" applyBorder="1"/>
    <xf numFmtId="0" fontId="31" fillId="4" borderId="0" xfId="5" applyFont="1" applyFill="1" applyBorder="1" applyAlignment="1">
      <alignment horizontal="right"/>
    </xf>
    <xf numFmtId="0" fontId="29" fillId="4" borderId="0" xfId="5" applyFont="1" applyFill="1" applyBorder="1" applyAlignment="1">
      <alignment horizontal="right"/>
    </xf>
    <xf numFmtId="0" fontId="32" fillId="4" borderId="0" xfId="5" applyFont="1" applyFill="1" applyBorder="1"/>
    <xf numFmtId="0" fontId="33" fillId="4" borderId="0" xfId="5" applyFont="1" applyFill="1" applyBorder="1"/>
    <xf numFmtId="0" fontId="33" fillId="4" borderId="0" xfId="5" applyFont="1" applyFill="1" applyBorder="1" applyAlignment="1">
      <alignment horizontal="right"/>
    </xf>
    <xf numFmtId="0" fontId="28" fillId="4" borderId="0" xfId="1" applyFont="1" applyFill="1" applyBorder="1" applyAlignment="1">
      <alignment horizontal="left" vertical="top"/>
    </xf>
    <xf numFmtId="0" fontId="33" fillId="4" borderId="0" xfId="4" applyFont="1" applyFill="1" applyBorder="1"/>
    <xf numFmtId="0" fontId="30" fillId="4" borderId="0" xfId="1" applyFont="1" applyFill="1" applyBorder="1" applyAlignment="1">
      <alignment wrapText="1"/>
    </xf>
    <xf numFmtId="0" fontId="28" fillId="4" borderId="0" xfId="5" applyFont="1" applyFill="1" applyBorder="1" applyAlignment="1">
      <alignment horizontal="left" vertical="top"/>
    </xf>
    <xf numFmtId="0" fontId="33" fillId="4" borderId="0" xfId="1" applyFont="1" applyFill="1" applyBorder="1" applyAlignment="1">
      <alignment wrapText="1"/>
    </xf>
    <xf numFmtId="0" fontId="28" fillId="4" borderId="0" xfId="5" applyFont="1" applyFill="1" applyBorder="1"/>
    <xf numFmtId="0" fontId="30" fillId="0" borderId="0" xfId="1" applyFont="1" applyBorder="1"/>
    <xf numFmtId="0" fontId="29" fillId="0" borderId="0" xfId="5" applyFont="1" applyBorder="1"/>
    <xf numFmtId="0" fontId="10" fillId="2" borderId="39" xfId="0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left" vertical="top" wrapText="1"/>
    </xf>
    <xf numFmtId="49" fontId="11" fillId="2" borderId="40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164" fontId="11" fillId="2" borderId="40" xfId="0" applyNumberFormat="1" applyFont="1" applyFill="1" applyBorder="1" applyAlignment="1">
      <alignment horizontal="right" vertical="center"/>
    </xf>
    <xf numFmtId="164" fontId="11" fillId="2" borderId="41" xfId="0" applyNumberFormat="1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49" fontId="11" fillId="2" borderId="26" xfId="0" applyNumberFormat="1" applyFont="1" applyFill="1" applyBorder="1" applyAlignment="1">
      <alignment horizontal="left" vertical="top" wrapText="1"/>
    </xf>
    <xf numFmtId="164" fontId="11" fillId="2" borderId="26" xfId="0" applyNumberFormat="1" applyFont="1" applyFill="1" applyBorder="1" applyAlignment="1">
      <alignment horizontal="right" vertical="center"/>
    </xf>
    <xf numFmtId="49" fontId="13" fillId="4" borderId="40" xfId="0" applyNumberFormat="1" applyFont="1" applyFill="1" applyBorder="1" applyAlignment="1">
      <alignment vertical="center"/>
    </xf>
    <xf numFmtId="0" fontId="11" fillId="2" borderId="40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49" fontId="11" fillId="2" borderId="43" xfId="0" applyNumberFormat="1" applyFont="1" applyFill="1" applyBorder="1" applyAlignment="1">
      <alignment horizontal="left" vertical="top" wrapText="1"/>
    </xf>
    <xf numFmtId="49" fontId="11" fillId="2" borderId="43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164" fontId="11" fillId="2" borderId="43" xfId="0" applyNumberFormat="1" applyFont="1" applyFill="1" applyBorder="1" applyAlignment="1">
      <alignment horizontal="right" vertical="center"/>
    </xf>
    <xf numFmtId="164" fontId="11" fillId="2" borderId="44" xfId="0" applyNumberFormat="1" applyFont="1" applyFill="1" applyBorder="1" applyAlignment="1">
      <alignment horizontal="center" vertical="center"/>
    </xf>
    <xf numFmtId="164" fontId="18" fillId="2" borderId="43" xfId="0" applyNumberFormat="1" applyFont="1" applyFill="1" applyBorder="1" applyAlignment="1">
      <alignment horizontal="right" vertical="center"/>
    </xf>
    <xf numFmtId="3" fontId="11" fillId="0" borderId="40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22" fillId="4" borderId="0" xfId="5" applyFont="1" applyFill="1" applyBorder="1" applyAlignment="1">
      <alignment horizontal="center" vertical="center" wrapText="1"/>
    </xf>
    <xf numFmtId="164" fontId="12" fillId="2" borderId="30" xfId="0" applyNumberFormat="1" applyFont="1" applyFill="1" applyBorder="1" applyAlignment="1">
      <alignment horizontal="right" vertical="center"/>
    </xf>
    <xf numFmtId="164" fontId="12" fillId="2" borderId="31" xfId="0" applyNumberFormat="1" applyFont="1" applyFill="1" applyBorder="1" applyAlignment="1">
      <alignment horizontal="right" vertical="center"/>
    </xf>
    <xf numFmtId="164" fontId="12" fillId="2" borderId="32" xfId="0" applyNumberFormat="1" applyFont="1" applyFill="1" applyBorder="1" applyAlignment="1">
      <alignment horizontal="right" vertical="center"/>
    </xf>
    <xf numFmtId="164" fontId="26" fillId="2" borderId="33" xfId="0" applyNumberFormat="1" applyFont="1" applyFill="1" applyBorder="1" applyAlignment="1">
      <alignment horizontal="right" vertical="center"/>
    </xf>
    <xf numFmtId="164" fontId="26" fillId="2" borderId="0" xfId="0" applyNumberFormat="1" applyFont="1" applyFill="1" applyBorder="1" applyAlignment="1">
      <alignment horizontal="right" vertical="center"/>
    </xf>
    <xf numFmtId="164" fontId="26" fillId="2" borderId="29" xfId="0" applyNumberFormat="1" applyFont="1" applyFill="1" applyBorder="1" applyAlignment="1">
      <alignment horizontal="right" vertical="center"/>
    </xf>
    <xf numFmtId="164" fontId="12" fillId="2" borderId="34" xfId="0" applyNumberFormat="1" applyFont="1" applyFill="1" applyBorder="1" applyAlignment="1">
      <alignment horizontal="right" vertical="center"/>
    </xf>
    <xf numFmtId="164" fontId="12" fillId="2" borderId="35" xfId="0" applyNumberFormat="1" applyFont="1" applyFill="1" applyBorder="1" applyAlignment="1">
      <alignment horizontal="right" vertical="center"/>
    </xf>
    <xf numFmtId="164" fontId="12" fillId="2" borderId="36" xfId="0" applyNumberFormat="1" applyFont="1" applyFill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19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164" fontId="27" fillId="2" borderId="37" xfId="0" applyNumberFormat="1" applyFont="1" applyFill="1" applyBorder="1" applyAlignment="1">
      <alignment horizontal="center" vertical="center"/>
    </xf>
    <xf numFmtId="164" fontId="27" fillId="2" borderId="38" xfId="0" applyNumberFormat="1" applyFont="1" applyFill="1" applyBorder="1" applyAlignment="1">
      <alignment horizontal="center" vertical="center"/>
    </xf>
  </cellXfs>
  <cellStyles count="6">
    <cellStyle name="Lien hypertexte 2" xfId="3" xr:uid="{00000000-0005-0000-0000-000000000000}"/>
    <cellStyle name="Normal" xfId="0" builtinId="0"/>
    <cellStyle name="Normal 2 2" xfId="1" xr:uid="{00000000-0005-0000-0000-000003000000}"/>
    <cellStyle name="Normal 2 4" xfId="4" xr:uid="{4FF7EDD1-3E74-4C3B-910F-162590A6B3FF}"/>
    <cellStyle name="Normal 2 4 2" xfId="2" xr:uid="{00000000-0005-0000-0000-000004000000}"/>
    <cellStyle name="Normal 2 4 2 2" xfId="5" xr:uid="{DA43E069-A8C5-4557-90F0-077B3672DAEF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1D2E4C"/>
      <rgbColor rgb="FFFFFFFF"/>
      <rgbColor rgb="FFBDC0BF"/>
      <rgbColor rgb="FFA5A5A5"/>
      <rgbColor rgb="FF3F3F3F"/>
      <rgbColor rgb="FFDBDBDB"/>
      <rgbColor rgb="FFBD6427"/>
      <rgbColor rgb="FF800000"/>
      <rgbColor rgb="FFFF00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108193</xdr:colOff>
      <xdr:row>0</xdr:row>
      <xdr:rowOff>100853</xdr:rowOff>
    </xdr:from>
    <xdr:to>
      <xdr:col>52</xdr:col>
      <xdr:colOff>41166</xdr:colOff>
      <xdr:row>48</xdr:row>
      <xdr:rowOff>56030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899BAF9-2C84-48A4-B852-F2C9FAE0F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193" y="100853"/>
          <a:ext cx="7508149" cy="106792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17573</xdr:colOff>
      <xdr:row>1</xdr:row>
      <xdr:rowOff>41066</xdr:rowOff>
    </xdr:from>
    <xdr:to>
      <xdr:col>2</xdr:col>
      <xdr:colOff>402981</xdr:colOff>
      <xdr:row>1</xdr:row>
      <xdr:rowOff>378123</xdr:rowOff>
    </xdr:to>
    <xdr:pic>
      <xdr:nvPicPr>
        <xdr:cNvPr id="2" name="Image 1" descr="Image 1">
          <a:extLst>
            <a:ext uri="{FF2B5EF4-FFF2-40B4-BE49-F238E27FC236}">
              <a16:creationId xmlns:a16="http://schemas.microsoft.com/office/drawing/2014/main" id="{A3309F6C-8696-4DBF-BFA3-E21DC1FE1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12823" y="194931"/>
          <a:ext cx="678485" cy="3370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Avenir Heavy"/>
        <a:ea typeface="Avenir Heavy"/>
        <a:cs typeface="Avenir Heavy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j-lt"/>
            <a:ea typeface="+mj-ea"/>
            <a:cs typeface="+mj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j-lt"/>
            <a:ea typeface="+mj-ea"/>
            <a:cs typeface="+mj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A38D-29BB-43FA-AD73-4C2BAA585832}">
  <sheetPr>
    <pageSetUpPr fitToPage="1"/>
  </sheetPr>
  <dimension ref="A1:AT15"/>
  <sheetViews>
    <sheetView view="pageBreakPreview" topLeftCell="A55" zoomScale="85" zoomScaleNormal="85" zoomScaleSheetLayoutView="85" workbookViewId="0">
      <selection activeCell="AY47" sqref="AY47"/>
    </sheetView>
  </sheetViews>
  <sheetFormatPr baseColWidth="10" defaultColWidth="2.140625" defaultRowHeight="14.25"/>
  <cols>
    <col min="1" max="16384" width="2.140625" style="37"/>
  </cols>
  <sheetData>
    <row r="1" spans="1:46" ht="30" customHeight="1">
      <c r="A1" s="40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</row>
    <row r="2" spans="1:46" ht="30" customHeight="1">
      <c r="A2" s="40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</row>
    <row r="3" spans="1:46" ht="30" customHeight="1">
      <c r="A3" s="40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38"/>
      <c r="AS3" s="36"/>
      <c r="AT3" s="36"/>
    </row>
    <row r="4" spans="1:46" ht="30" customHeight="1">
      <c r="A4" s="40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38"/>
      <c r="AS4" s="36"/>
      <c r="AT4" s="36"/>
    </row>
    <row r="5" spans="1:46" ht="30" customHeight="1">
      <c r="A5" s="40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38"/>
      <c r="AS5" s="36"/>
      <c r="AT5" s="36"/>
    </row>
    <row r="6" spans="1:46" ht="30" customHeight="1">
      <c r="A6" s="40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38"/>
      <c r="AS6" s="39"/>
      <c r="AT6" s="39"/>
    </row>
    <row r="7" spans="1:46" ht="30" customHeight="1">
      <c r="A7" s="40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40"/>
      <c r="AS7" s="40"/>
      <c r="AT7" s="40"/>
    </row>
    <row r="8" spans="1:46" ht="46.5" customHeight="1">
      <c r="A8" s="40"/>
      <c r="B8" s="41"/>
      <c r="C8" s="41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0"/>
      <c r="AL8" s="40"/>
      <c r="AM8" s="40"/>
      <c r="AN8" s="40"/>
      <c r="AO8" s="40"/>
      <c r="AP8" s="40"/>
      <c r="AQ8" s="40"/>
      <c r="AR8" s="40"/>
      <c r="AS8" s="43"/>
      <c r="AT8" s="40"/>
    </row>
    <row r="9" spans="1:46" ht="15" customHeight="1">
      <c r="A9" s="40"/>
      <c r="B9" s="44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0"/>
      <c r="AL9" s="40"/>
      <c r="AM9" s="40"/>
      <c r="AN9" s="40"/>
      <c r="AO9" s="40"/>
      <c r="AP9" s="40"/>
      <c r="AQ9" s="40"/>
      <c r="AR9" s="40"/>
      <c r="AS9" s="40"/>
      <c r="AT9" s="40"/>
    </row>
    <row r="10" spans="1:46" ht="31.5" customHeight="1">
      <c r="A10" s="40"/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86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5"/>
      <c r="AT10" s="74"/>
    </row>
    <row r="11" spans="1:46" ht="15" customHeight="1">
      <c r="A11" s="40"/>
      <c r="B11" s="73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6"/>
      <c r="AT11" s="74"/>
    </row>
    <row r="12" spans="1:46" ht="15" customHeight="1">
      <c r="A12" s="40"/>
      <c r="B12" s="7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7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9"/>
      <c r="AT12" s="78"/>
    </row>
    <row r="13" spans="1:46" ht="15" customHeight="1">
      <c r="A13" s="40"/>
      <c r="B13" s="80"/>
      <c r="C13" s="85"/>
      <c r="D13" s="85"/>
      <c r="E13" s="85"/>
      <c r="F13" s="85"/>
      <c r="G13" s="85"/>
      <c r="H13" s="85"/>
      <c r="I13" s="85"/>
      <c r="J13" s="85"/>
      <c r="K13" s="85"/>
      <c r="L13" s="74"/>
      <c r="M13" s="74"/>
      <c r="N13" s="74"/>
      <c r="O13" s="74"/>
      <c r="P13" s="74"/>
      <c r="Q13" s="74"/>
      <c r="R13" s="74"/>
      <c r="S13" s="74"/>
      <c r="T13" s="81"/>
      <c r="U13" s="81"/>
      <c r="V13" s="81"/>
      <c r="W13" s="81"/>
      <c r="X13" s="81"/>
      <c r="Y13" s="81"/>
      <c r="Z13" s="81"/>
      <c r="AA13" s="81"/>
      <c r="AB13" s="84"/>
      <c r="AC13" s="82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87"/>
      <c r="AS13" s="79"/>
      <c r="AT13" s="78"/>
    </row>
    <row r="14" spans="1:46" ht="15" customHeight="1">
      <c r="A14" s="40"/>
      <c r="B14" s="83"/>
      <c r="C14" s="85"/>
      <c r="D14" s="85"/>
      <c r="E14" s="85"/>
      <c r="F14" s="85"/>
      <c r="G14" s="85"/>
      <c r="H14" s="85"/>
      <c r="I14" s="85"/>
      <c r="J14" s="85"/>
      <c r="K14" s="85"/>
      <c r="L14" s="74"/>
      <c r="M14" s="74"/>
      <c r="N14" s="74"/>
      <c r="O14" s="74"/>
      <c r="P14" s="74"/>
      <c r="Q14" s="74"/>
      <c r="R14" s="74"/>
      <c r="S14" s="74"/>
      <c r="T14" s="81"/>
      <c r="U14" s="81"/>
      <c r="V14" s="81"/>
      <c r="W14" s="81"/>
      <c r="X14" s="81"/>
      <c r="Y14" s="81"/>
      <c r="Z14" s="81"/>
      <c r="AA14" s="81"/>
      <c r="AB14" s="84"/>
      <c r="AC14" s="82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87"/>
      <c r="AS14" s="79"/>
      <c r="AT14" s="78"/>
    </row>
    <row r="15" spans="1:46" ht="15" customHeight="1">
      <c r="A15" s="40"/>
      <c r="B15" s="73"/>
      <c r="C15" s="85"/>
      <c r="D15" s="85"/>
      <c r="E15" s="85"/>
      <c r="F15" s="85"/>
      <c r="G15" s="85"/>
      <c r="H15" s="85"/>
      <c r="I15" s="85"/>
      <c r="J15" s="85"/>
      <c r="K15" s="85"/>
      <c r="L15" s="74"/>
      <c r="M15" s="74"/>
      <c r="N15" s="74"/>
      <c r="O15" s="74"/>
      <c r="P15" s="74"/>
      <c r="Q15" s="74"/>
      <c r="R15" s="74"/>
      <c r="S15" s="74"/>
      <c r="T15" s="81"/>
      <c r="U15" s="81"/>
      <c r="V15" s="81"/>
      <c r="W15" s="81"/>
      <c r="X15" s="81"/>
      <c r="Y15" s="81"/>
      <c r="Z15" s="81"/>
      <c r="AA15" s="81"/>
      <c r="AB15" s="84"/>
      <c r="AC15" s="82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87"/>
      <c r="AS15" s="79"/>
      <c r="AT15" s="78"/>
    </row>
  </sheetData>
  <mergeCells count="1">
    <mergeCell ref="B3:AQ7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609D7-C16D-46B7-AAD4-62D606432E6F}">
  <sheetPr>
    <pageSetUpPr fitToPage="1"/>
  </sheetPr>
  <dimension ref="A1:AR210"/>
  <sheetViews>
    <sheetView tabSelected="1" view="pageBreakPreview" zoomScale="115" zoomScaleNormal="115" zoomScaleSheetLayoutView="115" workbookViewId="0">
      <selection activeCell="F94" sqref="F94"/>
    </sheetView>
  </sheetViews>
  <sheetFormatPr baseColWidth="10" defaultColWidth="11.42578125" defaultRowHeight="12" customHeight="1"/>
  <cols>
    <col min="1" max="1" width="1.42578125" style="1" customWidth="1"/>
    <col min="2" max="2" width="4.42578125" style="1" customWidth="1"/>
    <col min="3" max="3" width="47.85546875" style="1" customWidth="1"/>
    <col min="4" max="4" width="10" style="1" customWidth="1"/>
    <col min="5" max="5" width="6.7109375" style="1" customWidth="1"/>
    <col min="6" max="6" width="11.7109375" style="1" customWidth="1"/>
    <col min="7" max="8" width="15.7109375" style="1" customWidth="1"/>
    <col min="9" max="9" width="19.5703125" style="1" customWidth="1"/>
    <col min="10" max="11" width="11.42578125" style="1" customWidth="1"/>
    <col min="12" max="12" width="65.28515625" style="1" customWidth="1"/>
    <col min="13" max="13" width="11.42578125" style="1" customWidth="1"/>
    <col min="14" max="36" width="11.42578125" style="1"/>
    <col min="37" max="37" width="6.140625" style="1" customWidth="1"/>
    <col min="38" max="16384" width="11.42578125" style="1"/>
  </cols>
  <sheetData>
    <row r="1" spans="1:12" ht="12" customHeight="1" thickBot="1">
      <c r="A1" s="2"/>
      <c r="B1" s="49"/>
      <c r="C1" s="49"/>
      <c r="D1" s="49"/>
      <c r="E1" s="49"/>
      <c r="F1" s="49"/>
      <c r="G1" s="49"/>
      <c r="H1" s="49"/>
      <c r="I1" s="2"/>
      <c r="J1" s="2"/>
      <c r="K1" s="2"/>
      <c r="L1" s="2"/>
    </row>
    <row r="2" spans="1:12" ht="33.75" customHeight="1">
      <c r="A2" s="46"/>
      <c r="B2" s="121" t="s">
        <v>59</v>
      </c>
      <c r="C2" s="122"/>
      <c r="D2" s="122"/>
      <c r="E2" s="122"/>
      <c r="F2" s="122"/>
      <c r="G2" s="122"/>
      <c r="H2" s="133" t="s">
        <v>53</v>
      </c>
      <c r="I2" s="48"/>
      <c r="J2" s="2"/>
      <c r="K2" s="2"/>
      <c r="L2" s="2"/>
    </row>
    <row r="3" spans="1:12" ht="20.25" customHeight="1">
      <c r="A3" s="46"/>
      <c r="B3" s="123" t="s">
        <v>185</v>
      </c>
      <c r="C3" s="124"/>
      <c r="D3" s="124"/>
      <c r="E3" s="124"/>
      <c r="F3" s="124"/>
      <c r="G3" s="124"/>
      <c r="H3" s="134"/>
      <c r="I3" s="48"/>
      <c r="J3" s="2"/>
      <c r="K3" s="2"/>
      <c r="L3" s="2"/>
    </row>
    <row r="4" spans="1:12" ht="3.75" customHeight="1">
      <c r="A4" s="46"/>
      <c r="B4" s="50"/>
      <c r="C4" s="3"/>
      <c r="D4" s="4"/>
      <c r="E4" s="5"/>
      <c r="F4" s="5"/>
      <c r="G4" s="6"/>
      <c r="H4" s="51"/>
      <c r="I4" s="48"/>
      <c r="J4" s="2"/>
      <c r="K4" s="2"/>
      <c r="L4" s="2"/>
    </row>
    <row r="5" spans="1:12" ht="15" customHeight="1">
      <c r="A5" s="46"/>
      <c r="B5" s="125" t="s">
        <v>0</v>
      </c>
      <c r="C5" s="126"/>
      <c r="D5" s="126"/>
      <c r="E5" s="126"/>
      <c r="F5" s="126"/>
      <c r="G5" s="126"/>
      <c r="H5" s="127"/>
      <c r="I5" s="48"/>
      <c r="J5" s="2"/>
      <c r="K5" s="2"/>
      <c r="L5" s="2"/>
    </row>
    <row r="6" spans="1:12" ht="4.5" customHeight="1">
      <c r="A6" s="46"/>
      <c r="B6" s="128"/>
      <c r="C6" s="129"/>
      <c r="D6" s="130"/>
      <c r="E6" s="129"/>
      <c r="F6" s="129"/>
      <c r="G6" s="131"/>
      <c r="H6" s="132"/>
      <c r="I6" s="48"/>
      <c r="J6" s="2"/>
      <c r="K6" s="2"/>
      <c r="L6" s="2"/>
    </row>
    <row r="7" spans="1:12" ht="24" customHeight="1">
      <c r="A7" s="46"/>
      <c r="B7" s="52" t="s">
        <v>1</v>
      </c>
      <c r="C7" s="35" t="s">
        <v>2</v>
      </c>
      <c r="D7" s="35" t="s">
        <v>3</v>
      </c>
      <c r="E7" s="35" t="s">
        <v>54</v>
      </c>
      <c r="F7" s="72" t="s">
        <v>55</v>
      </c>
      <c r="G7" s="35" t="s">
        <v>56</v>
      </c>
      <c r="H7" s="53" t="s">
        <v>57</v>
      </c>
      <c r="I7" s="48"/>
      <c r="J7" s="2"/>
      <c r="K7" s="2"/>
      <c r="L7" s="2"/>
    </row>
    <row r="8" spans="1:12" ht="28.5" customHeight="1">
      <c r="A8" s="46"/>
      <c r="B8" s="54"/>
      <c r="C8" s="118" t="s">
        <v>58</v>
      </c>
      <c r="D8" s="119"/>
      <c r="E8" s="119"/>
      <c r="F8" s="119"/>
      <c r="G8" s="119"/>
      <c r="H8" s="120"/>
      <c r="I8" s="48"/>
      <c r="J8" s="2"/>
      <c r="K8" s="2"/>
      <c r="L8" s="2"/>
    </row>
    <row r="9" spans="1:12" ht="11.25" customHeight="1">
      <c r="A9" s="46"/>
      <c r="B9" s="54"/>
      <c r="C9" s="8"/>
      <c r="D9" s="9"/>
      <c r="E9" s="9"/>
      <c r="F9" s="9"/>
      <c r="G9" s="9"/>
      <c r="H9" s="55"/>
      <c r="I9" s="48"/>
      <c r="J9" s="2"/>
      <c r="K9" s="2"/>
      <c r="L9" s="2"/>
    </row>
    <row r="10" spans="1:12" ht="11.25" customHeight="1">
      <c r="A10" s="46"/>
      <c r="B10" s="56"/>
      <c r="C10" s="10" t="s">
        <v>38</v>
      </c>
      <c r="D10" s="7"/>
      <c r="E10" s="7"/>
      <c r="F10" s="7"/>
      <c r="G10" s="11"/>
      <c r="H10" s="57"/>
      <c r="I10" s="48"/>
      <c r="J10" s="2"/>
      <c r="K10" s="2"/>
      <c r="L10" s="2"/>
    </row>
    <row r="11" spans="1:12" ht="12.75" customHeight="1">
      <c r="A11" s="47"/>
      <c r="B11" s="58"/>
      <c r="C11" s="26" t="s">
        <v>30</v>
      </c>
      <c r="D11" s="13" t="s">
        <v>5</v>
      </c>
      <c r="E11" s="14">
        <v>1</v>
      </c>
      <c r="F11" s="14"/>
      <c r="G11" s="15"/>
      <c r="H11" s="59">
        <f t="shared" ref="H11:H15" si="0">G11*E11</f>
        <v>0</v>
      </c>
      <c r="I11" s="16"/>
      <c r="J11" s="16"/>
      <c r="K11" s="16"/>
      <c r="L11" s="17"/>
    </row>
    <row r="12" spans="1:12" ht="12.75" customHeight="1">
      <c r="A12" s="47"/>
      <c r="B12" s="58"/>
      <c r="C12" s="12" t="s">
        <v>4</v>
      </c>
      <c r="D12" s="13" t="s">
        <v>5</v>
      </c>
      <c r="E12" s="14">
        <v>1</v>
      </c>
      <c r="F12" s="14"/>
      <c r="G12" s="32"/>
      <c r="H12" s="59">
        <f>G12*E12</f>
        <v>0</v>
      </c>
      <c r="I12" s="16"/>
      <c r="J12" s="16"/>
      <c r="K12" s="16"/>
      <c r="L12" s="17"/>
    </row>
    <row r="13" spans="1:12" ht="12.75" customHeight="1">
      <c r="A13" s="47"/>
      <c r="B13" s="58"/>
      <c r="C13" s="28" t="s">
        <v>29</v>
      </c>
      <c r="D13" s="13" t="s">
        <v>5</v>
      </c>
      <c r="E13" s="14">
        <v>1</v>
      </c>
      <c r="F13" s="14"/>
      <c r="G13" s="32"/>
      <c r="H13" s="59">
        <f t="shared" ref="H13:H14" si="1">G13*E13</f>
        <v>0</v>
      </c>
      <c r="I13" s="16"/>
      <c r="J13" s="16"/>
      <c r="K13" s="16"/>
      <c r="L13" s="17"/>
    </row>
    <row r="14" spans="1:12" ht="12.75" customHeight="1">
      <c r="A14" s="47"/>
      <c r="B14" s="58"/>
      <c r="C14" s="12" t="s">
        <v>41</v>
      </c>
      <c r="D14" s="13" t="s">
        <v>5</v>
      </c>
      <c r="E14" s="14">
        <v>1</v>
      </c>
      <c r="F14" s="14"/>
      <c r="G14" s="32"/>
      <c r="H14" s="59">
        <f t="shared" si="1"/>
        <v>0</v>
      </c>
      <c r="I14" s="16"/>
      <c r="J14" s="16"/>
      <c r="K14" s="16"/>
      <c r="L14" s="17"/>
    </row>
    <row r="15" spans="1:12" ht="12.75" customHeight="1">
      <c r="A15" s="46"/>
      <c r="B15" s="54"/>
      <c r="C15" s="12" t="s">
        <v>6</v>
      </c>
      <c r="D15" s="13" t="s">
        <v>5</v>
      </c>
      <c r="E15" s="14">
        <v>1</v>
      </c>
      <c r="F15" s="14"/>
      <c r="G15" s="32"/>
      <c r="H15" s="59">
        <f t="shared" si="0"/>
        <v>0</v>
      </c>
      <c r="I15" s="48"/>
      <c r="J15" s="2"/>
      <c r="K15" s="2"/>
      <c r="L15" s="2"/>
    </row>
    <row r="16" spans="1:12" ht="12.75" customHeight="1">
      <c r="A16" s="46"/>
      <c r="B16" s="54"/>
      <c r="C16" s="45"/>
      <c r="D16" s="13"/>
      <c r="E16" s="14"/>
      <c r="F16" s="14"/>
      <c r="G16" s="63" t="s">
        <v>35</v>
      </c>
      <c r="H16" s="59">
        <f>SUM(H11:H15)</f>
        <v>0</v>
      </c>
      <c r="I16" s="48"/>
      <c r="J16" s="2"/>
      <c r="K16" s="2"/>
      <c r="L16" s="2"/>
    </row>
    <row r="17" spans="1:12" ht="12.75" customHeight="1">
      <c r="A17" s="46"/>
      <c r="B17" s="54"/>
      <c r="C17" s="12"/>
      <c r="D17" s="13"/>
      <c r="E17" s="14"/>
      <c r="F17" s="14"/>
      <c r="G17" s="63"/>
      <c r="H17" s="59"/>
      <c r="I17" s="48"/>
      <c r="J17" s="2"/>
      <c r="K17" s="2"/>
      <c r="L17" s="2"/>
    </row>
    <row r="18" spans="1:12" ht="12.75" customHeight="1">
      <c r="A18" s="46"/>
      <c r="B18" s="54"/>
      <c r="C18" s="10" t="s">
        <v>7</v>
      </c>
      <c r="D18" s="13"/>
      <c r="E18" s="14"/>
      <c r="F18" s="14"/>
      <c r="G18" s="15"/>
      <c r="H18" s="59"/>
      <c r="I18" s="48"/>
      <c r="J18" s="2"/>
      <c r="K18" s="2"/>
      <c r="L18" s="2"/>
    </row>
    <row r="19" spans="1:12" ht="12.75" customHeight="1">
      <c r="A19" s="46"/>
      <c r="B19" s="54"/>
      <c r="C19" s="12" t="s">
        <v>42</v>
      </c>
      <c r="D19" s="13" t="s">
        <v>5</v>
      </c>
      <c r="E19" s="14">
        <v>1</v>
      </c>
      <c r="F19" s="14"/>
      <c r="G19" s="15"/>
      <c r="H19" s="59">
        <f t="shared" ref="H19:H20" si="2">G19*E19</f>
        <v>0</v>
      </c>
      <c r="I19" s="48"/>
      <c r="J19" s="2"/>
      <c r="K19" s="2"/>
      <c r="L19" s="2"/>
    </row>
    <row r="20" spans="1:12" ht="12.75" customHeight="1">
      <c r="A20" s="46"/>
      <c r="B20" s="54"/>
      <c r="C20" s="12" t="s">
        <v>43</v>
      </c>
      <c r="D20" s="13" t="s">
        <v>5</v>
      </c>
      <c r="E20" s="14">
        <v>1</v>
      </c>
      <c r="F20" s="14"/>
      <c r="G20" s="15"/>
      <c r="H20" s="59">
        <f t="shared" si="2"/>
        <v>0</v>
      </c>
      <c r="I20" s="48"/>
      <c r="J20" s="2"/>
      <c r="K20" s="2"/>
      <c r="L20" s="2"/>
    </row>
    <row r="21" spans="1:12" ht="12.75" customHeight="1">
      <c r="A21" s="46"/>
      <c r="B21" s="54"/>
      <c r="C21" s="12" t="s">
        <v>8</v>
      </c>
      <c r="D21" s="13" t="s">
        <v>5</v>
      </c>
      <c r="E21" s="14">
        <v>1</v>
      </c>
      <c r="F21" s="14"/>
      <c r="G21" s="15"/>
      <c r="H21" s="59">
        <f>G21*E21</f>
        <v>0</v>
      </c>
      <c r="I21" s="48"/>
      <c r="J21" s="2"/>
      <c r="K21" s="2"/>
      <c r="L21" s="2"/>
    </row>
    <row r="22" spans="1:12" ht="12.75" customHeight="1">
      <c r="A22" s="46"/>
      <c r="B22" s="54"/>
      <c r="C22" s="12"/>
      <c r="D22" s="13"/>
      <c r="E22" s="14"/>
      <c r="F22" s="14"/>
      <c r="G22" s="63" t="s">
        <v>35</v>
      </c>
      <c r="H22" s="59">
        <f>SUM(H19:H21)</f>
        <v>0</v>
      </c>
      <c r="I22" s="48"/>
      <c r="J22" s="2"/>
      <c r="K22" s="2"/>
      <c r="L22" s="2"/>
    </row>
    <row r="23" spans="1:12" ht="12.75" customHeight="1">
      <c r="A23" s="46"/>
      <c r="B23" s="54"/>
      <c r="C23" s="10" t="s">
        <v>61</v>
      </c>
      <c r="D23" s="13"/>
      <c r="E23" s="14"/>
      <c r="F23" s="14"/>
      <c r="G23" s="15"/>
      <c r="H23" s="59"/>
      <c r="I23" s="48"/>
      <c r="J23" s="2"/>
      <c r="K23" s="2"/>
      <c r="L23" s="2"/>
    </row>
    <row r="24" spans="1:12" ht="12.75" customHeight="1">
      <c r="A24" s="46"/>
      <c r="B24" s="54"/>
      <c r="C24" s="12" t="s">
        <v>60</v>
      </c>
      <c r="D24" s="13" t="s">
        <v>5</v>
      </c>
      <c r="E24" s="14">
        <v>1</v>
      </c>
      <c r="F24" s="14"/>
      <c r="G24" s="15"/>
      <c r="H24" s="59">
        <f>G24*E24</f>
        <v>0</v>
      </c>
      <c r="I24" s="48"/>
      <c r="J24" s="2"/>
      <c r="K24" s="2"/>
      <c r="L24" s="2"/>
    </row>
    <row r="25" spans="1:12" ht="14.25">
      <c r="A25" s="46"/>
      <c r="B25" s="54"/>
      <c r="C25" s="12" t="s">
        <v>62</v>
      </c>
      <c r="D25" s="13" t="s">
        <v>5</v>
      </c>
      <c r="E25" s="14">
        <v>1</v>
      </c>
      <c r="F25" s="14"/>
      <c r="G25" s="15"/>
      <c r="H25" s="59">
        <f>G25*E25</f>
        <v>0</v>
      </c>
      <c r="I25" s="48"/>
      <c r="J25" s="2"/>
      <c r="K25" s="2"/>
      <c r="L25" s="2"/>
    </row>
    <row r="26" spans="1:12" ht="14.25">
      <c r="A26" s="46"/>
      <c r="B26" s="54"/>
      <c r="C26" s="12" t="s">
        <v>63</v>
      </c>
      <c r="D26" s="13" t="s">
        <v>5</v>
      </c>
      <c r="E26" s="14">
        <v>1</v>
      </c>
      <c r="F26" s="14"/>
      <c r="G26" s="15"/>
      <c r="H26" s="59">
        <f t="shared" ref="H26:H28" si="3">G26*E26</f>
        <v>0</v>
      </c>
      <c r="I26" s="48"/>
      <c r="J26" s="2"/>
      <c r="K26" s="2"/>
      <c r="L26" s="2"/>
    </row>
    <row r="27" spans="1:12" ht="14.25">
      <c r="A27" s="46"/>
      <c r="B27" s="54"/>
      <c r="C27" s="12" t="s">
        <v>64</v>
      </c>
      <c r="D27" s="13" t="s">
        <v>5</v>
      </c>
      <c r="E27" s="14">
        <v>1</v>
      </c>
      <c r="F27" s="14"/>
      <c r="G27" s="15"/>
      <c r="H27" s="59">
        <f t="shared" si="3"/>
        <v>0</v>
      </c>
      <c r="I27" s="48"/>
      <c r="J27" s="2"/>
      <c r="K27" s="2"/>
      <c r="L27" s="2"/>
    </row>
    <row r="28" spans="1:12" ht="14.25">
      <c r="A28" s="46"/>
      <c r="B28" s="54"/>
      <c r="C28" s="12" t="s">
        <v>65</v>
      </c>
      <c r="D28" s="13" t="s">
        <v>5</v>
      </c>
      <c r="E28" s="14">
        <v>1</v>
      </c>
      <c r="F28" s="14"/>
      <c r="G28" s="15"/>
      <c r="H28" s="59">
        <f t="shared" si="3"/>
        <v>0</v>
      </c>
      <c r="I28" s="48"/>
      <c r="J28" s="2"/>
      <c r="K28" s="2"/>
      <c r="L28" s="2"/>
    </row>
    <row r="29" spans="1:12" ht="14.25">
      <c r="A29" s="46"/>
      <c r="B29" s="54"/>
      <c r="C29" s="12" t="s">
        <v>66</v>
      </c>
      <c r="D29" s="13" t="s">
        <v>5</v>
      </c>
      <c r="E29" s="14">
        <v>1</v>
      </c>
      <c r="F29" s="14"/>
      <c r="G29" s="15"/>
      <c r="H29" s="59">
        <f t="shared" ref="H29:H30" si="4">G29*E29</f>
        <v>0</v>
      </c>
      <c r="I29" s="48"/>
      <c r="J29" s="2"/>
      <c r="K29" s="2"/>
      <c r="L29" s="2"/>
    </row>
    <row r="30" spans="1:12" ht="14.25">
      <c r="A30" s="46"/>
      <c r="B30" s="54"/>
      <c r="C30" s="12" t="s">
        <v>67</v>
      </c>
      <c r="D30" s="13" t="s">
        <v>52</v>
      </c>
      <c r="E30" s="14">
        <v>2</v>
      </c>
      <c r="F30" s="14"/>
      <c r="G30" s="15"/>
      <c r="H30" s="59">
        <f t="shared" si="4"/>
        <v>0</v>
      </c>
      <c r="I30" s="48"/>
      <c r="J30" s="2"/>
      <c r="K30" s="2"/>
      <c r="L30" s="2"/>
    </row>
    <row r="31" spans="1:12" ht="14.25">
      <c r="A31" s="46"/>
      <c r="B31" s="54"/>
      <c r="C31" s="12" t="s">
        <v>46</v>
      </c>
      <c r="D31" s="13" t="s">
        <v>52</v>
      </c>
      <c r="E31" s="14">
        <v>2</v>
      </c>
      <c r="F31" s="14"/>
      <c r="G31" s="15"/>
      <c r="H31" s="59">
        <f t="shared" ref="H31" si="5">G31*E31</f>
        <v>0</v>
      </c>
      <c r="I31" s="48"/>
      <c r="J31" s="2"/>
      <c r="K31" s="2"/>
      <c r="L31" s="2"/>
    </row>
    <row r="32" spans="1:12" ht="12.75" customHeight="1">
      <c r="A32" s="46"/>
      <c r="B32" s="54"/>
      <c r="C32" s="12"/>
      <c r="D32" s="13"/>
      <c r="E32" s="14"/>
      <c r="F32" s="14"/>
      <c r="G32" s="63" t="s">
        <v>35</v>
      </c>
      <c r="H32" s="59">
        <f>SUM(H24:H30)</f>
        <v>0</v>
      </c>
      <c r="I32" s="48"/>
      <c r="J32" s="2"/>
      <c r="K32" s="2"/>
      <c r="L32" s="2"/>
    </row>
    <row r="33" spans="1:12" ht="12.75" customHeight="1">
      <c r="A33" s="46"/>
      <c r="B33" s="54"/>
      <c r="C33" s="10" t="s">
        <v>9</v>
      </c>
      <c r="D33" s="18"/>
      <c r="E33" s="19"/>
      <c r="F33" s="19"/>
      <c r="G33" s="20"/>
      <c r="H33" s="60"/>
      <c r="I33" s="48"/>
      <c r="J33" s="2"/>
      <c r="K33" s="2"/>
      <c r="L33" s="2"/>
    </row>
    <row r="34" spans="1:12" ht="14.25">
      <c r="A34" s="46"/>
      <c r="B34" s="54"/>
      <c r="C34" s="26" t="s">
        <v>33</v>
      </c>
      <c r="D34" s="13" t="s">
        <v>5</v>
      </c>
      <c r="E34" s="14">
        <v>1</v>
      </c>
      <c r="F34" s="14"/>
      <c r="G34" s="15"/>
      <c r="H34" s="59">
        <f>G34*E34</f>
        <v>0</v>
      </c>
      <c r="I34" s="48"/>
      <c r="J34" s="2"/>
      <c r="K34" s="2"/>
      <c r="L34" s="2"/>
    </row>
    <row r="35" spans="1:12" ht="14.25">
      <c r="A35" s="46"/>
      <c r="B35" s="54"/>
      <c r="C35" s="26" t="s">
        <v>34</v>
      </c>
      <c r="D35" s="13" t="s">
        <v>5</v>
      </c>
      <c r="E35" s="14">
        <v>1</v>
      </c>
      <c r="F35" s="14"/>
      <c r="G35" s="15"/>
      <c r="H35" s="59">
        <f>G35*E35</f>
        <v>0</v>
      </c>
      <c r="I35" s="48"/>
      <c r="J35" s="2"/>
      <c r="K35" s="2"/>
      <c r="L35" s="2"/>
    </row>
    <row r="36" spans="1:12" ht="12.75" customHeight="1">
      <c r="A36" s="46"/>
      <c r="B36" s="54"/>
      <c r="C36" s="12"/>
      <c r="D36" s="13"/>
      <c r="E36" s="14"/>
      <c r="F36" s="14"/>
      <c r="G36" s="63" t="s">
        <v>35</v>
      </c>
      <c r="H36" s="59">
        <f>SUM(H34:H35)</f>
        <v>0</v>
      </c>
      <c r="I36" s="48"/>
      <c r="J36" s="2"/>
      <c r="K36" s="2"/>
      <c r="L36" s="2"/>
    </row>
    <row r="37" spans="1:12" ht="12.75" customHeight="1">
      <c r="A37" s="46"/>
      <c r="B37" s="54"/>
      <c r="C37" s="10" t="s">
        <v>10</v>
      </c>
      <c r="D37" s="13"/>
      <c r="E37" s="14"/>
      <c r="F37" s="14"/>
      <c r="G37" s="15"/>
      <c r="H37" s="59"/>
      <c r="I37" s="48"/>
      <c r="J37" s="2"/>
      <c r="K37" s="2"/>
      <c r="L37" s="2"/>
    </row>
    <row r="38" spans="1:12" ht="14.25">
      <c r="A38" s="46"/>
      <c r="B38" s="54"/>
      <c r="C38" s="12" t="s">
        <v>68</v>
      </c>
      <c r="D38" s="13" t="s">
        <v>5</v>
      </c>
      <c r="E38" s="14">
        <v>1</v>
      </c>
      <c r="F38" s="14"/>
      <c r="G38" s="15"/>
      <c r="H38" s="59">
        <f t="shared" ref="H38:H80" si="6">G38*E38</f>
        <v>0</v>
      </c>
      <c r="I38" s="48"/>
      <c r="J38" s="2"/>
      <c r="K38" s="2"/>
      <c r="L38" s="2"/>
    </row>
    <row r="39" spans="1:12" ht="14.25">
      <c r="A39" s="46"/>
      <c r="B39" s="54"/>
      <c r="C39" s="12" t="s">
        <v>69</v>
      </c>
      <c r="D39" s="13" t="s">
        <v>5</v>
      </c>
      <c r="E39" s="14">
        <v>1</v>
      </c>
      <c r="F39" s="14"/>
      <c r="G39" s="15"/>
      <c r="H39" s="59">
        <f t="shared" si="6"/>
        <v>0</v>
      </c>
      <c r="I39" s="48"/>
      <c r="J39" s="2"/>
      <c r="K39" s="2"/>
      <c r="L39" s="2"/>
    </row>
    <row r="40" spans="1:12" ht="14.25">
      <c r="A40" s="46"/>
      <c r="B40" s="54"/>
      <c r="C40" s="12" t="s">
        <v>70</v>
      </c>
      <c r="D40" s="13" t="s">
        <v>5</v>
      </c>
      <c r="E40" s="14">
        <v>1</v>
      </c>
      <c r="F40" s="14"/>
      <c r="G40" s="15"/>
      <c r="H40" s="59">
        <f t="shared" si="6"/>
        <v>0</v>
      </c>
      <c r="I40" s="48"/>
      <c r="J40" s="2"/>
      <c r="K40" s="2"/>
      <c r="L40" s="2"/>
    </row>
    <row r="41" spans="1:12" ht="14.25">
      <c r="A41" s="46"/>
      <c r="B41" s="54"/>
      <c r="C41" s="12" t="s">
        <v>71</v>
      </c>
      <c r="D41" s="13" t="s">
        <v>5</v>
      </c>
      <c r="E41" s="14">
        <v>1</v>
      </c>
      <c r="F41" s="14"/>
      <c r="G41" s="15"/>
      <c r="H41" s="59">
        <f t="shared" si="6"/>
        <v>0</v>
      </c>
      <c r="I41" s="48"/>
      <c r="J41" s="2"/>
      <c r="K41" s="2"/>
      <c r="L41" s="2"/>
    </row>
    <row r="42" spans="1:12" ht="14.25">
      <c r="A42" s="46"/>
      <c r="B42" s="54"/>
      <c r="C42" s="12" t="s">
        <v>72</v>
      </c>
      <c r="D42" s="13" t="s">
        <v>5</v>
      </c>
      <c r="E42" s="14">
        <v>1</v>
      </c>
      <c r="F42" s="14"/>
      <c r="G42" s="15"/>
      <c r="H42" s="59">
        <f t="shared" si="6"/>
        <v>0</v>
      </c>
      <c r="I42" s="48"/>
      <c r="J42" s="2"/>
      <c r="K42" s="2"/>
      <c r="L42" s="2"/>
    </row>
    <row r="43" spans="1:12" ht="14.25">
      <c r="A43" s="46"/>
      <c r="B43" s="54"/>
      <c r="C43" s="12" t="s">
        <v>73</v>
      </c>
      <c r="D43" s="13" t="s">
        <v>5</v>
      </c>
      <c r="E43" s="14">
        <v>1</v>
      </c>
      <c r="F43" s="14"/>
      <c r="G43" s="15"/>
      <c r="H43" s="59">
        <f t="shared" ref="H43" si="7">G43*E43</f>
        <v>0</v>
      </c>
      <c r="I43" s="48"/>
      <c r="J43" s="2"/>
      <c r="K43" s="2"/>
      <c r="L43" s="2"/>
    </row>
    <row r="44" spans="1:12" ht="14.25">
      <c r="A44" s="46"/>
      <c r="B44" s="54"/>
      <c r="C44" s="12" t="s">
        <v>74</v>
      </c>
      <c r="D44" s="13" t="s">
        <v>5</v>
      </c>
      <c r="E44" s="14">
        <v>3</v>
      </c>
      <c r="F44" s="14"/>
      <c r="G44" s="15"/>
      <c r="H44" s="59">
        <f t="shared" si="6"/>
        <v>0</v>
      </c>
      <c r="I44" s="48"/>
      <c r="J44" s="2"/>
      <c r="K44" s="2"/>
      <c r="L44" s="2"/>
    </row>
    <row r="45" spans="1:12" ht="14.25">
      <c r="A45" s="46"/>
      <c r="B45" s="54"/>
      <c r="C45" s="12" t="s">
        <v>75</v>
      </c>
      <c r="D45" s="13" t="s">
        <v>5</v>
      </c>
      <c r="E45" s="14">
        <v>1</v>
      </c>
      <c r="F45" s="14"/>
      <c r="G45" s="15"/>
      <c r="H45" s="59">
        <f t="shared" si="6"/>
        <v>0</v>
      </c>
      <c r="I45" s="48"/>
      <c r="J45" s="2"/>
      <c r="K45" s="2"/>
      <c r="L45" s="2"/>
    </row>
    <row r="46" spans="1:12" ht="24">
      <c r="A46" s="46"/>
      <c r="B46" s="54"/>
      <c r="C46" s="12" t="s">
        <v>76</v>
      </c>
      <c r="D46" s="13" t="s">
        <v>5</v>
      </c>
      <c r="E46" s="14">
        <v>1</v>
      </c>
      <c r="F46" s="14"/>
      <c r="G46" s="15"/>
      <c r="H46" s="59">
        <f t="shared" si="6"/>
        <v>0</v>
      </c>
      <c r="I46" s="48"/>
      <c r="J46" s="2"/>
      <c r="K46" s="2"/>
      <c r="L46" s="2"/>
    </row>
    <row r="47" spans="1:12" ht="14.25">
      <c r="A47" s="46"/>
      <c r="B47" s="54"/>
      <c r="C47" s="12" t="s">
        <v>77</v>
      </c>
      <c r="D47" s="13" t="s">
        <v>5</v>
      </c>
      <c r="E47" s="14">
        <v>1</v>
      </c>
      <c r="F47" s="14"/>
      <c r="G47" s="15"/>
      <c r="H47" s="59">
        <f t="shared" si="6"/>
        <v>0</v>
      </c>
      <c r="I47" s="48"/>
      <c r="J47" s="2"/>
      <c r="K47" s="2"/>
      <c r="L47" s="2"/>
    </row>
    <row r="48" spans="1:12" ht="14.25">
      <c r="A48" s="46"/>
      <c r="B48" s="54"/>
      <c r="C48" s="12" t="s">
        <v>78</v>
      </c>
      <c r="D48" s="13" t="s">
        <v>5</v>
      </c>
      <c r="E48" s="14">
        <v>1</v>
      </c>
      <c r="F48" s="14"/>
      <c r="G48" s="15"/>
      <c r="H48" s="59">
        <f t="shared" si="6"/>
        <v>0</v>
      </c>
      <c r="I48" s="48"/>
      <c r="J48" s="2"/>
      <c r="K48" s="2"/>
      <c r="L48" s="2"/>
    </row>
    <row r="49" spans="1:12" ht="14.25">
      <c r="A49" s="46"/>
      <c r="B49" s="54"/>
      <c r="C49" s="12" t="s">
        <v>79</v>
      </c>
      <c r="D49" s="13" t="s">
        <v>5</v>
      </c>
      <c r="E49" s="14">
        <v>1</v>
      </c>
      <c r="F49" s="14"/>
      <c r="G49" s="15"/>
      <c r="H49" s="59">
        <f t="shared" si="6"/>
        <v>0</v>
      </c>
      <c r="I49" s="48"/>
      <c r="J49" s="2"/>
      <c r="K49" s="2"/>
      <c r="L49" s="2"/>
    </row>
    <row r="50" spans="1:12" ht="14.25">
      <c r="A50" s="46"/>
      <c r="B50" s="54"/>
      <c r="C50" s="12" t="s">
        <v>80</v>
      </c>
      <c r="D50" s="13" t="s">
        <v>5</v>
      </c>
      <c r="E50" s="14">
        <v>1</v>
      </c>
      <c r="F50" s="14"/>
      <c r="G50" s="15"/>
      <c r="H50" s="59">
        <f t="shared" si="6"/>
        <v>0</v>
      </c>
      <c r="I50" s="48"/>
      <c r="J50" s="2"/>
      <c r="K50" s="2"/>
      <c r="L50" s="2"/>
    </row>
    <row r="51" spans="1:12" ht="14.25">
      <c r="A51" s="46"/>
      <c r="B51" s="54"/>
      <c r="C51" s="12" t="s">
        <v>81</v>
      </c>
      <c r="D51" s="13" t="s">
        <v>5</v>
      </c>
      <c r="E51" s="14">
        <v>1</v>
      </c>
      <c r="F51" s="14"/>
      <c r="G51" s="15"/>
      <c r="H51" s="59">
        <f t="shared" si="6"/>
        <v>0</v>
      </c>
      <c r="I51" s="48"/>
      <c r="J51" s="2"/>
      <c r="K51" s="2"/>
      <c r="L51" s="2"/>
    </row>
    <row r="52" spans="1:12" ht="14.25">
      <c r="A52" s="46"/>
      <c r="B52" s="54"/>
      <c r="C52" s="12" t="s">
        <v>82</v>
      </c>
      <c r="D52" s="13" t="s">
        <v>5</v>
      </c>
      <c r="E52" s="14">
        <v>1</v>
      </c>
      <c r="F52" s="14"/>
      <c r="G52" s="15"/>
      <c r="H52" s="59">
        <f t="shared" si="6"/>
        <v>0</v>
      </c>
      <c r="I52" s="48"/>
      <c r="J52" s="2"/>
      <c r="K52" s="2"/>
      <c r="L52" s="2"/>
    </row>
    <row r="53" spans="1:12" ht="14.25">
      <c r="A53" s="46"/>
      <c r="B53" s="54"/>
      <c r="C53" s="12" t="s">
        <v>83</v>
      </c>
      <c r="D53" s="13" t="s">
        <v>5</v>
      </c>
      <c r="E53" s="14">
        <v>1</v>
      </c>
      <c r="F53" s="14"/>
      <c r="G53" s="15"/>
      <c r="H53" s="59">
        <f t="shared" si="6"/>
        <v>0</v>
      </c>
      <c r="I53" s="48"/>
      <c r="J53" s="2"/>
      <c r="K53" s="2"/>
      <c r="L53" s="2"/>
    </row>
    <row r="54" spans="1:12" ht="14.25">
      <c r="A54" s="46"/>
      <c r="B54" s="54"/>
      <c r="C54" s="12" t="s">
        <v>84</v>
      </c>
      <c r="D54" s="13" t="s">
        <v>5</v>
      </c>
      <c r="E54" s="14">
        <v>1</v>
      </c>
      <c r="F54" s="14"/>
      <c r="G54" s="15"/>
      <c r="H54" s="59">
        <f t="shared" si="6"/>
        <v>0</v>
      </c>
      <c r="I54" s="48"/>
      <c r="J54" s="2"/>
      <c r="K54" s="2"/>
      <c r="L54" s="2"/>
    </row>
    <row r="55" spans="1:12" ht="14.25">
      <c r="A55" s="46"/>
      <c r="B55" s="54"/>
      <c r="C55" s="12" t="s">
        <v>85</v>
      </c>
      <c r="D55" s="13" t="s">
        <v>5</v>
      </c>
      <c r="E55" s="14">
        <v>1</v>
      </c>
      <c r="F55" s="14"/>
      <c r="G55" s="15"/>
      <c r="H55" s="59">
        <f t="shared" si="6"/>
        <v>0</v>
      </c>
      <c r="I55" s="48"/>
      <c r="J55" s="2"/>
      <c r="K55" s="2"/>
      <c r="L55" s="2"/>
    </row>
    <row r="56" spans="1:12" ht="14.25">
      <c r="A56" s="46"/>
      <c r="B56" s="54"/>
      <c r="C56" s="12" t="s">
        <v>86</v>
      </c>
      <c r="D56" s="13" t="s">
        <v>5</v>
      </c>
      <c r="E56" s="14">
        <v>1</v>
      </c>
      <c r="F56" s="14"/>
      <c r="G56" s="15"/>
      <c r="H56" s="59">
        <f t="shared" si="6"/>
        <v>0</v>
      </c>
      <c r="I56" s="48"/>
      <c r="J56" s="2"/>
      <c r="K56" s="2"/>
      <c r="L56" s="2"/>
    </row>
    <row r="57" spans="1:12" ht="14.25">
      <c r="A57" s="46"/>
      <c r="B57" s="54"/>
      <c r="C57" s="12" t="s">
        <v>87</v>
      </c>
      <c r="D57" s="13" t="s">
        <v>5</v>
      </c>
      <c r="E57" s="14">
        <v>1</v>
      </c>
      <c r="F57" s="14"/>
      <c r="G57" s="15"/>
      <c r="H57" s="59">
        <f t="shared" si="6"/>
        <v>0</v>
      </c>
      <c r="I57" s="48"/>
      <c r="J57" s="2"/>
      <c r="K57" s="2"/>
      <c r="L57" s="2"/>
    </row>
    <row r="58" spans="1:12" ht="14.25">
      <c r="A58" s="46"/>
      <c r="B58" s="54"/>
      <c r="C58" s="12" t="s">
        <v>88</v>
      </c>
      <c r="D58" s="13" t="s">
        <v>5</v>
      </c>
      <c r="E58" s="14">
        <v>1</v>
      </c>
      <c r="F58" s="14"/>
      <c r="G58" s="15"/>
      <c r="H58" s="59">
        <f t="shared" si="6"/>
        <v>0</v>
      </c>
      <c r="I58" s="48"/>
      <c r="J58" s="2"/>
      <c r="K58" s="2"/>
      <c r="L58" s="2"/>
    </row>
    <row r="59" spans="1:12" ht="14.25">
      <c r="A59" s="46"/>
      <c r="B59" s="54"/>
      <c r="C59" s="12" t="s">
        <v>89</v>
      </c>
      <c r="D59" s="13" t="s">
        <v>5</v>
      </c>
      <c r="E59" s="14">
        <v>1</v>
      </c>
      <c r="F59" s="14"/>
      <c r="G59" s="15"/>
      <c r="H59" s="59">
        <f t="shared" si="6"/>
        <v>0</v>
      </c>
      <c r="I59" s="48"/>
      <c r="J59" s="2"/>
      <c r="K59" s="2"/>
      <c r="L59" s="2"/>
    </row>
    <row r="60" spans="1:12" ht="14.25">
      <c r="A60" s="46"/>
      <c r="B60" s="54"/>
      <c r="C60" s="12" t="s">
        <v>90</v>
      </c>
      <c r="D60" s="13" t="s">
        <v>5</v>
      </c>
      <c r="E60" s="14">
        <v>1</v>
      </c>
      <c r="F60" s="14"/>
      <c r="G60" s="15"/>
      <c r="H60" s="59">
        <f t="shared" si="6"/>
        <v>0</v>
      </c>
      <c r="I60" s="48"/>
      <c r="J60" s="2"/>
      <c r="K60" s="2"/>
      <c r="L60" s="2"/>
    </row>
    <row r="61" spans="1:12" ht="14.25">
      <c r="A61" s="46"/>
      <c r="B61" s="54"/>
      <c r="C61" s="12" t="s">
        <v>91</v>
      </c>
      <c r="D61" s="13" t="s">
        <v>5</v>
      </c>
      <c r="E61" s="14">
        <v>1</v>
      </c>
      <c r="F61" s="14"/>
      <c r="G61" s="15"/>
      <c r="H61" s="59">
        <f t="shared" si="6"/>
        <v>0</v>
      </c>
      <c r="I61" s="48"/>
      <c r="J61" s="2"/>
      <c r="K61" s="2"/>
      <c r="L61" s="2"/>
    </row>
    <row r="62" spans="1:12" ht="15" thickBot="1">
      <c r="A62" s="46"/>
      <c r="B62" s="94"/>
      <c r="C62" s="95" t="s">
        <v>92</v>
      </c>
      <c r="D62" s="67" t="s">
        <v>5</v>
      </c>
      <c r="E62" s="68">
        <v>1</v>
      </c>
      <c r="F62" s="68"/>
      <c r="G62" s="96"/>
      <c r="H62" s="69">
        <f t="shared" si="6"/>
        <v>0</v>
      </c>
      <c r="I62" s="48"/>
      <c r="J62" s="2"/>
      <c r="K62" s="2"/>
      <c r="L62" s="2"/>
    </row>
    <row r="63" spans="1:12" ht="14.25">
      <c r="A63" s="46"/>
      <c r="B63" s="88"/>
      <c r="C63" s="89" t="s">
        <v>93</v>
      </c>
      <c r="D63" s="90" t="s">
        <v>5</v>
      </c>
      <c r="E63" s="91">
        <v>1</v>
      </c>
      <c r="F63" s="91"/>
      <c r="G63" s="92"/>
      <c r="H63" s="93">
        <f t="shared" si="6"/>
        <v>0</v>
      </c>
      <c r="I63" s="48"/>
      <c r="J63" s="2"/>
      <c r="K63" s="2"/>
      <c r="L63" s="2"/>
    </row>
    <row r="64" spans="1:12" ht="14.25">
      <c r="A64" s="46"/>
      <c r="B64" s="54"/>
      <c r="C64" s="12" t="s">
        <v>94</v>
      </c>
      <c r="D64" s="13" t="s">
        <v>5</v>
      </c>
      <c r="E64" s="14">
        <v>1</v>
      </c>
      <c r="F64" s="14"/>
      <c r="G64" s="15"/>
      <c r="H64" s="59">
        <f t="shared" si="6"/>
        <v>0</v>
      </c>
      <c r="I64" s="48"/>
      <c r="J64" s="2"/>
      <c r="K64" s="2"/>
      <c r="L64" s="2"/>
    </row>
    <row r="65" spans="1:12" ht="14.25">
      <c r="A65" s="46"/>
      <c r="B65" s="54"/>
      <c r="C65" s="12" t="s">
        <v>95</v>
      </c>
      <c r="D65" s="13" t="s">
        <v>5</v>
      </c>
      <c r="E65" s="14">
        <v>1</v>
      </c>
      <c r="F65" s="14"/>
      <c r="G65" s="15"/>
      <c r="H65" s="59">
        <f t="shared" si="6"/>
        <v>0</v>
      </c>
      <c r="I65" s="48"/>
      <c r="J65" s="2"/>
      <c r="K65" s="2"/>
      <c r="L65" s="2"/>
    </row>
    <row r="66" spans="1:12" ht="14.25">
      <c r="A66" s="46"/>
      <c r="B66" s="54"/>
      <c r="C66" s="12" t="s">
        <v>96</v>
      </c>
      <c r="D66" s="13" t="s">
        <v>5</v>
      </c>
      <c r="E66" s="14">
        <v>4</v>
      </c>
      <c r="F66" s="14"/>
      <c r="G66" s="15"/>
      <c r="H66" s="59">
        <f t="shared" si="6"/>
        <v>0</v>
      </c>
      <c r="I66" s="48"/>
      <c r="J66" s="2"/>
      <c r="K66" s="2"/>
      <c r="L66" s="2"/>
    </row>
    <row r="67" spans="1:12" ht="14.25">
      <c r="A67" s="46"/>
      <c r="B67" s="99"/>
      <c r="C67" s="100" t="s">
        <v>97</v>
      </c>
      <c r="D67" s="101" t="s">
        <v>5</v>
      </c>
      <c r="E67" s="102">
        <v>1</v>
      </c>
      <c r="F67" s="102"/>
      <c r="G67" s="103"/>
      <c r="H67" s="104">
        <f t="shared" si="6"/>
        <v>0</v>
      </c>
      <c r="I67" s="48"/>
      <c r="J67" s="2"/>
      <c r="K67" s="2"/>
      <c r="L67" s="2"/>
    </row>
    <row r="68" spans="1:12" ht="14.25">
      <c r="A68" s="46"/>
      <c r="B68" s="88"/>
      <c r="C68" s="89" t="s">
        <v>98</v>
      </c>
      <c r="D68" s="90" t="s">
        <v>5</v>
      </c>
      <c r="E68" s="91">
        <v>1</v>
      </c>
      <c r="F68" s="91"/>
      <c r="G68" s="92"/>
      <c r="H68" s="93">
        <f t="shared" si="6"/>
        <v>0</v>
      </c>
      <c r="I68" s="48"/>
      <c r="J68" s="2"/>
      <c r="K68" s="2"/>
      <c r="L68" s="2"/>
    </row>
    <row r="69" spans="1:12" ht="24">
      <c r="A69" s="46"/>
      <c r="B69" s="54"/>
      <c r="C69" s="12" t="s">
        <v>99</v>
      </c>
      <c r="D69" s="13" t="s">
        <v>5</v>
      </c>
      <c r="E69" s="14">
        <v>1</v>
      </c>
      <c r="F69" s="14"/>
      <c r="G69" s="15"/>
      <c r="H69" s="59">
        <f t="shared" si="6"/>
        <v>0</v>
      </c>
      <c r="I69" s="48"/>
      <c r="J69" s="2"/>
      <c r="K69" s="2"/>
      <c r="L69" s="2"/>
    </row>
    <row r="70" spans="1:12" ht="14.25">
      <c r="A70" s="46"/>
      <c r="B70" s="54"/>
      <c r="C70" s="12" t="s">
        <v>100</v>
      </c>
      <c r="D70" s="13" t="s">
        <v>5</v>
      </c>
      <c r="E70" s="14">
        <v>1</v>
      </c>
      <c r="F70" s="14"/>
      <c r="G70" s="15"/>
      <c r="H70" s="59">
        <f t="shared" si="6"/>
        <v>0</v>
      </c>
      <c r="I70" s="48"/>
      <c r="J70" s="2"/>
      <c r="K70" s="2"/>
      <c r="L70" s="2"/>
    </row>
    <row r="71" spans="1:12" ht="14.25">
      <c r="A71" s="46"/>
      <c r="B71" s="54"/>
      <c r="C71" s="12" t="s">
        <v>101</v>
      </c>
      <c r="D71" s="13" t="s">
        <v>5</v>
      </c>
      <c r="E71" s="14">
        <v>1</v>
      </c>
      <c r="F71" s="14"/>
      <c r="G71" s="15"/>
      <c r="H71" s="59">
        <f t="shared" si="6"/>
        <v>0</v>
      </c>
      <c r="I71" s="48"/>
      <c r="J71" s="2"/>
      <c r="K71" s="2"/>
      <c r="L71" s="2"/>
    </row>
    <row r="72" spans="1:12" ht="14.25">
      <c r="A72" s="46"/>
      <c r="B72" s="54"/>
      <c r="C72" s="12" t="s">
        <v>102</v>
      </c>
      <c r="D72" s="13" t="s">
        <v>5</v>
      </c>
      <c r="E72" s="14">
        <v>1</v>
      </c>
      <c r="F72" s="14"/>
      <c r="G72" s="15"/>
      <c r="H72" s="59">
        <f t="shared" si="6"/>
        <v>0</v>
      </c>
      <c r="I72" s="48"/>
      <c r="J72" s="2"/>
      <c r="K72" s="2"/>
      <c r="L72" s="2"/>
    </row>
    <row r="73" spans="1:12" ht="14.25">
      <c r="A73" s="46"/>
      <c r="B73" s="54"/>
      <c r="C73" s="12" t="s">
        <v>103</v>
      </c>
      <c r="D73" s="13" t="s">
        <v>5</v>
      </c>
      <c r="E73" s="14">
        <v>1</v>
      </c>
      <c r="F73" s="14"/>
      <c r="G73" s="15"/>
      <c r="H73" s="59">
        <f t="shared" si="6"/>
        <v>0</v>
      </c>
      <c r="I73" s="48"/>
      <c r="J73" s="2"/>
      <c r="K73" s="2"/>
      <c r="L73" s="2"/>
    </row>
    <row r="74" spans="1:12" ht="14.25">
      <c r="A74" s="46"/>
      <c r="B74" s="54"/>
      <c r="C74" s="12" t="s">
        <v>104</v>
      </c>
      <c r="D74" s="13" t="s">
        <v>5</v>
      </c>
      <c r="E74" s="14">
        <v>1</v>
      </c>
      <c r="F74" s="14"/>
      <c r="G74" s="15"/>
      <c r="H74" s="59">
        <f t="shared" si="6"/>
        <v>0</v>
      </c>
      <c r="I74" s="48"/>
      <c r="J74" s="2"/>
      <c r="K74" s="2"/>
      <c r="L74" s="2"/>
    </row>
    <row r="75" spans="1:12" ht="14.25">
      <c r="A75" s="46"/>
      <c r="B75" s="54"/>
      <c r="C75" s="12" t="s">
        <v>105</v>
      </c>
      <c r="D75" s="13" t="s">
        <v>5</v>
      </c>
      <c r="E75" s="14">
        <v>1</v>
      </c>
      <c r="F75" s="14"/>
      <c r="G75" s="15"/>
      <c r="H75" s="59">
        <f t="shared" si="6"/>
        <v>0</v>
      </c>
      <c r="I75" s="48"/>
      <c r="J75" s="2"/>
      <c r="K75" s="2"/>
      <c r="L75" s="2"/>
    </row>
    <row r="76" spans="1:12" ht="14.25">
      <c r="A76" s="46"/>
      <c r="B76" s="54"/>
      <c r="C76" s="12" t="s">
        <v>106</v>
      </c>
      <c r="D76" s="13" t="s">
        <v>5</v>
      </c>
      <c r="E76" s="14">
        <v>1</v>
      </c>
      <c r="F76" s="14"/>
      <c r="G76" s="15"/>
      <c r="H76" s="59">
        <f t="shared" si="6"/>
        <v>0</v>
      </c>
      <c r="I76" s="48"/>
      <c r="J76" s="2"/>
      <c r="K76" s="2"/>
      <c r="L76" s="2"/>
    </row>
    <row r="77" spans="1:12" ht="14.25">
      <c r="A77" s="46"/>
      <c r="B77" s="54"/>
      <c r="C77" s="12" t="s">
        <v>107</v>
      </c>
      <c r="D77" s="13" t="s">
        <v>5</v>
      </c>
      <c r="E77" s="14">
        <v>1</v>
      </c>
      <c r="F77" s="14"/>
      <c r="G77" s="15"/>
      <c r="H77" s="59">
        <f>G77*E77</f>
        <v>0</v>
      </c>
      <c r="I77" s="48"/>
      <c r="J77" s="2"/>
      <c r="K77" s="2"/>
      <c r="L77" s="2"/>
    </row>
    <row r="78" spans="1:12" ht="14.25">
      <c r="A78" s="46"/>
      <c r="B78" s="54"/>
      <c r="C78" s="12" t="s">
        <v>108</v>
      </c>
      <c r="D78" s="13" t="s">
        <v>5</v>
      </c>
      <c r="E78" s="14">
        <v>1</v>
      </c>
      <c r="F78" s="14"/>
      <c r="G78" s="15"/>
      <c r="H78" s="59">
        <f t="shared" si="6"/>
        <v>0</v>
      </c>
      <c r="I78" s="48"/>
      <c r="J78" s="2"/>
      <c r="K78" s="2"/>
      <c r="L78" s="2"/>
    </row>
    <row r="79" spans="1:12" ht="14.25">
      <c r="A79" s="46"/>
      <c r="B79" s="54"/>
      <c r="C79" s="12" t="s">
        <v>110</v>
      </c>
      <c r="D79" s="13" t="s">
        <v>5</v>
      </c>
      <c r="E79" s="14">
        <v>9</v>
      </c>
      <c r="F79" s="14"/>
      <c r="G79" s="15"/>
      <c r="H79" s="59">
        <f t="shared" si="6"/>
        <v>0</v>
      </c>
      <c r="I79" s="48"/>
      <c r="J79" s="2"/>
      <c r="K79" s="2"/>
      <c r="L79" s="2"/>
    </row>
    <row r="80" spans="1:12" ht="14.25">
      <c r="A80" s="46"/>
      <c r="B80" s="54"/>
      <c r="C80" s="12" t="s">
        <v>109</v>
      </c>
      <c r="D80" s="13" t="s">
        <v>5</v>
      </c>
      <c r="E80" s="14">
        <v>1</v>
      </c>
      <c r="F80" s="14"/>
      <c r="G80" s="15"/>
      <c r="H80" s="59">
        <f t="shared" si="6"/>
        <v>0</v>
      </c>
      <c r="I80" s="48"/>
      <c r="J80" s="2"/>
      <c r="K80" s="2"/>
      <c r="L80" s="2"/>
    </row>
    <row r="81" spans="1:12" ht="12.75" customHeight="1">
      <c r="A81" s="46"/>
      <c r="B81" s="54"/>
      <c r="C81" s="12"/>
      <c r="D81" s="13"/>
      <c r="E81" s="14"/>
      <c r="F81" s="14"/>
      <c r="G81" s="63" t="s">
        <v>35</v>
      </c>
      <c r="H81" s="59">
        <f>SUM(H38:H80)</f>
        <v>0</v>
      </c>
      <c r="I81" s="48"/>
      <c r="J81" s="2"/>
      <c r="K81" s="2"/>
      <c r="L81" s="2"/>
    </row>
    <row r="82" spans="1:12" ht="12.75" customHeight="1">
      <c r="A82" s="46"/>
      <c r="B82" s="54"/>
      <c r="C82" s="10" t="s">
        <v>11</v>
      </c>
      <c r="D82" s="13"/>
      <c r="E82" s="14"/>
      <c r="F82" s="14"/>
      <c r="G82" s="15"/>
      <c r="H82" s="59"/>
      <c r="I82" s="48"/>
      <c r="J82" s="2"/>
      <c r="K82" s="2"/>
      <c r="L82" s="2"/>
    </row>
    <row r="83" spans="1:12" ht="12.75" customHeight="1">
      <c r="A83" s="46"/>
      <c r="B83" s="54"/>
      <c r="C83" s="12" t="s">
        <v>12</v>
      </c>
      <c r="D83" s="13" t="s">
        <v>13</v>
      </c>
      <c r="E83" s="14">
        <f>SUM(E105:E118)</f>
        <v>94</v>
      </c>
      <c r="F83" s="14"/>
      <c r="G83" s="15"/>
      <c r="H83" s="59">
        <f>G83*E83</f>
        <v>0</v>
      </c>
      <c r="I83" s="48"/>
      <c r="J83" s="2"/>
      <c r="K83" s="2"/>
      <c r="L83" s="2"/>
    </row>
    <row r="84" spans="1:12" ht="12.75" customHeight="1">
      <c r="A84" s="46"/>
      <c r="B84" s="54"/>
      <c r="C84" s="12" t="s">
        <v>14</v>
      </c>
      <c r="D84" s="13" t="s">
        <v>13</v>
      </c>
      <c r="E84" s="14">
        <f>SUM(E89:E101)</f>
        <v>146</v>
      </c>
      <c r="F84" s="14"/>
      <c r="G84" s="15"/>
      <c r="H84" s="59">
        <f>G84*E84</f>
        <v>0</v>
      </c>
      <c r="I84" s="48"/>
      <c r="J84" s="2"/>
      <c r="K84" s="2"/>
      <c r="L84" s="2"/>
    </row>
    <row r="85" spans="1:12" ht="12.75" customHeight="1">
      <c r="A85" s="46"/>
      <c r="B85" s="54"/>
      <c r="C85" s="12" t="s">
        <v>15</v>
      </c>
      <c r="D85" s="13" t="s">
        <v>5</v>
      </c>
      <c r="E85" s="14">
        <v>1</v>
      </c>
      <c r="F85" s="14"/>
      <c r="G85" s="15"/>
      <c r="H85" s="59">
        <f>G85*E85</f>
        <v>0</v>
      </c>
      <c r="I85" s="48"/>
      <c r="J85" s="2"/>
      <c r="K85" s="2"/>
      <c r="L85" s="2"/>
    </row>
    <row r="86" spans="1:12" ht="12.75" customHeight="1">
      <c r="A86" s="46"/>
      <c r="B86" s="54"/>
      <c r="C86" s="12"/>
      <c r="D86" s="13"/>
      <c r="E86" s="14"/>
      <c r="F86" s="14"/>
      <c r="G86" s="63" t="s">
        <v>35</v>
      </c>
      <c r="H86" s="59">
        <f>SUM(H83:H85)</f>
        <v>0</v>
      </c>
      <c r="I86" s="48"/>
      <c r="J86" s="2"/>
      <c r="K86" s="2"/>
      <c r="L86" s="2"/>
    </row>
    <row r="87" spans="1:12" ht="12.75" customHeight="1">
      <c r="A87" s="46"/>
      <c r="B87" s="54"/>
      <c r="C87" s="10" t="s">
        <v>16</v>
      </c>
      <c r="D87" s="13"/>
      <c r="E87" s="14"/>
      <c r="F87" s="14"/>
      <c r="G87" s="15"/>
      <c r="H87" s="59"/>
      <c r="I87" s="48"/>
      <c r="J87" s="2"/>
      <c r="K87" s="2"/>
      <c r="L87" s="2"/>
    </row>
    <row r="88" spans="1:12" ht="12.75" customHeight="1">
      <c r="A88" s="46"/>
      <c r="B88" s="54"/>
      <c r="C88" s="12" t="s">
        <v>17</v>
      </c>
      <c r="D88" s="13" t="s">
        <v>5</v>
      </c>
      <c r="E88" s="14">
        <v>1</v>
      </c>
      <c r="F88" s="14"/>
      <c r="G88" s="21"/>
      <c r="H88" s="59">
        <f>G88*E88</f>
        <v>0</v>
      </c>
      <c r="I88" s="48"/>
      <c r="J88" s="2"/>
      <c r="K88" s="2"/>
      <c r="L88" s="2"/>
    </row>
    <row r="89" spans="1:12" ht="12.75" customHeight="1">
      <c r="A89" s="46"/>
      <c r="B89" s="54"/>
      <c r="C89" s="12" t="s">
        <v>18</v>
      </c>
      <c r="D89" s="13" t="s">
        <v>3</v>
      </c>
      <c r="E89" s="29">
        <v>9</v>
      </c>
      <c r="F89" s="29"/>
      <c r="G89" s="15"/>
      <c r="H89" s="59">
        <f>G89*E89</f>
        <v>0</v>
      </c>
      <c r="I89" s="48"/>
      <c r="J89" s="2"/>
      <c r="K89" s="2"/>
      <c r="L89" s="2"/>
    </row>
    <row r="90" spans="1:12" ht="12.75" customHeight="1">
      <c r="A90" s="46"/>
      <c r="B90" s="54"/>
      <c r="C90" s="12" t="s">
        <v>113</v>
      </c>
      <c r="D90" s="13" t="s">
        <v>3</v>
      </c>
      <c r="E90" s="29">
        <v>16</v>
      </c>
      <c r="F90" s="29"/>
      <c r="G90" s="15"/>
      <c r="H90" s="59">
        <f t="shared" ref="H90:H91" si="8">G90*E90</f>
        <v>0</v>
      </c>
      <c r="I90" s="48"/>
      <c r="J90" s="2"/>
      <c r="K90" s="2"/>
      <c r="L90" s="2"/>
    </row>
    <row r="91" spans="1:12" ht="12.75" customHeight="1">
      <c r="A91" s="46"/>
      <c r="B91" s="54"/>
      <c r="C91" s="12" t="s">
        <v>114</v>
      </c>
      <c r="D91" s="13" t="s">
        <v>3</v>
      </c>
      <c r="E91" s="29">
        <v>2</v>
      </c>
      <c r="F91" s="29"/>
      <c r="G91" s="15"/>
      <c r="H91" s="59">
        <f t="shared" si="8"/>
        <v>0</v>
      </c>
      <c r="I91" s="48"/>
      <c r="J91" s="2"/>
      <c r="K91" s="2"/>
      <c r="L91" s="2"/>
    </row>
    <row r="92" spans="1:12" ht="12.75" customHeight="1">
      <c r="A92" s="46"/>
      <c r="B92" s="54"/>
      <c r="C92" s="12" t="s">
        <v>19</v>
      </c>
      <c r="D92" s="13" t="s">
        <v>3</v>
      </c>
      <c r="E92" s="29">
        <v>42</v>
      </c>
      <c r="F92" s="29"/>
      <c r="G92" s="15"/>
      <c r="H92" s="59">
        <f>G92*E92</f>
        <v>0</v>
      </c>
      <c r="I92" s="48"/>
      <c r="J92" s="2"/>
      <c r="K92" s="2"/>
      <c r="L92" s="2"/>
    </row>
    <row r="93" spans="1:12" ht="22.5" customHeight="1">
      <c r="A93" s="46"/>
      <c r="B93" s="54"/>
      <c r="C93" s="12" t="s">
        <v>111</v>
      </c>
      <c r="D93" s="13" t="s">
        <v>3</v>
      </c>
      <c r="E93" s="29">
        <v>19</v>
      </c>
      <c r="F93" s="29"/>
      <c r="G93" s="15"/>
      <c r="H93" s="59">
        <f>G93*E93</f>
        <v>0</v>
      </c>
      <c r="I93" s="48"/>
      <c r="J93" s="2"/>
      <c r="K93" s="2"/>
      <c r="L93" s="2"/>
    </row>
    <row r="94" spans="1:12" ht="22.5" customHeight="1">
      <c r="A94" s="46"/>
      <c r="B94" s="54"/>
      <c r="C94" s="12" t="s">
        <v>112</v>
      </c>
      <c r="D94" s="13" t="s">
        <v>3</v>
      </c>
      <c r="E94" s="29">
        <v>12</v>
      </c>
      <c r="F94" s="29"/>
      <c r="G94" s="15"/>
      <c r="H94" s="59">
        <f>G94*E94</f>
        <v>0</v>
      </c>
      <c r="I94" s="48"/>
      <c r="J94" s="2"/>
      <c r="K94" s="2"/>
      <c r="L94" s="2"/>
    </row>
    <row r="95" spans="1:12" ht="24.6" customHeight="1">
      <c r="A95" s="46"/>
      <c r="B95" s="54"/>
      <c r="C95" s="12" t="s">
        <v>48</v>
      </c>
      <c r="D95" s="13" t="s">
        <v>3</v>
      </c>
      <c r="E95" s="29"/>
      <c r="F95" s="29"/>
      <c r="G95" s="15"/>
      <c r="H95" s="59">
        <f>G95*E95</f>
        <v>0</v>
      </c>
      <c r="I95" s="48"/>
      <c r="J95" s="2"/>
      <c r="K95" s="2"/>
      <c r="L95" s="2"/>
    </row>
    <row r="96" spans="1:12" ht="10.5" customHeight="1">
      <c r="A96" s="46"/>
      <c r="B96" s="54"/>
      <c r="C96" s="12" t="s">
        <v>115</v>
      </c>
      <c r="D96" s="27" t="s">
        <v>3</v>
      </c>
      <c r="E96" s="29">
        <v>13</v>
      </c>
      <c r="F96" s="29"/>
      <c r="G96" s="15"/>
      <c r="H96" s="59">
        <f t="shared" ref="H96" si="9">G96*E96</f>
        <v>0</v>
      </c>
      <c r="I96" s="48"/>
      <c r="J96" s="2"/>
      <c r="K96" s="2"/>
      <c r="L96" s="2"/>
    </row>
    <row r="97" spans="1:12" ht="10.5" customHeight="1">
      <c r="A97" s="46"/>
      <c r="B97" s="54"/>
      <c r="C97" s="12" t="s">
        <v>116</v>
      </c>
      <c r="D97" s="27" t="s">
        <v>3</v>
      </c>
      <c r="E97" s="29">
        <v>2</v>
      </c>
      <c r="F97" s="29"/>
      <c r="G97" s="15"/>
      <c r="H97" s="59">
        <f t="shared" ref="H97:H98" si="10">G97*E97</f>
        <v>0</v>
      </c>
      <c r="I97" s="48"/>
      <c r="J97" s="2"/>
      <c r="K97" s="2"/>
      <c r="L97" s="2"/>
    </row>
    <row r="98" spans="1:12" ht="10.5" customHeight="1">
      <c r="A98" s="46"/>
      <c r="B98" s="54"/>
      <c r="C98" s="12" t="s">
        <v>117</v>
      </c>
      <c r="D98" s="27" t="s">
        <v>3</v>
      </c>
      <c r="E98" s="29">
        <v>5</v>
      </c>
      <c r="F98" s="29"/>
      <c r="G98" s="15"/>
      <c r="H98" s="59">
        <f t="shared" si="10"/>
        <v>0</v>
      </c>
      <c r="I98" s="48"/>
      <c r="J98" s="2"/>
      <c r="K98" s="2"/>
      <c r="L98" s="2"/>
    </row>
    <row r="99" spans="1:12" ht="10.5" customHeight="1">
      <c r="A99" s="46"/>
      <c r="B99" s="54"/>
      <c r="C99" s="12" t="s">
        <v>118</v>
      </c>
      <c r="D99" s="27" t="s">
        <v>3</v>
      </c>
      <c r="E99" s="29">
        <v>1</v>
      </c>
      <c r="F99" s="29"/>
      <c r="G99" s="15"/>
      <c r="H99" s="59">
        <f t="shared" ref="H99" si="11">G99*E99</f>
        <v>0</v>
      </c>
      <c r="I99" s="48"/>
      <c r="J99" s="2"/>
      <c r="K99" s="2"/>
      <c r="L99" s="2"/>
    </row>
    <row r="100" spans="1:12" ht="12.75" customHeight="1">
      <c r="A100" s="46"/>
      <c r="B100" s="54"/>
      <c r="C100" s="26" t="s">
        <v>31</v>
      </c>
      <c r="D100" s="27" t="s">
        <v>3</v>
      </c>
      <c r="E100" s="29">
        <v>16</v>
      </c>
      <c r="F100" s="29"/>
      <c r="G100" s="15"/>
      <c r="H100" s="59">
        <f>G100*E100</f>
        <v>0</v>
      </c>
      <c r="I100" s="48"/>
      <c r="J100" s="2"/>
      <c r="K100" s="2"/>
      <c r="L100" s="2"/>
    </row>
    <row r="101" spans="1:12" ht="12.75" customHeight="1">
      <c r="A101" s="46"/>
      <c r="B101" s="54"/>
      <c r="C101" s="12" t="s">
        <v>119</v>
      </c>
      <c r="D101" s="27" t="s">
        <v>3</v>
      </c>
      <c r="E101" s="29">
        <v>9</v>
      </c>
      <c r="F101" s="29"/>
      <c r="G101" s="15"/>
      <c r="H101" s="59">
        <f t="shared" ref="H101" si="12">G101*E101</f>
        <v>0</v>
      </c>
      <c r="I101" s="48"/>
      <c r="J101" s="2"/>
      <c r="K101" s="2"/>
      <c r="L101" s="2"/>
    </row>
    <row r="102" spans="1:12" ht="24" customHeight="1">
      <c r="A102" s="46"/>
      <c r="B102" s="54"/>
      <c r="C102" s="12" t="s">
        <v>40</v>
      </c>
      <c r="D102" s="13" t="s">
        <v>5</v>
      </c>
      <c r="E102" s="29">
        <v>1</v>
      </c>
      <c r="F102" s="29"/>
      <c r="G102" s="15"/>
      <c r="H102" s="59">
        <f>G102*E102</f>
        <v>0</v>
      </c>
      <c r="I102" s="48"/>
      <c r="J102" s="2"/>
      <c r="K102" s="2"/>
      <c r="L102" s="2"/>
    </row>
    <row r="103" spans="1:12" ht="24" customHeight="1">
      <c r="A103" s="46"/>
      <c r="B103" s="54"/>
      <c r="C103" s="12"/>
      <c r="D103" s="13"/>
      <c r="E103" s="29"/>
      <c r="F103" s="29"/>
      <c r="G103" s="63" t="s">
        <v>35</v>
      </c>
      <c r="H103" s="59">
        <f>SUM(H88:H102)</f>
        <v>0</v>
      </c>
      <c r="I103" s="48"/>
      <c r="J103" s="2"/>
      <c r="K103" s="2"/>
      <c r="L103" s="2"/>
    </row>
    <row r="104" spans="1:12" ht="12" customHeight="1">
      <c r="A104" s="46"/>
      <c r="B104" s="54"/>
      <c r="C104" s="22" t="s">
        <v>20</v>
      </c>
      <c r="D104" s="13"/>
      <c r="E104" s="14"/>
      <c r="F104" s="14"/>
      <c r="G104" s="15"/>
      <c r="H104" s="59"/>
      <c r="I104" s="48"/>
      <c r="J104" s="2"/>
      <c r="K104" s="2"/>
      <c r="L104" s="2"/>
    </row>
    <row r="105" spans="1:12" ht="14.25">
      <c r="A105" s="46"/>
      <c r="B105" s="54"/>
      <c r="C105" s="12" t="s">
        <v>120</v>
      </c>
      <c r="D105" s="13" t="s">
        <v>3</v>
      </c>
      <c r="E105" s="29">
        <v>1</v>
      </c>
      <c r="F105" s="29"/>
      <c r="G105" s="15"/>
      <c r="H105" s="59">
        <f t="shared" ref="H105:H119" si="13">G105*E105</f>
        <v>0</v>
      </c>
      <c r="I105" s="48"/>
      <c r="J105" s="2"/>
      <c r="K105" s="2"/>
      <c r="L105" s="2"/>
    </row>
    <row r="106" spans="1:12" ht="14.25">
      <c r="A106" s="46"/>
      <c r="B106" s="54"/>
      <c r="C106" s="12" t="s">
        <v>121</v>
      </c>
      <c r="D106" s="13" t="s">
        <v>3</v>
      </c>
      <c r="E106" s="29">
        <v>16</v>
      </c>
      <c r="F106" s="29"/>
      <c r="G106" s="15"/>
      <c r="H106" s="59">
        <f t="shared" ref="H106:H118" si="14">G106*E106</f>
        <v>0</v>
      </c>
      <c r="I106" s="48"/>
      <c r="J106" s="2"/>
      <c r="K106" s="2"/>
      <c r="L106" s="2"/>
    </row>
    <row r="107" spans="1:12" ht="14.25">
      <c r="A107" s="46"/>
      <c r="B107" s="54"/>
      <c r="C107" s="12" t="s">
        <v>122</v>
      </c>
      <c r="D107" s="13" t="s">
        <v>3</v>
      </c>
      <c r="E107" s="29">
        <v>21</v>
      </c>
      <c r="F107" s="29"/>
      <c r="G107" s="15"/>
      <c r="H107" s="59">
        <f t="shared" ref="H107:H108" si="15">G107*E107</f>
        <v>0</v>
      </c>
      <c r="I107" s="48"/>
      <c r="J107" s="2"/>
      <c r="K107" s="2"/>
      <c r="L107" s="2"/>
    </row>
    <row r="108" spans="1:12" ht="14.25">
      <c r="A108" s="46"/>
      <c r="B108" s="54"/>
      <c r="C108" s="26" t="s">
        <v>27</v>
      </c>
      <c r="D108" s="13" t="s">
        <v>3</v>
      </c>
      <c r="E108" s="29">
        <v>7</v>
      </c>
      <c r="F108" s="29"/>
      <c r="G108" s="15"/>
      <c r="H108" s="59">
        <f t="shared" si="15"/>
        <v>0</v>
      </c>
      <c r="I108" s="48"/>
      <c r="J108" s="2"/>
      <c r="K108" s="2"/>
      <c r="L108" s="2"/>
    </row>
    <row r="109" spans="1:12" ht="14.25">
      <c r="A109" s="46"/>
      <c r="B109" s="54"/>
      <c r="C109" s="12" t="s">
        <v>123</v>
      </c>
      <c r="D109" s="13" t="s">
        <v>3</v>
      </c>
      <c r="E109" s="29">
        <v>1</v>
      </c>
      <c r="F109" s="29"/>
      <c r="G109" s="15"/>
      <c r="H109" s="59">
        <f t="shared" ref="H109:H110" si="16">G109*E109</f>
        <v>0</v>
      </c>
      <c r="I109" s="48"/>
      <c r="J109" s="2"/>
      <c r="K109" s="2"/>
      <c r="L109" s="2"/>
    </row>
    <row r="110" spans="1:12" ht="14.25">
      <c r="A110" s="46"/>
      <c r="B110" s="54"/>
      <c r="C110" s="12" t="s">
        <v>124</v>
      </c>
      <c r="D110" s="13" t="s">
        <v>3</v>
      </c>
      <c r="E110" s="29">
        <v>4</v>
      </c>
      <c r="F110" s="29"/>
      <c r="G110" s="15"/>
      <c r="H110" s="59">
        <f t="shared" si="16"/>
        <v>0</v>
      </c>
      <c r="I110" s="48"/>
      <c r="J110" s="2"/>
      <c r="K110" s="2"/>
      <c r="L110" s="2"/>
    </row>
    <row r="111" spans="1:12" ht="14.25">
      <c r="A111" s="46"/>
      <c r="B111" s="54"/>
      <c r="C111" s="12" t="s">
        <v>125</v>
      </c>
      <c r="D111" s="13" t="s">
        <v>3</v>
      </c>
      <c r="E111" s="29">
        <v>3</v>
      </c>
      <c r="F111" s="29"/>
      <c r="G111" s="15"/>
      <c r="H111" s="59">
        <f t="shared" ref="H111" si="17">G111*E111</f>
        <v>0</v>
      </c>
      <c r="I111" s="48"/>
      <c r="J111" s="2"/>
      <c r="K111" s="2"/>
      <c r="L111" s="2"/>
    </row>
    <row r="112" spans="1:12" ht="14.25">
      <c r="A112" s="46"/>
      <c r="B112" s="54"/>
      <c r="C112" s="12" t="s">
        <v>44</v>
      </c>
      <c r="D112" s="13" t="s">
        <v>3</v>
      </c>
      <c r="E112" s="29">
        <v>15</v>
      </c>
      <c r="F112" s="29"/>
      <c r="G112" s="15"/>
      <c r="H112" s="59">
        <f t="shared" si="14"/>
        <v>0</v>
      </c>
      <c r="I112" s="48"/>
      <c r="J112" s="2"/>
      <c r="K112" s="2"/>
      <c r="L112" s="2"/>
    </row>
    <row r="113" spans="1:44" ht="14.25">
      <c r="A113" s="46"/>
      <c r="B113" s="54"/>
      <c r="C113" s="12" t="s">
        <v>129</v>
      </c>
      <c r="D113" s="13" t="s">
        <v>3</v>
      </c>
      <c r="E113" s="29">
        <v>1</v>
      </c>
      <c r="F113" s="29"/>
      <c r="G113" s="15"/>
      <c r="H113" s="59">
        <f t="shared" ref="H113:H114" si="18">G113*E113</f>
        <v>0</v>
      </c>
      <c r="I113" s="48"/>
      <c r="J113" s="2"/>
      <c r="K113" s="2"/>
      <c r="L113" s="2"/>
    </row>
    <row r="114" spans="1:44" ht="14.25">
      <c r="A114" s="46"/>
      <c r="B114" s="54"/>
      <c r="C114" s="12" t="s">
        <v>130</v>
      </c>
      <c r="D114" s="13" t="s">
        <v>3</v>
      </c>
      <c r="E114" s="29">
        <v>3</v>
      </c>
      <c r="F114" s="29"/>
      <c r="G114" s="15"/>
      <c r="H114" s="59">
        <f t="shared" si="18"/>
        <v>0</v>
      </c>
      <c r="I114" s="48"/>
      <c r="J114" s="2"/>
      <c r="K114" s="2"/>
      <c r="L114" s="2"/>
    </row>
    <row r="115" spans="1:44" ht="15" thickBot="1">
      <c r="A115" s="46"/>
      <c r="B115" s="94"/>
      <c r="C115" s="95" t="s">
        <v>131</v>
      </c>
      <c r="D115" s="67" t="s">
        <v>3</v>
      </c>
      <c r="E115" s="107">
        <v>6</v>
      </c>
      <c r="F115" s="107"/>
      <c r="G115" s="96"/>
      <c r="H115" s="69">
        <f t="shared" ref="H115" si="19">G115*E115</f>
        <v>0</v>
      </c>
      <c r="I115" s="48"/>
      <c r="J115" s="2"/>
      <c r="K115" s="2"/>
      <c r="L115" s="2"/>
    </row>
    <row r="116" spans="1:44" ht="14.25">
      <c r="A116" s="46"/>
      <c r="B116" s="88"/>
      <c r="C116" s="89" t="s">
        <v>132</v>
      </c>
      <c r="D116" s="90" t="s">
        <v>3</v>
      </c>
      <c r="E116" s="106">
        <v>4</v>
      </c>
      <c r="F116" s="106"/>
      <c r="G116" s="92"/>
      <c r="H116" s="93">
        <f t="shared" ref="H116" si="20">G116*E116</f>
        <v>0</v>
      </c>
      <c r="I116" s="48"/>
      <c r="J116" s="2"/>
      <c r="K116" s="2"/>
      <c r="L116" s="2"/>
    </row>
    <row r="117" spans="1:44" ht="14.25">
      <c r="A117" s="46"/>
      <c r="B117" s="54"/>
      <c r="C117" s="12" t="s">
        <v>126</v>
      </c>
      <c r="D117" s="13" t="s">
        <v>3</v>
      </c>
      <c r="E117" s="29">
        <v>9</v>
      </c>
      <c r="F117" s="29"/>
      <c r="G117" s="15"/>
      <c r="H117" s="59">
        <f t="shared" si="14"/>
        <v>0</v>
      </c>
      <c r="I117" s="48"/>
      <c r="J117" s="2"/>
      <c r="K117" s="2"/>
      <c r="L117" s="2"/>
    </row>
    <row r="118" spans="1:44" ht="14.25">
      <c r="A118" s="46"/>
      <c r="B118" s="54"/>
      <c r="C118" s="12" t="s">
        <v>127</v>
      </c>
      <c r="D118" s="13" t="s">
        <v>3</v>
      </c>
      <c r="E118" s="29">
        <v>3</v>
      </c>
      <c r="F118" s="29"/>
      <c r="G118" s="15"/>
      <c r="H118" s="59">
        <f t="shared" si="14"/>
        <v>0</v>
      </c>
      <c r="I118" s="48"/>
      <c r="J118" s="2"/>
      <c r="K118" s="2"/>
      <c r="L118" s="2"/>
    </row>
    <row r="119" spans="1:44" ht="14.25">
      <c r="A119" s="46"/>
      <c r="B119" s="54"/>
      <c r="C119" s="12" t="s">
        <v>128</v>
      </c>
      <c r="D119" s="13" t="s">
        <v>3</v>
      </c>
      <c r="E119" s="29">
        <v>2</v>
      </c>
      <c r="F119" s="29"/>
      <c r="G119" s="15"/>
      <c r="H119" s="59">
        <f t="shared" si="13"/>
        <v>0</v>
      </c>
      <c r="I119" s="48"/>
      <c r="J119" s="2"/>
      <c r="K119" s="2"/>
      <c r="L119" s="2"/>
    </row>
    <row r="120" spans="1:44" ht="14.25">
      <c r="A120" s="46"/>
      <c r="B120" s="54"/>
      <c r="C120" s="26"/>
      <c r="D120" s="13"/>
      <c r="E120" s="29"/>
      <c r="F120" s="29"/>
      <c r="G120" s="63" t="s">
        <v>35</v>
      </c>
      <c r="H120" s="59">
        <f>SUM(H105:H119)</f>
        <v>0</v>
      </c>
      <c r="I120" s="48"/>
      <c r="J120" s="2"/>
      <c r="K120" s="2"/>
      <c r="L120" s="2"/>
      <c r="AR120" s="30" t="s">
        <v>36</v>
      </c>
    </row>
    <row r="121" spans="1:44" ht="13.9" customHeight="1">
      <c r="A121" s="46"/>
      <c r="B121" s="54"/>
      <c r="C121" s="22" t="s">
        <v>21</v>
      </c>
      <c r="D121" s="23"/>
      <c r="E121" s="14"/>
      <c r="F121" s="14"/>
      <c r="G121" s="15"/>
      <c r="H121" s="59"/>
      <c r="I121" s="48"/>
      <c r="J121" s="2"/>
      <c r="K121" s="2"/>
      <c r="L121" s="2"/>
    </row>
    <row r="122" spans="1:44" ht="12" customHeight="1">
      <c r="A122" s="46"/>
      <c r="B122" s="54"/>
      <c r="C122" s="12" t="s">
        <v>22</v>
      </c>
      <c r="D122" s="13" t="s">
        <v>3</v>
      </c>
      <c r="E122" s="29">
        <v>15</v>
      </c>
      <c r="F122" s="29"/>
      <c r="G122" s="15"/>
      <c r="H122" s="59">
        <f>G122*E122</f>
        <v>0</v>
      </c>
      <c r="I122" s="48"/>
      <c r="J122" s="2"/>
      <c r="K122" s="2"/>
      <c r="L122" s="2"/>
    </row>
    <row r="123" spans="1:44" ht="12" customHeight="1">
      <c r="A123" s="46"/>
      <c r="B123" s="54"/>
      <c r="C123" s="12" t="s">
        <v>23</v>
      </c>
      <c r="D123" s="13" t="s">
        <v>5</v>
      </c>
      <c r="E123" s="14">
        <v>1</v>
      </c>
      <c r="F123" s="14"/>
      <c r="G123" s="15"/>
      <c r="H123" s="59">
        <f>G123*E123</f>
        <v>0</v>
      </c>
      <c r="I123" s="48"/>
      <c r="J123" s="2"/>
      <c r="K123" s="2"/>
      <c r="L123" s="2"/>
    </row>
    <row r="124" spans="1:44" ht="12" customHeight="1">
      <c r="A124" s="46"/>
      <c r="B124" s="54"/>
      <c r="C124" s="12" t="s">
        <v>45</v>
      </c>
      <c r="D124" s="13" t="s">
        <v>5</v>
      </c>
      <c r="E124" s="14">
        <v>2</v>
      </c>
      <c r="F124" s="14"/>
      <c r="G124" s="15"/>
      <c r="H124" s="59">
        <f>G124*E124</f>
        <v>0</v>
      </c>
      <c r="I124" s="48"/>
      <c r="J124" s="2"/>
      <c r="K124" s="2"/>
      <c r="L124" s="2"/>
    </row>
    <row r="125" spans="1:44" ht="12" customHeight="1">
      <c r="A125" s="46"/>
      <c r="B125" s="54"/>
      <c r="C125" s="12" t="s">
        <v>24</v>
      </c>
      <c r="D125" s="13" t="s">
        <v>3</v>
      </c>
      <c r="E125" s="14">
        <v>2</v>
      </c>
      <c r="F125" s="14"/>
      <c r="G125" s="15"/>
      <c r="H125" s="59">
        <f>G125*E125</f>
        <v>0</v>
      </c>
      <c r="I125" s="48"/>
      <c r="J125" s="2"/>
      <c r="K125" s="2"/>
      <c r="L125" s="2"/>
    </row>
    <row r="126" spans="1:44" ht="12" customHeight="1">
      <c r="A126" s="46"/>
      <c r="B126" s="99"/>
      <c r="C126" s="100"/>
      <c r="D126" s="101"/>
      <c r="E126" s="102"/>
      <c r="F126" s="102"/>
      <c r="G126" s="105" t="s">
        <v>35</v>
      </c>
      <c r="H126" s="104">
        <f>SUM(H122:H125)</f>
        <v>0</v>
      </c>
      <c r="I126" s="48"/>
      <c r="J126" s="2"/>
      <c r="K126" s="2"/>
      <c r="L126" s="2"/>
      <c r="AG126" s="1" t="s">
        <v>37</v>
      </c>
    </row>
    <row r="127" spans="1:44" ht="13.9" customHeight="1">
      <c r="A127" s="46"/>
      <c r="B127" s="88"/>
      <c r="C127" s="97" t="s">
        <v>138</v>
      </c>
      <c r="D127" s="98"/>
      <c r="E127" s="91"/>
      <c r="F127" s="91"/>
      <c r="G127" s="92"/>
      <c r="H127" s="93"/>
      <c r="I127" s="48"/>
      <c r="J127" s="2"/>
      <c r="K127" s="2"/>
      <c r="L127" s="2"/>
    </row>
    <row r="128" spans="1:44" ht="12" customHeight="1">
      <c r="A128" s="46"/>
      <c r="B128" s="54"/>
      <c r="C128" s="12" t="s">
        <v>133</v>
      </c>
      <c r="D128" s="13" t="s">
        <v>5</v>
      </c>
      <c r="E128" s="14">
        <v>1</v>
      </c>
      <c r="F128" s="14"/>
      <c r="G128" s="15"/>
      <c r="H128" s="59">
        <f t="shared" ref="H128:H133" si="21">G128*E128</f>
        <v>0</v>
      </c>
      <c r="I128" s="48"/>
      <c r="J128" s="2"/>
      <c r="K128" s="2"/>
      <c r="L128" s="2"/>
    </row>
    <row r="129" spans="1:12" ht="12" customHeight="1">
      <c r="A129" s="46"/>
      <c r="B129" s="54"/>
      <c r="C129" s="12" t="s">
        <v>134</v>
      </c>
      <c r="D129" s="13" t="s">
        <v>3</v>
      </c>
      <c r="E129" s="14">
        <v>2</v>
      </c>
      <c r="F129" s="14"/>
      <c r="G129" s="15"/>
      <c r="H129" s="59">
        <f t="shared" si="21"/>
        <v>0</v>
      </c>
      <c r="I129" s="48"/>
      <c r="J129" s="2"/>
      <c r="K129" s="2"/>
      <c r="L129" s="2"/>
    </row>
    <row r="130" spans="1:12" ht="12" customHeight="1">
      <c r="A130" s="46"/>
      <c r="B130" s="54"/>
      <c r="C130" s="12" t="s">
        <v>135</v>
      </c>
      <c r="D130" s="13" t="s">
        <v>3</v>
      </c>
      <c r="E130" s="14">
        <v>2</v>
      </c>
      <c r="F130" s="14"/>
      <c r="G130" s="15"/>
      <c r="H130" s="59">
        <f t="shared" ref="H130" si="22">G130*E130</f>
        <v>0</v>
      </c>
      <c r="I130" s="48"/>
      <c r="J130" s="2"/>
      <c r="K130" s="2"/>
      <c r="L130" s="2"/>
    </row>
    <row r="131" spans="1:12" ht="12" customHeight="1">
      <c r="A131" s="46"/>
      <c r="B131" s="54"/>
      <c r="C131" s="12" t="s">
        <v>136</v>
      </c>
      <c r="D131" s="13" t="s">
        <v>5</v>
      </c>
      <c r="E131" s="14">
        <v>1</v>
      </c>
      <c r="F131" s="14"/>
      <c r="G131" s="15"/>
      <c r="H131" s="59">
        <f t="shared" ref="H131" si="23">G131*E131</f>
        <v>0</v>
      </c>
      <c r="I131" s="48"/>
      <c r="J131" s="2"/>
      <c r="K131" s="2"/>
      <c r="L131" s="2"/>
    </row>
    <row r="132" spans="1:12" ht="12" customHeight="1">
      <c r="A132" s="46"/>
      <c r="B132" s="54"/>
      <c r="C132" s="12" t="s">
        <v>137</v>
      </c>
      <c r="D132" s="13" t="s">
        <v>5</v>
      </c>
      <c r="E132" s="14">
        <v>1</v>
      </c>
      <c r="F132" s="14"/>
      <c r="G132" s="15"/>
      <c r="H132" s="59">
        <f t="shared" ref="H132" si="24">G132*E132</f>
        <v>0</v>
      </c>
      <c r="I132" s="48"/>
      <c r="J132" s="2"/>
      <c r="K132" s="2"/>
      <c r="L132" s="2"/>
    </row>
    <row r="133" spans="1:12" ht="12" customHeight="1">
      <c r="A133" s="46"/>
      <c r="B133" s="54"/>
      <c r="C133" s="12" t="s">
        <v>39</v>
      </c>
      <c r="D133" s="13" t="s">
        <v>5</v>
      </c>
      <c r="E133" s="14">
        <v>1</v>
      </c>
      <c r="F133" s="14"/>
      <c r="G133" s="15"/>
      <c r="H133" s="59">
        <f t="shared" si="21"/>
        <v>0</v>
      </c>
      <c r="I133" s="48"/>
      <c r="J133" s="2"/>
      <c r="K133" s="2"/>
      <c r="L133" s="2"/>
    </row>
    <row r="134" spans="1:12" ht="12" customHeight="1">
      <c r="A134" s="46"/>
      <c r="B134" s="54"/>
      <c r="C134" s="12"/>
      <c r="D134" s="13"/>
      <c r="E134" s="14"/>
      <c r="F134" s="14"/>
      <c r="G134" s="63" t="s">
        <v>35</v>
      </c>
      <c r="H134" s="59">
        <f>SUM(H128:H133)</f>
        <v>0</v>
      </c>
      <c r="I134" s="48"/>
      <c r="J134" s="2"/>
      <c r="K134" s="2"/>
      <c r="L134" s="2"/>
    </row>
    <row r="135" spans="1:12" ht="13.9" customHeight="1">
      <c r="A135" s="46"/>
      <c r="B135" s="61"/>
      <c r="C135" s="22" t="s">
        <v>25</v>
      </c>
      <c r="D135" s="24"/>
      <c r="E135" s="25"/>
      <c r="F135" s="25"/>
      <c r="G135" s="15"/>
      <c r="H135" s="59"/>
      <c r="I135" s="48"/>
      <c r="J135" s="2"/>
      <c r="K135" s="2"/>
      <c r="L135" s="2"/>
    </row>
    <row r="136" spans="1:12" ht="24">
      <c r="A136" s="46"/>
      <c r="B136" s="61"/>
      <c r="C136" s="12" t="s">
        <v>140</v>
      </c>
      <c r="D136" s="13" t="s">
        <v>5</v>
      </c>
      <c r="E136" s="29">
        <v>1</v>
      </c>
      <c r="F136" s="29"/>
      <c r="G136" s="21"/>
      <c r="H136" s="59">
        <v>0</v>
      </c>
      <c r="I136" s="48"/>
      <c r="J136" s="2"/>
      <c r="K136" s="2"/>
      <c r="L136" s="2"/>
    </row>
    <row r="137" spans="1:12" ht="12.75" customHeight="1">
      <c r="A137" s="46"/>
      <c r="B137" s="61"/>
      <c r="C137" s="26" t="s">
        <v>28</v>
      </c>
      <c r="D137" s="13" t="s">
        <v>5</v>
      </c>
      <c r="E137" s="29">
        <v>1</v>
      </c>
      <c r="F137" s="29"/>
      <c r="G137" s="21"/>
      <c r="H137" s="59">
        <v>0</v>
      </c>
      <c r="I137" s="48"/>
      <c r="J137" s="2"/>
      <c r="K137" s="2"/>
      <c r="L137" s="2"/>
    </row>
    <row r="138" spans="1:12" ht="12.75" customHeight="1">
      <c r="A138" s="46"/>
      <c r="B138" s="61"/>
      <c r="C138" s="26" t="s">
        <v>32</v>
      </c>
      <c r="D138" s="13" t="s">
        <v>3</v>
      </c>
      <c r="E138" s="29">
        <f>E96*3+E97*2+E98+E99</f>
        <v>49</v>
      </c>
      <c r="F138" s="29"/>
      <c r="G138" s="15"/>
      <c r="H138" s="59">
        <f>G138*E138</f>
        <v>0</v>
      </c>
      <c r="I138" s="48"/>
      <c r="J138" s="2"/>
      <c r="K138" s="2"/>
      <c r="L138" s="2"/>
    </row>
    <row r="139" spans="1:12" ht="12.75" customHeight="1">
      <c r="A139" s="46"/>
      <c r="B139" s="61"/>
      <c r="C139" s="12" t="s">
        <v>139</v>
      </c>
      <c r="D139" s="13" t="s">
        <v>5</v>
      </c>
      <c r="E139" s="29">
        <v>1</v>
      </c>
      <c r="F139" s="29"/>
      <c r="G139" s="21"/>
      <c r="H139" s="59">
        <v>0</v>
      </c>
      <c r="I139" s="48"/>
      <c r="J139" s="2"/>
      <c r="K139" s="2"/>
      <c r="L139" s="2"/>
    </row>
    <row r="140" spans="1:12" ht="14.25">
      <c r="A140" s="46"/>
      <c r="B140" s="61"/>
      <c r="C140" s="12" t="s">
        <v>47</v>
      </c>
      <c r="D140" s="13" t="s">
        <v>5</v>
      </c>
      <c r="E140" s="14">
        <v>1</v>
      </c>
      <c r="F140" s="14"/>
      <c r="G140" s="21"/>
      <c r="H140" s="59">
        <f t="shared" ref="H140:H141" si="25">G140*E140</f>
        <v>0</v>
      </c>
      <c r="I140" s="48"/>
      <c r="J140" s="2"/>
      <c r="K140" s="2"/>
      <c r="L140" s="2"/>
    </row>
    <row r="141" spans="1:12" ht="12.75" customHeight="1">
      <c r="A141" s="46"/>
      <c r="B141" s="61"/>
      <c r="C141" s="12" t="s">
        <v>26</v>
      </c>
      <c r="D141" s="13" t="s">
        <v>5</v>
      </c>
      <c r="E141" s="14">
        <v>1</v>
      </c>
      <c r="F141" s="14"/>
      <c r="G141" s="21"/>
      <c r="H141" s="59">
        <f t="shared" si="25"/>
        <v>0</v>
      </c>
      <c r="I141" s="48"/>
      <c r="J141" s="2"/>
      <c r="K141" s="2"/>
      <c r="L141" s="2"/>
    </row>
    <row r="142" spans="1:12" ht="12.75" customHeight="1">
      <c r="A142" s="46"/>
      <c r="B142" s="61"/>
      <c r="C142" s="12"/>
      <c r="D142" s="13"/>
      <c r="E142" s="14"/>
      <c r="F142" s="14"/>
      <c r="G142" s="63" t="s">
        <v>35</v>
      </c>
      <c r="H142" s="59">
        <f>SUM(H136:H141)</f>
        <v>0</v>
      </c>
      <c r="I142" s="48"/>
      <c r="J142" s="2"/>
      <c r="K142" s="2"/>
      <c r="L142" s="2"/>
    </row>
    <row r="143" spans="1:12" ht="13.9" customHeight="1">
      <c r="A143" s="46"/>
      <c r="B143" s="54"/>
      <c r="C143" s="31" t="s">
        <v>141</v>
      </c>
      <c r="D143" s="23"/>
      <c r="E143" s="14"/>
      <c r="F143" s="14"/>
      <c r="G143" s="15"/>
      <c r="H143" s="59"/>
      <c r="I143" s="48"/>
      <c r="J143" s="2"/>
      <c r="K143" s="2"/>
      <c r="L143" s="2"/>
    </row>
    <row r="144" spans="1:12" ht="12" customHeight="1">
      <c r="A144" s="46"/>
      <c r="B144" s="54"/>
      <c r="C144" s="12" t="s">
        <v>142</v>
      </c>
      <c r="D144" s="13" t="s">
        <v>5</v>
      </c>
      <c r="E144" s="29">
        <v>1</v>
      </c>
      <c r="F144" s="14"/>
      <c r="G144" s="15"/>
      <c r="H144" s="59">
        <f t="shared" ref="H144:H147" si="26">G144*E144</f>
        <v>0</v>
      </c>
      <c r="I144" s="48"/>
      <c r="J144" s="2"/>
      <c r="K144" s="2"/>
      <c r="L144" s="2"/>
    </row>
    <row r="145" spans="1:12" ht="12" customHeight="1">
      <c r="A145" s="46"/>
      <c r="B145" s="54"/>
      <c r="C145" s="12" t="s">
        <v>143</v>
      </c>
      <c r="D145" s="13" t="s">
        <v>5</v>
      </c>
      <c r="E145" s="29">
        <v>1</v>
      </c>
      <c r="F145" s="14"/>
      <c r="G145" s="15"/>
      <c r="H145" s="59">
        <f t="shared" si="26"/>
        <v>0</v>
      </c>
      <c r="I145" s="48"/>
      <c r="J145" s="2"/>
      <c r="K145" s="2"/>
      <c r="L145" s="2"/>
    </row>
    <row r="146" spans="1:12" ht="12" customHeight="1">
      <c r="A146" s="46"/>
      <c r="B146" s="54"/>
      <c r="C146" s="12" t="s">
        <v>144</v>
      </c>
      <c r="D146" s="13" t="s">
        <v>5</v>
      </c>
      <c r="E146" s="29">
        <v>1</v>
      </c>
      <c r="F146" s="14"/>
      <c r="G146" s="15"/>
      <c r="H146" s="59">
        <f t="shared" si="26"/>
        <v>0</v>
      </c>
      <c r="I146" s="48"/>
      <c r="J146" s="2"/>
      <c r="K146" s="2"/>
      <c r="L146" s="2"/>
    </row>
    <row r="147" spans="1:12" ht="12" customHeight="1">
      <c r="A147" s="46"/>
      <c r="B147" s="54"/>
      <c r="C147" s="12" t="s">
        <v>145</v>
      </c>
      <c r="D147" s="13" t="s">
        <v>5</v>
      </c>
      <c r="E147" s="29">
        <v>1</v>
      </c>
      <c r="F147" s="14"/>
      <c r="G147" s="15"/>
      <c r="H147" s="59">
        <f t="shared" si="26"/>
        <v>0</v>
      </c>
      <c r="I147" s="48"/>
      <c r="J147" s="2"/>
      <c r="K147" s="2"/>
      <c r="L147" s="2"/>
    </row>
    <row r="148" spans="1:12" ht="12" customHeight="1">
      <c r="A148" s="46"/>
      <c r="B148" s="54"/>
      <c r="C148" s="12"/>
      <c r="D148" s="13"/>
      <c r="E148" s="14"/>
      <c r="F148" s="14"/>
      <c r="G148" s="63" t="s">
        <v>35</v>
      </c>
      <c r="H148" s="59">
        <f>SUM(H144:H144)</f>
        <v>0</v>
      </c>
      <c r="I148" s="48"/>
      <c r="J148" s="2"/>
      <c r="K148" s="2"/>
      <c r="L148" s="2"/>
    </row>
    <row r="149" spans="1:12" ht="13.9" customHeight="1">
      <c r="A149" s="46"/>
      <c r="B149" s="54"/>
      <c r="C149" s="31" t="s">
        <v>146</v>
      </c>
      <c r="D149" s="23"/>
      <c r="E149" s="14"/>
      <c r="F149" s="14"/>
      <c r="G149" s="15"/>
      <c r="H149" s="59"/>
      <c r="I149" s="48"/>
      <c r="J149" s="2"/>
      <c r="K149" s="2"/>
      <c r="L149" s="2"/>
    </row>
    <row r="150" spans="1:12" ht="12" customHeight="1">
      <c r="A150" s="46"/>
      <c r="B150" s="54"/>
      <c r="C150" s="12" t="s">
        <v>150</v>
      </c>
      <c r="D150" s="13" t="s">
        <v>5</v>
      </c>
      <c r="E150" s="14">
        <v>1</v>
      </c>
      <c r="F150" s="14"/>
      <c r="G150" s="15"/>
      <c r="H150" s="59">
        <f t="shared" ref="H150:H152" si="27">G150*E150</f>
        <v>0</v>
      </c>
      <c r="I150" s="48"/>
      <c r="J150" s="2"/>
      <c r="K150" s="2"/>
      <c r="L150" s="2"/>
    </row>
    <row r="151" spans="1:12" ht="12" customHeight="1">
      <c r="A151" s="46"/>
      <c r="B151" s="54"/>
      <c r="C151" s="12" t="s">
        <v>152</v>
      </c>
      <c r="D151" s="13" t="s">
        <v>13</v>
      </c>
      <c r="E151" s="14">
        <v>7</v>
      </c>
      <c r="F151" s="14"/>
      <c r="G151" s="15"/>
      <c r="H151" s="59">
        <f t="shared" si="27"/>
        <v>0</v>
      </c>
      <c r="I151" s="48"/>
      <c r="J151" s="2"/>
      <c r="K151" s="2"/>
      <c r="L151" s="2"/>
    </row>
    <row r="152" spans="1:12" ht="12" customHeight="1">
      <c r="A152" s="46"/>
      <c r="B152" s="54"/>
      <c r="C152" s="12" t="s">
        <v>151</v>
      </c>
      <c r="D152" s="13" t="s">
        <v>13</v>
      </c>
      <c r="E152" s="14">
        <v>8</v>
      </c>
      <c r="F152" s="14"/>
      <c r="G152" s="15"/>
      <c r="H152" s="59">
        <f t="shared" si="27"/>
        <v>0</v>
      </c>
      <c r="I152" s="48"/>
      <c r="J152" s="2"/>
      <c r="K152" s="2"/>
      <c r="L152" s="2"/>
    </row>
    <row r="153" spans="1:12" ht="12" customHeight="1">
      <c r="A153" s="46"/>
      <c r="B153" s="54"/>
      <c r="C153" s="12" t="s">
        <v>153</v>
      </c>
      <c r="D153" s="13" t="s">
        <v>13</v>
      </c>
      <c r="E153" s="14">
        <v>7</v>
      </c>
      <c r="F153" s="14"/>
      <c r="G153" s="15"/>
      <c r="H153" s="59">
        <f t="shared" ref="H153:H157" si="28">G153*E153</f>
        <v>0</v>
      </c>
      <c r="I153" s="48"/>
      <c r="J153" s="2"/>
      <c r="K153" s="2"/>
      <c r="L153" s="2"/>
    </row>
    <row r="154" spans="1:12" ht="12" customHeight="1">
      <c r="A154" s="46"/>
      <c r="B154" s="54"/>
      <c r="C154" s="12" t="s">
        <v>147</v>
      </c>
      <c r="D154" s="13" t="s">
        <v>5</v>
      </c>
      <c r="E154" s="14">
        <v>1</v>
      </c>
      <c r="F154" s="14"/>
      <c r="G154" s="15"/>
      <c r="H154" s="59">
        <f t="shared" si="28"/>
        <v>0</v>
      </c>
      <c r="I154" s="48"/>
      <c r="J154" s="2"/>
      <c r="K154" s="2"/>
      <c r="L154" s="2"/>
    </row>
    <row r="155" spans="1:12" ht="12" customHeight="1">
      <c r="A155" s="46"/>
      <c r="B155" s="54"/>
      <c r="C155" s="12" t="s">
        <v>148</v>
      </c>
      <c r="D155" s="13" t="s">
        <v>5</v>
      </c>
      <c r="E155" s="14">
        <v>1</v>
      </c>
      <c r="F155" s="14"/>
      <c r="G155" s="15"/>
      <c r="H155" s="59">
        <f t="shared" si="28"/>
        <v>0</v>
      </c>
      <c r="I155" s="48"/>
      <c r="J155" s="2"/>
      <c r="K155" s="2"/>
      <c r="L155" s="2"/>
    </row>
    <row r="156" spans="1:12" ht="12" customHeight="1">
      <c r="A156" s="46"/>
      <c r="B156" s="54"/>
      <c r="C156" s="12" t="s">
        <v>154</v>
      </c>
      <c r="D156" s="13" t="s">
        <v>5</v>
      </c>
      <c r="E156" s="14">
        <v>1</v>
      </c>
      <c r="F156" s="14"/>
      <c r="G156" s="15"/>
      <c r="H156" s="59">
        <f t="shared" si="28"/>
        <v>0</v>
      </c>
      <c r="I156" s="48"/>
      <c r="J156" s="2"/>
      <c r="K156" s="2"/>
      <c r="L156" s="2"/>
    </row>
    <row r="157" spans="1:12" ht="12" customHeight="1">
      <c r="A157" s="46"/>
      <c r="B157" s="54"/>
      <c r="C157" s="12" t="s">
        <v>149</v>
      </c>
      <c r="D157" s="13" t="s">
        <v>5</v>
      </c>
      <c r="E157" s="14">
        <v>1</v>
      </c>
      <c r="F157" s="14"/>
      <c r="G157" s="15"/>
      <c r="H157" s="59">
        <f t="shared" si="28"/>
        <v>0</v>
      </c>
      <c r="I157" s="48"/>
      <c r="J157" s="2"/>
      <c r="K157" s="2"/>
      <c r="L157" s="2"/>
    </row>
    <row r="158" spans="1:12" ht="12" customHeight="1">
      <c r="A158" s="46"/>
      <c r="B158" s="54"/>
      <c r="C158" s="12"/>
      <c r="D158" s="13"/>
      <c r="E158" s="14"/>
      <c r="F158" s="14"/>
      <c r="G158" s="63" t="s">
        <v>35</v>
      </c>
      <c r="H158" s="59">
        <f>SUM(H150:H157)</f>
        <v>0</v>
      </c>
      <c r="I158" s="48"/>
      <c r="J158" s="2"/>
      <c r="K158" s="2"/>
      <c r="L158" s="2"/>
    </row>
    <row r="159" spans="1:12" ht="13.9" customHeight="1">
      <c r="A159" s="46"/>
      <c r="B159" s="54"/>
      <c r="C159" s="31" t="s">
        <v>155</v>
      </c>
      <c r="D159" s="23"/>
      <c r="E159" s="14"/>
      <c r="F159" s="14"/>
      <c r="G159" s="15"/>
      <c r="H159" s="59"/>
      <c r="I159" s="48"/>
      <c r="J159" s="2"/>
      <c r="K159" s="2"/>
      <c r="L159" s="2"/>
    </row>
    <row r="160" spans="1:12" ht="12" customHeight="1">
      <c r="A160" s="46"/>
      <c r="B160" s="54"/>
      <c r="C160" s="12" t="s">
        <v>156</v>
      </c>
      <c r="D160" s="13" t="s">
        <v>13</v>
      </c>
      <c r="E160" s="14">
        <v>12</v>
      </c>
      <c r="F160" s="14"/>
      <c r="G160" s="15"/>
      <c r="H160" s="59">
        <f t="shared" ref="H160:H164" si="29">G160*E160</f>
        <v>0</v>
      </c>
      <c r="I160" s="48"/>
      <c r="J160" s="2"/>
      <c r="K160" s="2"/>
      <c r="L160" s="2"/>
    </row>
    <row r="161" spans="1:12" ht="12" customHeight="1">
      <c r="A161" s="46"/>
      <c r="B161" s="54"/>
      <c r="C161" s="12" t="s">
        <v>157</v>
      </c>
      <c r="D161" s="13" t="s">
        <v>13</v>
      </c>
      <c r="E161" s="14">
        <v>1</v>
      </c>
      <c r="F161" s="14"/>
      <c r="G161" s="15"/>
      <c r="H161" s="59">
        <f t="shared" si="29"/>
        <v>0</v>
      </c>
      <c r="I161" s="48"/>
      <c r="J161" s="2"/>
      <c r="K161" s="2"/>
      <c r="L161" s="2"/>
    </row>
    <row r="162" spans="1:12" ht="12" customHeight="1">
      <c r="A162" s="46"/>
      <c r="B162" s="54"/>
      <c r="C162" s="12" t="s">
        <v>159</v>
      </c>
      <c r="D162" s="13" t="s">
        <v>5</v>
      </c>
      <c r="E162" s="14">
        <v>1</v>
      </c>
      <c r="F162" s="14"/>
      <c r="G162" s="15"/>
      <c r="H162" s="59">
        <f t="shared" ref="H162" si="30">G162*E162</f>
        <v>0</v>
      </c>
      <c r="I162" s="48"/>
      <c r="J162" s="2"/>
      <c r="K162" s="2"/>
      <c r="L162" s="2"/>
    </row>
    <row r="163" spans="1:12" ht="12" customHeight="1">
      <c r="A163" s="46"/>
      <c r="B163" s="54"/>
      <c r="C163" s="12" t="s">
        <v>158</v>
      </c>
      <c r="D163" s="13" t="s">
        <v>5</v>
      </c>
      <c r="E163" s="14">
        <v>1</v>
      </c>
      <c r="F163" s="14"/>
      <c r="G163" s="15"/>
      <c r="H163" s="59">
        <f t="shared" si="29"/>
        <v>0</v>
      </c>
      <c r="I163" s="48"/>
      <c r="J163" s="2"/>
      <c r="K163" s="2"/>
      <c r="L163" s="2"/>
    </row>
    <row r="164" spans="1:12" ht="12" customHeight="1">
      <c r="A164" s="46"/>
      <c r="B164" s="54"/>
      <c r="C164" s="12" t="s">
        <v>149</v>
      </c>
      <c r="D164" s="13" t="s">
        <v>5</v>
      </c>
      <c r="E164" s="14">
        <v>1</v>
      </c>
      <c r="F164" s="14"/>
      <c r="G164" s="15"/>
      <c r="H164" s="59">
        <f t="shared" si="29"/>
        <v>0</v>
      </c>
      <c r="I164" s="48"/>
      <c r="J164" s="2"/>
      <c r="K164" s="2"/>
      <c r="L164" s="2"/>
    </row>
    <row r="165" spans="1:12" ht="12" customHeight="1">
      <c r="A165" s="46"/>
      <c r="B165" s="54"/>
      <c r="C165" s="12"/>
      <c r="D165" s="13"/>
      <c r="E165" s="14"/>
      <c r="F165" s="14"/>
      <c r="G165" s="63" t="s">
        <v>35</v>
      </c>
      <c r="H165" s="59">
        <f>SUM(H160:H164)</f>
        <v>0</v>
      </c>
      <c r="I165" s="48"/>
      <c r="J165" s="2"/>
      <c r="K165" s="2"/>
      <c r="L165" s="2"/>
    </row>
    <row r="166" spans="1:12" ht="13.9" customHeight="1">
      <c r="A166" s="46"/>
      <c r="B166" s="54"/>
      <c r="C166" s="31" t="s">
        <v>164</v>
      </c>
      <c r="D166" s="23"/>
      <c r="E166" s="14"/>
      <c r="F166" s="14"/>
      <c r="G166" s="15"/>
      <c r="H166" s="59"/>
      <c r="I166" s="48"/>
      <c r="J166" s="2"/>
      <c r="K166" s="2"/>
      <c r="L166" s="2"/>
    </row>
    <row r="167" spans="1:12" ht="12" customHeight="1">
      <c r="A167" s="46"/>
      <c r="B167" s="54"/>
      <c r="C167" s="12" t="s">
        <v>162</v>
      </c>
      <c r="D167" s="13" t="s">
        <v>5</v>
      </c>
      <c r="E167" s="14">
        <v>8</v>
      </c>
      <c r="F167" s="14"/>
      <c r="G167" s="15"/>
      <c r="H167" s="59">
        <f t="shared" ref="H167:H170" si="31">G167*E167</f>
        <v>0</v>
      </c>
      <c r="I167" s="48"/>
      <c r="J167" s="2"/>
      <c r="K167" s="2"/>
      <c r="L167" s="2"/>
    </row>
    <row r="168" spans="1:12" ht="12" customHeight="1">
      <c r="A168" s="46"/>
      <c r="B168" s="54"/>
      <c r="C168" s="12" t="s">
        <v>163</v>
      </c>
      <c r="D168" s="13" t="s">
        <v>13</v>
      </c>
      <c r="E168" s="14">
        <v>8</v>
      </c>
      <c r="F168" s="14"/>
      <c r="G168" s="15"/>
      <c r="H168" s="59">
        <f t="shared" si="31"/>
        <v>0</v>
      </c>
      <c r="I168" s="48"/>
      <c r="J168" s="2"/>
      <c r="K168" s="2"/>
      <c r="L168" s="2"/>
    </row>
    <row r="169" spans="1:12" ht="12" customHeight="1">
      <c r="A169" s="46"/>
      <c r="B169" s="54"/>
      <c r="C169" s="12" t="s">
        <v>158</v>
      </c>
      <c r="D169" s="13" t="s">
        <v>5</v>
      </c>
      <c r="E169" s="14">
        <v>1</v>
      </c>
      <c r="F169" s="14"/>
      <c r="G169" s="15"/>
      <c r="H169" s="59">
        <f t="shared" si="31"/>
        <v>0</v>
      </c>
      <c r="I169" s="48"/>
      <c r="J169" s="2"/>
      <c r="K169" s="2"/>
      <c r="L169" s="2"/>
    </row>
    <row r="170" spans="1:12" ht="12" customHeight="1">
      <c r="A170" s="46"/>
      <c r="B170" s="54"/>
      <c r="C170" s="12" t="s">
        <v>149</v>
      </c>
      <c r="D170" s="13" t="s">
        <v>5</v>
      </c>
      <c r="E170" s="14">
        <v>1</v>
      </c>
      <c r="F170" s="14"/>
      <c r="G170" s="15"/>
      <c r="H170" s="59">
        <f t="shared" si="31"/>
        <v>0</v>
      </c>
      <c r="I170" s="48"/>
      <c r="J170" s="2"/>
      <c r="K170" s="2"/>
      <c r="L170" s="2"/>
    </row>
    <row r="171" spans="1:12" ht="12" customHeight="1">
      <c r="A171" s="46"/>
      <c r="B171" s="54"/>
      <c r="C171" s="12"/>
      <c r="D171" s="13"/>
      <c r="E171" s="14"/>
      <c r="F171" s="14"/>
      <c r="G171" s="63" t="s">
        <v>35</v>
      </c>
      <c r="H171" s="59">
        <f>SUM(H167:H170)</f>
        <v>0</v>
      </c>
      <c r="I171" s="48"/>
      <c r="J171" s="2"/>
      <c r="K171" s="2"/>
      <c r="L171" s="2"/>
    </row>
    <row r="172" spans="1:12" ht="13.9" customHeight="1">
      <c r="A172" s="46"/>
      <c r="B172" s="54"/>
      <c r="C172" s="31" t="s">
        <v>183</v>
      </c>
      <c r="D172" s="23"/>
      <c r="E172" s="14"/>
      <c r="F172" s="14"/>
      <c r="G172" s="15"/>
      <c r="H172" s="59"/>
      <c r="I172" s="48"/>
      <c r="J172" s="2"/>
      <c r="K172" s="2"/>
      <c r="L172" s="2"/>
    </row>
    <row r="173" spans="1:12" ht="12" customHeight="1">
      <c r="A173" s="46"/>
      <c r="B173" s="54"/>
      <c r="C173" s="12" t="s">
        <v>165</v>
      </c>
      <c r="D173" s="13" t="s">
        <v>13</v>
      </c>
      <c r="E173" s="14">
        <v>8</v>
      </c>
      <c r="F173" s="14"/>
      <c r="G173" s="15"/>
      <c r="H173" s="59">
        <f t="shared" ref="H173:H178" si="32">G173*E173</f>
        <v>0</v>
      </c>
      <c r="I173" s="48"/>
      <c r="J173" s="2"/>
      <c r="K173" s="2"/>
      <c r="L173" s="2"/>
    </row>
    <row r="174" spans="1:12" ht="12" customHeight="1">
      <c r="A174" s="46"/>
      <c r="B174" s="54"/>
      <c r="C174" s="12" t="s">
        <v>166</v>
      </c>
      <c r="D174" s="13" t="s">
        <v>13</v>
      </c>
      <c r="E174" s="14">
        <v>1</v>
      </c>
      <c r="F174" s="14"/>
      <c r="G174" s="15"/>
      <c r="H174" s="59">
        <f t="shared" si="32"/>
        <v>0</v>
      </c>
      <c r="I174" s="48"/>
      <c r="J174" s="2"/>
      <c r="K174" s="2"/>
      <c r="L174" s="2"/>
    </row>
    <row r="175" spans="1:12" ht="12" customHeight="1">
      <c r="A175" s="46"/>
      <c r="B175" s="54"/>
      <c r="C175" s="12" t="s">
        <v>160</v>
      </c>
      <c r="D175" s="13" t="s">
        <v>13</v>
      </c>
      <c r="E175" s="14">
        <v>11</v>
      </c>
      <c r="F175" s="14"/>
      <c r="G175" s="15"/>
      <c r="H175" s="59">
        <f t="shared" si="32"/>
        <v>0</v>
      </c>
      <c r="I175" s="48"/>
      <c r="J175" s="2"/>
      <c r="K175" s="2"/>
      <c r="L175" s="2"/>
    </row>
    <row r="176" spans="1:12" ht="12" customHeight="1" thickBot="1">
      <c r="A176" s="46"/>
      <c r="B176" s="94"/>
      <c r="C176" s="95" t="s">
        <v>167</v>
      </c>
      <c r="D176" s="67" t="s">
        <v>5</v>
      </c>
      <c r="E176" s="68">
        <v>1</v>
      </c>
      <c r="F176" s="68"/>
      <c r="G176" s="96"/>
      <c r="H176" s="69">
        <f t="shared" si="32"/>
        <v>0</v>
      </c>
      <c r="I176" s="48"/>
      <c r="J176" s="2"/>
      <c r="K176" s="2"/>
      <c r="L176" s="2"/>
    </row>
    <row r="177" spans="1:12" ht="12" customHeight="1">
      <c r="A177" s="46"/>
      <c r="B177" s="88"/>
      <c r="C177" s="89" t="s">
        <v>184</v>
      </c>
      <c r="D177" s="90" t="s">
        <v>5</v>
      </c>
      <c r="E177" s="91">
        <v>1</v>
      </c>
      <c r="F177" s="91"/>
      <c r="G177" s="92"/>
      <c r="H177" s="93">
        <f t="shared" si="32"/>
        <v>0</v>
      </c>
      <c r="I177" s="48"/>
      <c r="J177" s="2"/>
      <c r="K177" s="2"/>
      <c r="L177" s="2"/>
    </row>
    <row r="178" spans="1:12" ht="12" customHeight="1">
      <c r="A178" s="46"/>
      <c r="B178" s="54"/>
      <c r="C178" s="12" t="s">
        <v>161</v>
      </c>
      <c r="D178" s="13" t="s">
        <v>5</v>
      </c>
      <c r="E178" s="14">
        <v>1</v>
      </c>
      <c r="F178" s="14"/>
      <c r="G178" s="15"/>
      <c r="H178" s="59">
        <f t="shared" si="32"/>
        <v>0</v>
      </c>
      <c r="I178" s="48"/>
      <c r="J178" s="2"/>
      <c r="K178" s="2"/>
      <c r="L178" s="2"/>
    </row>
    <row r="179" spans="1:12" ht="12" customHeight="1">
      <c r="A179" s="46"/>
      <c r="B179" s="54"/>
      <c r="C179" s="12" t="s">
        <v>158</v>
      </c>
      <c r="D179" s="13" t="s">
        <v>5</v>
      </c>
      <c r="E179" s="14">
        <v>1</v>
      </c>
      <c r="F179" s="14"/>
      <c r="G179" s="15"/>
      <c r="H179" s="59">
        <f t="shared" ref="H179:H180" si="33">G179*E179</f>
        <v>0</v>
      </c>
      <c r="I179" s="48"/>
      <c r="J179" s="2"/>
      <c r="K179" s="2"/>
      <c r="L179" s="2"/>
    </row>
    <row r="180" spans="1:12" ht="12" customHeight="1">
      <c r="A180" s="46"/>
      <c r="B180" s="54"/>
      <c r="C180" s="12" t="s">
        <v>149</v>
      </c>
      <c r="D180" s="13" t="s">
        <v>5</v>
      </c>
      <c r="E180" s="14">
        <v>1</v>
      </c>
      <c r="F180" s="14"/>
      <c r="G180" s="15"/>
      <c r="H180" s="59">
        <f t="shared" si="33"/>
        <v>0</v>
      </c>
      <c r="I180" s="48"/>
      <c r="J180" s="2"/>
      <c r="K180" s="2"/>
      <c r="L180" s="2"/>
    </row>
    <row r="181" spans="1:12" ht="12" customHeight="1">
      <c r="A181" s="46"/>
      <c r="B181" s="54"/>
      <c r="C181" s="12"/>
      <c r="D181" s="13"/>
      <c r="E181" s="14"/>
      <c r="F181" s="14"/>
      <c r="G181" s="63" t="s">
        <v>35</v>
      </c>
      <c r="H181" s="59">
        <f>SUM(H173:H180)</f>
        <v>0</v>
      </c>
      <c r="I181" s="48"/>
      <c r="J181" s="2"/>
      <c r="K181" s="2"/>
      <c r="L181" s="2"/>
    </row>
    <row r="182" spans="1:12" ht="13.9" customHeight="1">
      <c r="A182" s="46"/>
      <c r="B182" s="54"/>
      <c r="C182" s="31" t="s">
        <v>168</v>
      </c>
      <c r="D182" s="23"/>
      <c r="E182" s="14"/>
      <c r="F182" s="14"/>
      <c r="G182" s="15"/>
      <c r="H182" s="59"/>
      <c r="I182" s="48"/>
      <c r="J182" s="2"/>
      <c r="K182" s="2"/>
      <c r="L182" s="2"/>
    </row>
    <row r="183" spans="1:12" ht="12" customHeight="1">
      <c r="A183" s="46"/>
      <c r="B183" s="54"/>
      <c r="C183" s="12" t="s">
        <v>169</v>
      </c>
      <c r="D183" s="13" t="s">
        <v>13</v>
      </c>
      <c r="E183" s="14">
        <v>5</v>
      </c>
      <c r="F183" s="14"/>
      <c r="G183" s="15"/>
      <c r="H183" s="59">
        <f t="shared" ref="H183:H185" si="34">G183*E183</f>
        <v>0</v>
      </c>
      <c r="I183" s="48"/>
      <c r="J183" s="2"/>
      <c r="K183" s="2"/>
      <c r="L183" s="2"/>
    </row>
    <row r="184" spans="1:12" ht="12" customHeight="1">
      <c r="A184" s="46"/>
      <c r="B184" s="54"/>
      <c r="C184" s="12" t="s">
        <v>170</v>
      </c>
      <c r="D184" s="13" t="s">
        <v>5</v>
      </c>
      <c r="E184" s="14">
        <v>1</v>
      </c>
      <c r="F184" s="14"/>
      <c r="G184" s="15"/>
      <c r="H184" s="59">
        <f t="shared" si="34"/>
        <v>0</v>
      </c>
      <c r="I184" s="48"/>
      <c r="J184" s="2"/>
      <c r="K184" s="2"/>
      <c r="L184" s="2"/>
    </row>
    <row r="185" spans="1:12" ht="12" customHeight="1">
      <c r="A185" s="46"/>
      <c r="B185" s="54"/>
      <c r="C185" s="12" t="s">
        <v>171</v>
      </c>
      <c r="D185" s="13" t="s">
        <v>5</v>
      </c>
      <c r="E185" s="14">
        <v>1</v>
      </c>
      <c r="F185" s="14"/>
      <c r="G185" s="15"/>
      <c r="H185" s="59">
        <f t="shared" si="34"/>
        <v>0</v>
      </c>
      <c r="I185" s="48"/>
      <c r="J185" s="2"/>
      <c r="K185" s="2"/>
      <c r="L185" s="2"/>
    </row>
    <row r="186" spans="1:12" ht="12" customHeight="1">
      <c r="A186" s="46"/>
      <c r="B186" s="99"/>
      <c r="C186" s="100"/>
      <c r="D186" s="101"/>
      <c r="E186" s="102"/>
      <c r="F186" s="102"/>
      <c r="G186" s="105" t="s">
        <v>35</v>
      </c>
      <c r="H186" s="104">
        <f>SUM(H183:H185)</f>
        <v>0</v>
      </c>
      <c r="I186" s="48"/>
      <c r="J186" s="2"/>
      <c r="K186" s="2"/>
      <c r="L186" s="2"/>
    </row>
    <row r="187" spans="1:12" ht="13.9" customHeight="1">
      <c r="A187" s="46"/>
      <c r="B187" s="88"/>
      <c r="C187" s="97" t="s">
        <v>175</v>
      </c>
      <c r="D187" s="98"/>
      <c r="E187" s="91"/>
      <c r="F187" s="91"/>
      <c r="G187" s="92"/>
      <c r="H187" s="93"/>
      <c r="I187" s="48"/>
      <c r="J187" s="2"/>
      <c r="K187" s="2"/>
      <c r="L187" s="2"/>
    </row>
    <row r="188" spans="1:12" ht="12" customHeight="1">
      <c r="A188" s="46"/>
      <c r="B188" s="54"/>
      <c r="C188" s="12" t="s">
        <v>172</v>
      </c>
      <c r="D188" s="13" t="s">
        <v>5</v>
      </c>
      <c r="E188" s="14">
        <v>1</v>
      </c>
      <c r="F188" s="14"/>
      <c r="G188" s="15"/>
      <c r="H188" s="59">
        <f t="shared" ref="H188:H195" si="35">G188*E188</f>
        <v>0</v>
      </c>
      <c r="I188" s="48"/>
      <c r="J188" s="2"/>
      <c r="K188" s="2"/>
      <c r="L188" s="2"/>
    </row>
    <row r="189" spans="1:12" ht="12" customHeight="1">
      <c r="A189" s="46"/>
      <c r="B189" s="54"/>
      <c r="C189" s="12" t="s">
        <v>173</v>
      </c>
      <c r="D189" s="13" t="s">
        <v>5</v>
      </c>
      <c r="E189" s="14">
        <v>1</v>
      </c>
      <c r="F189" s="14"/>
      <c r="G189" s="15"/>
      <c r="H189" s="59">
        <f t="shared" si="35"/>
        <v>0</v>
      </c>
      <c r="I189" s="48"/>
      <c r="J189" s="2"/>
      <c r="K189" s="2"/>
      <c r="L189" s="2"/>
    </row>
    <row r="190" spans="1:12" ht="12" customHeight="1">
      <c r="A190" s="46"/>
      <c r="B190" s="54"/>
      <c r="C190" s="12" t="s">
        <v>177</v>
      </c>
      <c r="D190" s="13" t="s">
        <v>5</v>
      </c>
      <c r="E190" s="14">
        <v>1</v>
      </c>
      <c r="F190" s="14"/>
      <c r="G190" s="15"/>
      <c r="H190" s="59">
        <f t="shared" si="35"/>
        <v>0</v>
      </c>
      <c r="I190" s="48"/>
      <c r="J190" s="2"/>
      <c r="K190" s="2"/>
      <c r="L190" s="2"/>
    </row>
    <row r="191" spans="1:12" ht="12" customHeight="1">
      <c r="A191" s="46"/>
      <c r="B191" s="54"/>
      <c r="C191" s="12" t="s">
        <v>176</v>
      </c>
      <c r="D191" s="13" t="s">
        <v>5</v>
      </c>
      <c r="E191" s="14">
        <v>2</v>
      </c>
      <c r="F191" s="14"/>
      <c r="G191" s="15"/>
      <c r="H191" s="59">
        <f t="shared" si="35"/>
        <v>0</v>
      </c>
      <c r="I191" s="48"/>
      <c r="J191" s="2"/>
      <c r="K191" s="2"/>
      <c r="L191" s="2"/>
    </row>
    <row r="192" spans="1:12" ht="12" customHeight="1">
      <c r="A192" s="46"/>
      <c r="B192" s="54"/>
      <c r="C192" s="12" t="s">
        <v>174</v>
      </c>
      <c r="D192" s="13" t="s">
        <v>5</v>
      </c>
      <c r="E192" s="14">
        <v>16</v>
      </c>
      <c r="F192" s="14"/>
      <c r="G192" s="15"/>
      <c r="H192" s="59">
        <f t="shared" si="35"/>
        <v>0</v>
      </c>
      <c r="I192" s="48"/>
      <c r="J192" s="2"/>
      <c r="K192" s="2"/>
      <c r="L192" s="2"/>
    </row>
    <row r="193" spans="1:12" ht="12" customHeight="1">
      <c r="A193" s="46"/>
      <c r="B193" s="54"/>
      <c r="C193" s="12" t="s">
        <v>179</v>
      </c>
      <c r="D193" s="13" t="s">
        <v>13</v>
      </c>
      <c r="E193" s="14">
        <v>8</v>
      </c>
      <c r="F193" s="14"/>
      <c r="G193" s="15"/>
      <c r="H193" s="59">
        <f t="shared" si="35"/>
        <v>0</v>
      </c>
      <c r="I193" s="48"/>
      <c r="J193" s="2"/>
      <c r="K193" s="2"/>
      <c r="L193" s="2"/>
    </row>
    <row r="194" spans="1:12" ht="12" customHeight="1">
      <c r="A194" s="46"/>
      <c r="B194" s="54"/>
      <c r="C194" s="12" t="s">
        <v>180</v>
      </c>
      <c r="D194" s="13" t="s">
        <v>5</v>
      </c>
      <c r="E194" s="14">
        <v>1</v>
      </c>
      <c r="F194" s="14"/>
      <c r="G194" s="15"/>
      <c r="H194" s="59">
        <f>G194*E194</f>
        <v>0</v>
      </c>
      <c r="I194" s="48"/>
      <c r="J194" s="2"/>
      <c r="K194" s="2"/>
      <c r="L194" s="2"/>
    </row>
    <row r="195" spans="1:12" ht="12" customHeight="1">
      <c r="A195" s="46"/>
      <c r="B195" s="54"/>
      <c r="C195" s="12" t="s">
        <v>178</v>
      </c>
      <c r="D195" s="13" t="s">
        <v>5</v>
      </c>
      <c r="E195" s="14">
        <v>1</v>
      </c>
      <c r="F195" s="14"/>
      <c r="G195" s="15"/>
      <c r="H195" s="59">
        <f t="shared" si="35"/>
        <v>0</v>
      </c>
      <c r="I195" s="48"/>
      <c r="J195" s="2"/>
      <c r="K195" s="2"/>
      <c r="L195" s="2"/>
    </row>
    <row r="196" spans="1:12" ht="12" customHeight="1">
      <c r="A196" s="46"/>
      <c r="B196" s="54"/>
      <c r="C196" s="12"/>
      <c r="D196" s="13"/>
      <c r="E196" s="14"/>
      <c r="F196" s="14"/>
      <c r="G196" s="63" t="s">
        <v>35</v>
      </c>
      <c r="H196" s="59">
        <f>SUM(H188:H195)</f>
        <v>0</v>
      </c>
      <c r="I196" s="48"/>
      <c r="J196" s="2"/>
      <c r="K196" s="2"/>
      <c r="L196" s="2"/>
    </row>
    <row r="197" spans="1:12" ht="13.9" customHeight="1">
      <c r="A197" s="46"/>
      <c r="B197" s="54"/>
      <c r="C197" s="31" t="s">
        <v>181</v>
      </c>
      <c r="D197" s="23"/>
      <c r="E197" s="14"/>
      <c r="F197" s="14"/>
      <c r="G197" s="15"/>
      <c r="H197" s="59"/>
      <c r="I197" s="48"/>
      <c r="J197" s="2"/>
      <c r="K197" s="2"/>
      <c r="L197" s="2"/>
    </row>
    <row r="198" spans="1:12" ht="12" customHeight="1">
      <c r="A198" s="46"/>
      <c r="B198" s="54"/>
      <c r="C198" s="12" t="s">
        <v>181</v>
      </c>
      <c r="D198" s="13" t="s">
        <v>5</v>
      </c>
      <c r="E198" s="14">
        <v>1</v>
      </c>
      <c r="F198" s="14"/>
      <c r="G198" s="15"/>
      <c r="H198" s="59">
        <f t="shared" ref="H198" si="36">G198*E198</f>
        <v>0</v>
      </c>
      <c r="I198" s="48"/>
      <c r="J198" s="2"/>
      <c r="K198" s="2"/>
      <c r="L198" s="2"/>
    </row>
    <row r="199" spans="1:12" ht="12" customHeight="1">
      <c r="A199" s="46"/>
      <c r="B199" s="54"/>
      <c r="C199" s="12" t="s">
        <v>182</v>
      </c>
      <c r="D199" s="13" t="s">
        <v>5</v>
      </c>
      <c r="E199" s="14">
        <v>1</v>
      </c>
      <c r="F199" s="14"/>
      <c r="G199" s="15"/>
      <c r="H199" s="59">
        <f t="shared" ref="H199" si="37">G199*E199</f>
        <v>0</v>
      </c>
      <c r="I199" s="48"/>
      <c r="J199" s="2"/>
      <c r="K199" s="2"/>
      <c r="L199" s="2"/>
    </row>
    <row r="200" spans="1:12" ht="12.75" customHeight="1">
      <c r="A200" s="46"/>
      <c r="B200" s="61"/>
      <c r="C200" s="12"/>
      <c r="D200" s="13"/>
      <c r="E200" s="14"/>
      <c r="F200" s="14"/>
      <c r="G200" s="63" t="s">
        <v>35</v>
      </c>
      <c r="H200" s="59">
        <f>SUM(H198:H199)</f>
        <v>0</v>
      </c>
      <c r="I200" s="48"/>
      <c r="J200" s="2"/>
      <c r="K200" s="2"/>
      <c r="L200" s="2"/>
    </row>
    <row r="201" spans="1:12" ht="12.75" customHeight="1" thickBot="1">
      <c r="A201" s="46"/>
      <c r="B201" s="62"/>
      <c r="C201" s="70"/>
      <c r="D201" s="67"/>
      <c r="E201" s="68"/>
      <c r="F201" s="68"/>
      <c r="G201" s="71"/>
      <c r="H201" s="69"/>
      <c r="I201" s="48"/>
      <c r="J201" s="2"/>
      <c r="K201" s="2"/>
      <c r="L201" s="2"/>
    </row>
    <row r="202" spans="1:12" ht="12.75" customHeight="1" thickBot="1">
      <c r="A202" s="46"/>
      <c r="I202" s="48"/>
      <c r="J202" s="2"/>
      <c r="K202" s="2"/>
      <c r="L202" s="2"/>
    </row>
    <row r="203" spans="1:12" ht="17.45" customHeight="1">
      <c r="A203" s="46"/>
      <c r="D203" s="109" t="s">
        <v>50</v>
      </c>
      <c r="E203" s="110"/>
      <c r="F203" s="110"/>
      <c r="G203" s="111"/>
      <c r="H203" s="65">
        <f>H142+H134+H126+H120+H103+H86+H81+H36+H22+H16+H25+H148+H158+H200+H32</f>
        <v>0</v>
      </c>
      <c r="I203" s="48"/>
      <c r="J203" s="2"/>
      <c r="K203" s="2"/>
      <c r="L203" s="2"/>
    </row>
    <row r="204" spans="1:12" ht="12" customHeight="1">
      <c r="D204" s="112" t="s">
        <v>49</v>
      </c>
      <c r="E204" s="113"/>
      <c r="F204" s="113"/>
      <c r="G204" s="114" t="s">
        <v>49</v>
      </c>
      <c r="H204" s="64">
        <f>H203*1.2</f>
        <v>0</v>
      </c>
    </row>
    <row r="205" spans="1:12" ht="17.45" customHeight="1" thickBot="1">
      <c r="D205" s="115" t="s">
        <v>51</v>
      </c>
      <c r="E205" s="116"/>
      <c r="F205" s="116"/>
      <c r="G205" s="117"/>
      <c r="H205" s="66">
        <f>H204+H203</f>
        <v>0</v>
      </c>
    </row>
    <row r="209" spans="7:7" ht="12" customHeight="1">
      <c r="G209" s="33"/>
    </row>
    <row r="210" spans="7:7" ht="12" customHeight="1">
      <c r="G210" s="34"/>
    </row>
  </sheetData>
  <mergeCells count="10">
    <mergeCell ref="D203:G203"/>
    <mergeCell ref="D204:G204"/>
    <mergeCell ref="D205:G205"/>
    <mergeCell ref="C8:H8"/>
    <mergeCell ref="B2:G2"/>
    <mergeCell ref="B3:G3"/>
    <mergeCell ref="B5:H5"/>
    <mergeCell ref="B6:C6"/>
    <mergeCell ref="D6:H6"/>
    <mergeCell ref="H2:H3"/>
  </mergeCells>
  <pageMargins left="0.11811023622047245" right="0" top="0.55118110236220474" bottom="0.35433070866141736" header="0.31496062992125984" footer="0.31496062992125984"/>
  <pageSetup paperSize="9"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Cartouche</vt:lpstr>
      <vt:lpstr> Lot 7</vt:lpstr>
      <vt:lpstr>' Lot 7'!Impression_des_titres</vt:lpstr>
      <vt:lpstr>' Lot 7'!Zone_d_impression</vt:lpstr>
      <vt:lpstr>Cartouche!Zone_d_impression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Chambru</dc:creator>
  <cp:lastModifiedBy>Daniel Gourmez</cp:lastModifiedBy>
  <cp:lastPrinted>2024-11-07T17:11:47Z</cp:lastPrinted>
  <dcterms:created xsi:type="dcterms:W3CDTF">2021-03-29T13:11:01Z</dcterms:created>
  <dcterms:modified xsi:type="dcterms:W3CDTF">2024-11-07T17:11:55Z</dcterms:modified>
</cp:coreProperties>
</file>