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Z:\PROJETS\DAJ-ACHATS\DAJ Suivi des Marchés\Marchés DETSI-ProjetsNum\2025AC0000xx - Renouvellement MOE-TMA OPALE\0. Documents de travail\"/>
    </mc:Choice>
  </mc:AlternateContent>
  <xr:revisionPtr revIDLastSave="0" documentId="13_ncr:1_{C9E9077E-ECBE-4A61-B3EA-61CD89273738}" xr6:coauthVersionLast="47" xr6:coauthVersionMax="47" xr10:uidLastSave="{00000000-0000-0000-0000-000000000000}"/>
  <bookViews>
    <workbookView xWindow="-103" yWindow="-103" windowWidth="16663" windowHeight="8863" activeTab="1" xr2:uid="{00000000-000D-0000-FFFF-FFFF00000000}"/>
  </bookViews>
  <sheets>
    <sheet name="Synthèse" sheetId="4" r:id="rId1"/>
    <sheet name="Cadre décomposition prix" sheetId="8"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8" l="1"/>
  <c r="F5" i="8"/>
  <c r="E36" i="8" l="1"/>
  <c r="F36" i="8"/>
  <c r="D36" i="8"/>
  <c r="I36" i="8" l="1"/>
  <c r="H36" i="8"/>
  <c r="G36" i="8"/>
  <c r="I33" i="8"/>
  <c r="H33" i="8"/>
  <c r="G33" i="8"/>
  <c r="I30" i="8"/>
  <c r="H30" i="8"/>
  <c r="G30" i="8"/>
  <c r="I27" i="8"/>
  <c r="H27" i="8"/>
  <c r="G27" i="8"/>
  <c r="I24" i="8"/>
  <c r="H24" i="8"/>
  <c r="G24" i="8"/>
  <c r="I21" i="8"/>
  <c r="H21" i="8"/>
  <c r="G21" i="8"/>
  <c r="I18" i="8"/>
  <c r="H18" i="8"/>
  <c r="G18" i="8"/>
  <c r="I15" i="8"/>
  <c r="H15" i="8"/>
  <c r="G15" i="8"/>
  <c r="D7" i="8"/>
  <c r="E10" i="4" s="1"/>
  <c r="E11" i="4" s="1"/>
  <c r="C7" i="8"/>
  <c r="E6" i="8"/>
  <c r="E5" i="8"/>
  <c r="E7" i="8" l="1"/>
  <c r="F7" i="8"/>
  <c r="J27" i="8"/>
  <c r="K27" i="8" s="1"/>
  <c r="L27" i="8" s="1"/>
  <c r="J21" i="8"/>
  <c r="K21" i="8" s="1"/>
  <c r="L21" i="8" s="1"/>
  <c r="J15" i="8"/>
  <c r="K15" i="8" s="1"/>
  <c r="L15" i="8" s="1"/>
  <c r="J33" i="8"/>
  <c r="K33" i="8" s="1"/>
  <c r="L33" i="8" s="1"/>
  <c r="J18" i="8"/>
  <c r="K18" i="8" s="1"/>
  <c r="L18" i="8" s="1"/>
  <c r="J24" i="8"/>
  <c r="K24" i="8" s="1"/>
  <c r="L24" i="8" s="1"/>
  <c r="J30" i="8"/>
  <c r="K30" i="8" s="1"/>
  <c r="L30" i="8" s="1"/>
  <c r="L36" i="8" l="1"/>
  <c r="K36" i="8"/>
  <c r="F10" i="4" s="1"/>
  <c r="J36" i="8"/>
  <c r="F11" i="4" l="1"/>
  <c r="D10" i="4" l="1"/>
  <c r="D11"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TURPAULT Bastien</author>
  </authors>
  <commentList>
    <comment ref="B4" authorId="0" shapeId="0" xr:uid="{00000000-0006-0000-0100-000001000000}">
      <text>
        <r>
          <rPr>
            <b/>
            <sz val="9"/>
            <color indexed="81"/>
            <rFont val="Tahoma"/>
            <family val="2"/>
          </rPr>
          <t>ADEME :</t>
        </r>
        <r>
          <rPr>
            <sz val="9"/>
            <color indexed="81"/>
            <rFont val="Tahoma"/>
            <family val="2"/>
          </rPr>
          <t xml:space="preserve">
Comme indqiué dans le cahier des charges, la phase de lancement comprend les prestations initiales de mise en place des conditions méthodologiques, organisationnelles, matérielles et humaines en vue de la réalisation des prestations objet de l'accord-cadre. 
Elle doit également permettre d’assurer le transfert de connaissances avec l’ancien prestataire. 
La phase de lancement comprend les opérations suivantes : 
• Établissement du Plan Qualité de Service. 
• Réalisation du Sprint 0 qui recouvre notamment : 
   o La présentation des personnels du PRESTATAIRE et de l’ADEME impliqués dans la réalisation des prestations objet du Contrat. 
   o La mise en place de la Méthodologie. 
   o La mise en place de l’infrastructure de développement et de l’usine logicielle. 
   o La revue du Product Backlog.
   o Une Definition of Done  partagée par les 2 parties
   o L’établissement du contenu du Sprint suivant. 
</t>
        </r>
      </text>
    </comment>
  </commentList>
</comments>
</file>

<file path=xl/sharedStrings.xml><?xml version="1.0" encoding="utf-8"?>
<sst xmlns="http://schemas.openxmlformats.org/spreadsheetml/2006/main" count="65" uniqueCount="53">
  <si>
    <t>Candidat</t>
  </si>
  <si>
    <t>Raison Sociale</t>
  </si>
  <si>
    <t>SIRET</t>
  </si>
  <si>
    <t>Contact</t>
  </si>
  <si>
    <t>Critère prix</t>
  </si>
  <si>
    <t>Total</t>
  </si>
  <si>
    <t>Taux TVA</t>
  </si>
  <si>
    <t>Prix global de comparaison</t>
  </si>
  <si>
    <t>A compléter</t>
  </si>
  <si>
    <t>Scénario de référence</t>
  </si>
  <si>
    <t>Charge (jours)</t>
  </si>
  <si>
    <t>Unité d'œuvre "Phase de lancement" (prestation forfaitaire mobilisable par bon de commande)</t>
  </si>
  <si>
    <t>Réalisation du sprint 0</t>
  </si>
  <si>
    <t>Etablissement du Plan Qualité de Service (PQS)</t>
  </si>
  <si>
    <t>Montant € HT</t>
  </si>
  <si>
    <t>Phase de lancement</t>
  </si>
  <si>
    <t xml:space="preserve">Unités d’œuvre du marché </t>
  </si>
  <si>
    <t>Montant € TTC</t>
  </si>
  <si>
    <t>Montant moyen du taux journalier € HT</t>
  </si>
  <si>
    <t xml:space="preserve">Cette UO correspond à des correctifs effectués après la mise en production et la période de garantie du socle. </t>
  </si>
  <si>
    <t xml:space="preserve">Cette UO correspond à de l’assistance auprès de l’ADEME au moment d’une installation du logiciel quel que soit l’environnement. </t>
  </si>
  <si>
    <t xml:space="preserve">Cette UO regroupe toutes les charges associées à la définition de l’architecture technique et aux missions inhérente à un architecte au cours du marché. </t>
  </si>
  <si>
    <t xml:space="preserve">Cette UO correspond à une charge de conception supplémentaire par rapport à l’UO de réalisation. </t>
  </si>
  <si>
    <t xml:space="preserve">Cette UO regroupe toutes les charges associées à la définition de l’ergonomie. </t>
  </si>
  <si>
    <t xml:space="preserve">Cette UO regroupe toutes les charges projet associées à la réalisation des fonctionnalités. Elle intègre ainsi toutes les charges correspondant aux phases de pilotage, conception, développements, tests, correctifs associés à ces développements, ainsi que la production des livrables et réunions liés à ces phases.  </t>
  </si>
  <si>
    <t>ERGO - UO de Conception d'Ergonomie</t>
  </si>
  <si>
    <t>COMP - UO de Conception complémentaire</t>
  </si>
  <si>
    <t>INST - UO d'Aide à l'installation</t>
  </si>
  <si>
    <t>ARCH - UO d'Architecture technique</t>
  </si>
  <si>
    <t>CORR - UO de Correctifs hors recette, hors garantie</t>
  </si>
  <si>
    <t>REVE - UO de Réversibilité</t>
  </si>
  <si>
    <r>
      <t xml:space="preserve">Unité d'œuvre (prestation unitaire mobilisable par bon de commande)
</t>
    </r>
    <r>
      <rPr>
        <sz val="11"/>
        <color theme="0"/>
        <rFont val="Calibri"/>
        <family val="2"/>
        <scheme val="minor"/>
      </rPr>
      <t>Les UO se mesurent en jour.homme</t>
    </r>
  </si>
  <si>
    <t>Cette UO correspond aux tâches menées dans la réversibilité (transfert de connaissance vers le futur prestataire en fin de marché (échéance normale ou dénonciation anticipée))</t>
  </si>
  <si>
    <t>ETP à atteindre sur ce profil = 6</t>
  </si>
  <si>
    <t>ETP à atteindre sur ce profil = à déterminer par le candidat</t>
  </si>
  <si>
    <t>ETP</t>
  </si>
  <si>
    <t>UO</t>
  </si>
  <si>
    <t>Dev (1)</t>
  </si>
  <si>
    <t>PPO (2)</t>
  </si>
  <si>
    <t>Autres (3)</t>
  </si>
  <si>
    <t xml:space="preserve">(1) Développeur
(2) Proxy product owner 
(3) Autres profils nécessaires à la réalisation des prestations
</t>
  </si>
  <si>
    <t>Montant calculé sur la base du scénario de référence (€ HT)</t>
  </si>
  <si>
    <t>Charge calculée sur la base du scénario de référence (3 mois = 19x3 jours)</t>
  </si>
  <si>
    <t>Prix unitaire (€ HT)</t>
  </si>
  <si>
    <t>RENSEIGNER LES CELLULES SUR FOND JAUNE</t>
  </si>
  <si>
    <t>REAL - UO de Réalisation (Conception-Développement-Tests)</t>
  </si>
  <si>
    <r>
      <t xml:space="preserve">L’ADEME a élaboré un scénario de référence correspondant à une équipe de 6 développeurs seniors (plus de 3 ans d’expérience) travaillant à temps plein, d’un proxy product owner et des autres personnes nécessaires à la réalisation des prestations pour une durée de 3 mois. Ce scénario de référence a pour unique vocation de comparer les offres des candidats et ne représente en rien un engagement minimum ou maximum de commandes de prestations.
</t>
    </r>
    <r>
      <rPr>
        <b/>
        <i/>
        <u/>
        <sz val="11"/>
        <color theme="1"/>
        <rFont val="Calibri"/>
        <family val="2"/>
        <scheme val="minor"/>
      </rPr>
      <t>Pour compléter le scénario, merci de bien vouloir renseigner le prix unitaire HT de l'UO REAL et estimer les ETP ou fractions d'ETP nécessaires pour les profils (2) et (3), en considérant comme référence 6 ETP de développeurs, sur l'UO de Réalisation couvrant nominalement toutes les activités de développement.</t>
    </r>
  </si>
  <si>
    <t>€ HT</t>
  </si>
  <si>
    <t>€ TTC</t>
  </si>
  <si>
    <t>Montant total marché calculé sur la base du scénario de référence (€ HT)</t>
  </si>
  <si>
    <t>Montant total marché calculé sur la base du scénario de référence (€ TTC)</t>
  </si>
  <si>
    <r>
      <t xml:space="preserve">Scénario de référence global </t>
    </r>
    <r>
      <rPr>
        <i/>
        <sz val="11"/>
        <color theme="0" tint="-4.9989318521683403E-2"/>
        <rFont val="Calibri"/>
        <family val="2"/>
        <scheme val="minor"/>
      </rPr>
      <t>(durée totale du marché reconductions incluses)</t>
    </r>
  </si>
  <si>
    <t>Consultation 2024002051 - Développement et maintenance de l’outil OPALE pour la gestion des aides liées à l’environnement et du référentiel des dispositifs des aides de l’ADEME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</si>
</sst>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 #,##0.00_)\ &quot;€&quot;_ ;_ * \(#,##0.00\)\ &quot;€&quot;_ ;_ * &quot;-&quot;??_)\ &quot;€&quot;_ ;_ @_ "/>
  </numFmts>
  <fonts count="16"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1"/>
      <color theme="0" tint="-4.9989318521683403E-2"/>
      <name val="Calibri"/>
      <family val="2"/>
      <scheme val="minor"/>
    </font>
    <font>
      <i/>
      <sz val="11"/>
      <color theme="1"/>
      <name val="Calibri"/>
      <family val="2"/>
      <scheme val="minor"/>
    </font>
    <font>
      <sz val="11"/>
      <color theme="0"/>
      <name val="Calibri"/>
      <family val="2"/>
      <scheme val="minor"/>
    </font>
    <font>
      <sz val="9"/>
      <color indexed="81"/>
      <name val="Tahoma"/>
      <family val="2"/>
    </font>
    <font>
      <b/>
      <sz val="9"/>
      <color indexed="81"/>
      <name val="Tahoma"/>
      <family val="2"/>
    </font>
    <font>
      <b/>
      <sz val="11"/>
      <color rgb="FF009999"/>
      <name val="Calibri"/>
      <family val="2"/>
      <scheme val="minor"/>
    </font>
    <font>
      <sz val="8"/>
      <color theme="1"/>
      <name val="Calibri"/>
      <family val="2"/>
      <scheme val="minor"/>
    </font>
    <font>
      <i/>
      <u/>
      <sz val="11"/>
      <color theme="1"/>
      <name val="Calibri"/>
      <family val="2"/>
      <scheme val="minor"/>
    </font>
    <font>
      <b/>
      <sz val="11"/>
      <color rgb="FFFF0000"/>
      <name val="Calibri"/>
      <family val="2"/>
      <scheme val="minor"/>
    </font>
    <font>
      <b/>
      <i/>
      <u/>
      <sz val="11"/>
      <color theme="1"/>
      <name val="Calibri"/>
      <family val="2"/>
      <scheme val="minor"/>
    </font>
    <font>
      <b/>
      <sz val="14"/>
      <color theme="1"/>
      <name val="Calibri"/>
      <family val="2"/>
      <scheme val="minor"/>
    </font>
    <font>
      <i/>
      <sz val="11"/>
      <color theme="0" tint="-4.9989318521683403E-2"/>
      <name val="Calibri"/>
      <family val="2"/>
      <scheme val="minor"/>
    </font>
  </fonts>
  <fills count="6">
    <fill>
      <patternFill patternType="none"/>
    </fill>
    <fill>
      <patternFill patternType="gray125"/>
    </fill>
    <fill>
      <patternFill patternType="solid">
        <fgColor theme="2"/>
        <bgColor indexed="64"/>
      </patternFill>
    </fill>
    <fill>
      <patternFill patternType="solid">
        <fgColor rgb="FF009999"/>
        <bgColor theme="4"/>
      </patternFill>
    </fill>
    <fill>
      <patternFill patternType="solid">
        <fgColor rgb="FFFFFF00"/>
        <bgColor indexed="64"/>
      </patternFill>
    </fill>
    <fill>
      <patternFill patternType="solid">
        <fgColor rgb="FF009999"/>
        <bgColor indexed="64"/>
      </patternFill>
    </fill>
  </fills>
  <borders count="27">
    <border>
      <left/>
      <right/>
      <top/>
      <bottom/>
      <diagonal/>
    </border>
    <border>
      <left/>
      <right style="thin">
        <color theme="4"/>
      </right>
      <top/>
      <bottom/>
      <diagonal/>
    </border>
    <border>
      <left/>
      <right style="thick">
        <color theme="5"/>
      </right>
      <top/>
      <bottom/>
      <diagonal/>
    </border>
    <border>
      <left style="thin">
        <color theme="5"/>
      </left>
      <right style="thin">
        <color theme="5"/>
      </right>
      <top style="thin">
        <color theme="5"/>
      </top>
      <bottom style="thin">
        <color theme="5"/>
      </bottom>
      <diagonal/>
    </border>
    <border>
      <left style="thin">
        <color theme="5"/>
      </left>
      <right style="thin">
        <color theme="5"/>
      </right>
      <top style="thin">
        <color theme="5"/>
      </top>
      <bottom/>
      <diagonal/>
    </border>
    <border>
      <left style="thin">
        <color theme="5"/>
      </left>
      <right style="thin">
        <color theme="5"/>
      </right>
      <top/>
      <bottom style="thin">
        <color theme="5"/>
      </bottom>
      <diagonal/>
    </border>
    <border>
      <left style="thin">
        <color theme="5"/>
      </left>
      <right style="thin">
        <color theme="5"/>
      </right>
      <top/>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style="thin">
        <color theme="5"/>
      </top>
      <bottom style="thin">
        <color theme="5"/>
      </bottom>
      <diagonal/>
    </border>
    <border>
      <left style="thin">
        <color theme="5"/>
      </left>
      <right style="hair">
        <color theme="5"/>
      </right>
      <top style="thin">
        <color theme="5"/>
      </top>
      <bottom style="thin">
        <color theme="5"/>
      </bottom>
      <diagonal/>
    </border>
    <border>
      <left style="hair">
        <color theme="5"/>
      </left>
      <right style="hair">
        <color theme="5"/>
      </right>
      <top style="thin">
        <color theme="5"/>
      </top>
      <bottom style="thin">
        <color theme="5"/>
      </bottom>
      <diagonal/>
    </border>
    <border>
      <left style="hair">
        <color theme="5"/>
      </left>
      <right style="thin">
        <color theme="5"/>
      </right>
      <top style="thin">
        <color theme="5"/>
      </top>
      <bottom style="thin">
        <color theme="5"/>
      </bottom>
      <diagonal/>
    </border>
    <border>
      <left style="thin">
        <color theme="5"/>
      </left>
      <right style="hair">
        <color theme="5"/>
      </right>
      <top style="thin">
        <color theme="5"/>
      </top>
      <bottom/>
      <diagonal/>
    </border>
    <border>
      <left style="hair">
        <color theme="5"/>
      </left>
      <right style="hair">
        <color theme="5"/>
      </right>
      <top style="thin">
        <color theme="5"/>
      </top>
      <bottom/>
      <diagonal/>
    </border>
    <border>
      <left style="hair">
        <color theme="5"/>
      </left>
      <right style="thin">
        <color theme="5"/>
      </right>
      <top style="thin">
        <color theme="5"/>
      </top>
      <bottom/>
      <diagonal/>
    </border>
    <border>
      <left style="thin">
        <color theme="5"/>
      </left>
      <right style="hair">
        <color theme="5"/>
      </right>
      <top/>
      <bottom/>
      <diagonal/>
    </border>
    <border>
      <left style="hair">
        <color theme="5"/>
      </left>
      <right style="hair">
        <color theme="5"/>
      </right>
      <top/>
      <bottom/>
      <diagonal/>
    </border>
    <border>
      <left style="hair">
        <color theme="5"/>
      </left>
      <right style="thin">
        <color theme="5"/>
      </right>
      <top/>
      <bottom/>
      <diagonal/>
    </border>
    <border>
      <left style="thin">
        <color theme="5"/>
      </left>
      <right style="hair">
        <color theme="5"/>
      </right>
      <top/>
      <bottom style="thin">
        <color theme="5"/>
      </bottom>
      <diagonal/>
    </border>
    <border>
      <left style="hair">
        <color theme="5"/>
      </left>
      <right style="hair">
        <color theme="5"/>
      </right>
      <top/>
      <bottom style="thin">
        <color theme="5"/>
      </bottom>
      <diagonal/>
    </border>
    <border>
      <left style="hair">
        <color theme="5"/>
      </left>
      <right style="thin">
        <color theme="5"/>
      </right>
      <top/>
      <bottom style="thin">
        <color theme="5"/>
      </bottom>
      <diagonal/>
    </border>
    <border>
      <left style="thick">
        <color theme="5"/>
      </left>
      <right/>
      <top style="thin">
        <color theme="5"/>
      </top>
      <bottom style="thin">
        <color theme="5"/>
      </bottom>
      <diagonal/>
    </border>
    <border>
      <left style="thin">
        <color theme="5"/>
      </left>
      <right/>
      <top style="thin">
        <color theme="5"/>
      </top>
      <bottom style="hair">
        <color theme="5"/>
      </bottom>
      <diagonal/>
    </border>
    <border>
      <left/>
      <right style="thin">
        <color theme="5"/>
      </right>
      <top style="thin">
        <color theme="5"/>
      </top>
      <bottom style="hair">
        <color theme="5"/>
      </bottom>
      <diagonal/>
    </border>
    <border>
      <left style="thin">
        <color theme="5"/>
      </left>
      <right/>
      <top style="hair">
        <color theme="5"/>
      </top>
      <bottom style="thin">
        <color theme="5"/>
      </bottom>
      <diagonal/>
    </border>
    <border>
      <left/>
      <right style="thin">
        <color theme="5"/>
      </right>
      <top style="hair">
        <color theme="5"/>
      </top>
      <bottom style="thin">
        <color theme="5"/>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2">
    <xf numFmtId="0" fontId="0" fillId="0" borderId="0" xfId="0"/>
    <xf numFmtId="0" fontId="0" fillId="0" borderId="0" xfId="0" applyAlignment="1">
      <alignment vertical="top"/>
    </xf>
    <xf numFmtId="44" fontId="0" fillId="0" borderId="0" xfId="1" applyFont="1"/>
    <xf numFmtId="164" fontId="0" fillId="0" borderId="0" xfId="0" applyNumberFormat="1" applyAlignment="1">
      <alignment vertical="top"/>
    </xf>
    <xf numFmtId="0" fontId="2" fillId="3" borderId="1" xfId="0" applyFont="1" applyFill="1" applyBorder="1" applyAlignment="1">
      <alignment horizontal="right" vertical="top"/>
    </xf>
    <xf numFmtId="44" fontId="2" fillId="3" borderId="1" xfId="0" applyNumberFormat="1" applyFont="1" applyFill="1" applyBorder="1" applyAlignment="1">
      <alignment vertical="top"/>
    </xf>
    <xf numFmtId="0" fontId="2" fillId="3" borderId="1" xfId="0" applyFont="1" applyFill="1" applyBorder="1" applyAlignment="1">
      <alignment vertical="top"/>
    </xf>
    <xf numFmtId="0" fontId="2" fillId="3" borderId="3" xfId="0" applyFont="1" applyFill="1" applyBorder="1" applyAlignment="1">
      <alignment horizontal="center" vertical="center" wrapText="1"/>
    </xf>
    <xf numFmtId="44" fontId="0" fillId="2" borderId="3" xfId="1" applyFont="1" applyFill="1" applyBorder="1" applyAlignment="1">
      <alignment vertical="top"/>
    </xf>
    <xf numFmtId="0" fontId="9" fillId="0" borderId="0" xfId="0" applyFont="1" applyAlignment="1">
      <alignment vertical="top"/>
    </xf>
    <xf numFmtId="0" fontId="3" fillId="2" borderId="3" xfId="0" applyFont="1" applyFill="1" applyBorder="1" applyAlignment="1">
      <alignment horizontal="left" vertical="top"/>
    </xf>
    <xf numFmtId="0" fontId="3" fillId="2" borderId="4" xfId="0" applyFont="1" applyFill="1" applyBorder="1" applyAlignment="1">
      <alignment horizontal="left" vertical="top"/>
    </xf>
    <xf numFmtId="0" fontId="5" fillId="0" borderId="0" xfId="0" applyFont="1" applyAlignment="1">
      <alignment horizontal="center" vertical="center" wrapText="1"/>
    </xf>
    <xf numFmtId="0" fontId="0" fillId="2" borderId="6" xfId="0" applyFill="1" applyBorder="1" applyAlignment="1">
      <alignment vertical="top"/>
    </xf>
    <xf numFmtId="0" fontId="0" fillId="2" borderId="5" xfId="0" applyFill="1" applyBorder="1" applyAlignment="1">
      <alignment vertical="top"/>
    </xf>
    <xf numFmtId="0" fontId="5" fillId="0" borderId="0" xfId="0" applyFont="1" applyAlignment="1">
      <alignment vertical="top" wrapText="1"/>
    </xf>
    <xf numFmtId="44" fontId="0" fillId="2" borderId="4" xfId="1" applyFont="1" applyFill="1" applyBorder="1"/>
    <xf numFmtId="44" fontId="2" fillId="3" borderId="1" xfId="1" applyFont="1" applyFill="1" applyBorder="1" applyAlignment="1">
      <alignment horizontal="right" vertical="top"/>
    </xf>
    <xf numFmtId="0" fontId="3" fillId="0" borderId="0" xfId="0" applyFont="1" applyAlignment="1">
      <alignment horizontal="center" vertical="top" wrapText="1"/>
    </xf>
    <xf numFmtId="0" fontId="2" fillId="3" borderId="10"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0" fillId="2" borderId="16" xfId="0" applyFill="1" applyBorder="1" applyAlignment="1">
      <alignment vertical="top"/>
    </xf>
    <xf numFmtId="0" fontId="0" fillId="2" borderId="17" xfId="0" applyFill="1" applyBorder="1" applyAlignment="1">
      <alignment vertical="top"/>
    </xf>
    <xf numFmtId="0" fontId="0" fillId="2" borderId="18" xfId="0" applyFill="1" applyBorder="1" applyAlignment="1">
      <alignment vertical="top"/>
    </xf>
    <xf numFmtId="0" fontId="0" fillId="2" borderId="19" xfId="0" applyFill="1" applyBorder="1" applyAlignment="1">
      <alignment vertical="top"/>
    </xf>
    <xf numFmtId="0" fontId="0" fillId="2" borderId="20" xfId="0" applyFill="1" applyBorder="1" applyAlignment="1">
      <alignment vertical="top"/>
    </xf>
    <xf numFmtId="0" fontId="0" fillId="2" borderId="21" xfId="0" applyFill="1" applyBorder="1" applyAlignment="1">
      <alignment vertical="top"/>
    </xf>
    <xf numFmtId="0" fontId="0" fillId="2" borderId="13" xfId="0" applyFill="1" applyBorder="1"/>
    <xf numFmtId="0" fontId="0" fillId="2" borderId="14" xfId="0" applyFill="1" applyBorder="1"/>
    <xf numFmtId="0" fontId="0" fillId="2" borderId="15" xfId="0" applyFill="1" applyBorder="1"/>
    <xf numFmtId="0" fontId="11" fillId="0" borderId="0" xfId="0" applyFont="1" applyAlignment="1">
      <alignment horizontal="center" vertical="center" wrapText="1"/>
    </xf>
    <xf numFmtId="0" fontId="0" fillId="4" borderId="3" xfId="0" applyFill="1" applyBorder="1" applyAlignment="1">
      <alignment vertical="top"/>
    </xf>
    <xf numFmtId="44" fontId="0" fillId="4" borderId="3" xfId="1" applyFont="1" applyFill="1" applyBorder="1" applyAlignment="1">
      <alignment vertical="top"/>
    </xf>
    <xf numFmtId="0" fontId="12" fillId="4" borderId="0" xfId="0" applyFont="1" applyFill="1" applyAlignment="1">
      <alignment vertical="top"/>
    </xf>
    <xf numFmtId="44" fontId="0" fillId="4" borderId="4" xfId="1" applyFont="1" applyFill="1" applyBorder="1"/>
    <xf numFmtId="0" fontId="0" fillId="4" borderId="14" xfId="0" applyFill="1" applyBorder="1"/>
    <xf numFmtId="0" fontId="0" fillId="4" borderId="15" xfId="0" applyFill="1" applyBorder="1"/>
    <xf numFmtId="0" fontId="0" fillId="4" borderId="0" xfId="0" applyFill="1" applyAlignment="1">
      <alignment vertical="top"/>
    </xf>
    <xf numFmtId="0" fontId="14" fillId="0" borderId="0" xfId="0" applyFont="1" applyAlignment="1">
      <alignment vertical="top"/>
    </xf>
    <xf numFmtId="0" fontId="4" fillId="5" borderId="10" xfId="0" applyFont="1" applyFill="1" applyBorder="1" applyAlignment="1">
      <alignment horizontal="right" vertical="top" wrapText="1"/>
    </xf>
    <xf numFmtId="0" fontId="4" fillId="5" borderId="11" xfId="0" applyFont="1" applyFill="1" applyBorder="1" applyAlignment="1">
      <alignment horizontal="right" vertical="top" wrapText="1"/>
    </xf>
    <xf numFmtId="0" fontId="4" fillId="5" borderId="12" xfId="0" applyFont="1" applyFill="1" applyBorder="1" applyAlignment="1">
      <alignment horizontal="right" vertical="top" wrapText="1"/>
    </xf>
    <xf numFmtId="44" fontId="0" fillId="2" borderId="10" xfId="0" applyNumberFormat="1" applyFill="1" applyBorder="1" applyAlignment="1">
      <alignment horizontal="right"/>
    </xf>
    <xf numFmtId="44" fontId="5" fillId="2" borderId="11" xfId="0" applyNumberFormat="1" applyFont="1" applyFill="1" applyBorder="1" applyAlignment="1">
      <alignment horizontal="right"/>
    </xf>
    <xf numFmtId="44" fontId="5" fillId="2" borderId="12" xfId="0" applyNumberFormat="1" applyFont="1" applyFill="1" applyBorder="1" applyAlignment="1">
      <alignment horizontal="right"/>
    </xf>
    <xf numFmtId="44" fontId="3" fillId="2" borderId="10" xfId="0" applyNumberFormat="1" applyFont="1" applyFill="1" applyBorder="1" applyAlignment="1">
      <alignment horizontal="right"/>
    </xf>
    <xf numFmtId="44" fontId="3" fillId="2" borderId="11" xfId="0" applyNumberFormat="1" applyFont="1" applyFill="1" applyBorder="1" applyAlignment="1">
      <alignment horizontal="right"/>
    </xf>
    <xf numFmtId="44" fontId="3" fillId="2" borderId="12" xfId="0" applyNumberFormat="1" applyFont="1" applyFill="1" applyBorder="1" applyAlignment="1">
      <alignment horizontal="right"/>
    </xf>
    <xf numFmtId="0" fontId="4" fillId="5" borderId="24" xfId="0" applyFont="1" applyFill="1" applyBorder="1" applyAlignment="1">
      <alignment horizontal="left" vertical="top" wrapText="1"/>
    </xf>
    <xf numFmtId="0" fontId="4" fillId="5" borderId="26" xfId="0" applyFont="1" applyFill="1" applyBorder="1" applyAlignment="1">
      <alignment horizontal="left" vertical="top" wrapText="1"/>
    </xf>
    <xf numFmtId="0" fontId="14" fillId="0" borderId="0" xfId="0" applyFont="1" applyAlignment="1">
      <alignment horizontal="center" vertical="center" wrapText="1"/>
    </xf>
    <xf numFmtId="0" fontId="4" fillId="5" borderId="23" xfId="0" applyFont="1" applyFill="1" applyBorder="1" applyAlignment="1">
      <alignment horizontal="left" vertical="top" wrapText="1"/>
    </xf>
    <xf numFmtId="0" fontId="0" fillId="5" borderId="25" xfId="0" applyFill="1" applyBorder="1" applyAlignment="1">
      <alignment horizontal="left" vertical="top" wrapText="1"/>
    </xf>
    <xf numFmtId="0" fontId="4" fillId="5" borderId="0" xfId="0" applyFont="1" applyFill="1" applyAlignment="1">
      <alignment horizontal="center"/>
    </xf>
    <xf numFmtId="0" fontId="0" fillId="4" borderId="22" xfId="0" applyFill="1" applyBorder="1" applyAlignment="1">
      <alignment horizontal="center" vertical="center"/>
    </xf>
    <xf numFmtId="0" fontId="0" fillId="4" borderId="8" xfId="0" applyFill="1" applyBorder="1" applyAlignment="1">
      <alignment horizontal="center" vertical="center"/>
    </xf>
    <xf numFmtId="1" fontId="0" fillId="4" borderId="22" xfId="0" applyNumberFormat="1" applyFill="1" applyBorder="1" applyAlignment="1">
      <alignment horizontal="center"/>
    </xf>
    <xf numFmtId="1" fontId="0" fillId="4" borderId="8" xfId="0" applyNumberFormat="1" applyFill="1" applyBorder="1" applyAlignment="1">
      <alignment horizontal="center"/>
    </xf>
    <xf numFmtId="0" fontId="0" fillId="4" borderId="22" xfId="0" applyFill="1" applyBorder="1" applyAlignment="1">
      <alignment horizontal="center"/>
    </xf>
    <xf numFmtId="0" fontId="0" fillId="4" borderId="8" xfId="0" applyFill="1" applyBorder="1" applyAlignment="1">
      <alignment horizontal="center"/>
    </xf>
    <xf numFmtId="9" fontId="0" fillId="0" borderId="22" xfId="2" applyFont="1" applyBorder="1" applyAlignment="1">
      <alignment horizontal="center"/>
    </xf>
    <xf numFmtId="9" fontId="0" fillId="0" borderId="8" xfId="2" applyFont="1" applyBorder="1" applyAlignment="1">
      <alignment horizontal="center"/>
    </xf>
    <xf numFmtId="0" fontId="4" fillId="5" borderId="0" xfId="0" applyFont="1" applyFill="1" applyAlignment="1">
      <alignment horizontal="left" vertical="top" wrapText="1"/>
    </xf>
    <xf numFmtId="0" fontId="4" fillId="5" borderId="2" xfId="0" applyFont="1" applyFill="1" applyBorder="1" applyAlignment="1">
      <alignment horizontal="left" vertical="top" wrapText="1"/>
    </xf>
    <xf numFmtId="0" fontId="0" fillId="5" borderId="2" xfId="0" applyFill="1" applyBorder="1" applyAlignment="1">
      <alignment horizontal="left" vertical="top" wrapText="1"/>
    </xf>
    <xf numFmtId="0" fontId="11" fillId="0" borderId="0" xfId="0" applyFont="1" applyAlignment="1">
      <alignment horizontal="center" vertical="center" wrapText="1"/>
    </xf>
    <xf numFmtId="0" fontId="10" fillId="2" borderId="6" xfId="0" applyFont="1" applyFill="1" applyBorder="1" applyAlignment="1">
      <alignment horizontal="left" vertical="top" wrapText="1"/>
    </xf>
    <xf numFmtId="0" fontId="10" fillId="2" borderId="5" xfId="0" applyFont="1" applyFill="1" applyBorder="1" applyAlignment="1">
      <alignment horizontal="left" vertical="top"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colors>
    <mruColors>
      <color rgb="FF009999"/>
      <color rgb="FFE557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13"/>
  <sheetViews>
    <sheetView showGridLines="0" zoomScaleNormal="100" workbookViewId="0">
      <selection activeCell="B1" sqref="B1:F1"/>
    </sheetView>
  </sheetViews>
  <sheetFormatPr baseColWidth="10" defaultRowHeight="14.6" x14ac:dyDescent="0.4"/>
  <cols>
    <col min="1" max="1" width="2" customWidth="1"/>
    <col min="2" max="2" width="22.15234375" customWidth="1"/>
    <col min="3" max="3" width="8.69140625" customWidth="1"/>
    <col min="4" max="6" width="28.69140625" customWidth="1"/>
  </cols>
  <sheetData>
    <row r="1" spans="2:6" ht="41.25" customHeight="1" x14ac:dyDescent="0.4">
      <c r="B1" s="51" t="s">
        <v>52</v>
      </c>
      <c r="C1" s="51"/>
      <c r="D1" s="51"/>
      <c r="E1" s="51"/>
      <c r="F1" s="51"/>
    </row>
    <row r="2" spans="2:6" ht="18.45" x14ac:dyDescent="0.4">
      <c r="B2" s="39"/>
    </row>
    <row r="3" spans="2:6" x14ac:dyDescent="0.4">
      <c r="B3" s="54" t="s">
        <v>0</v>
      </c>
      <c r="C3" s="54"/>
      <c r="D3" s="54"/>
      <c r="E3" s="54"/>
      <c r="F3" s="54"/>
    </row>
    <row r="4" spans="2:6" ht="37.5" customHeight="1" x14ac:dyDescent="0.4">
      <c r="B4" s="63" t="s">
        <v>1</v>
      </c>
      <c r="C4" s="64"/>
      <c r="D4" s="55" t="s">
        <v>8</v>
      </c>
      <c r="E4" s="56"/>
      <c r="F4" s="56"/>
    </row>
    <row r="5" spans="2:6" x14ac:dyDescent="0.4">
      <c r="B5" s="63" t="s">
        <v>2</v>
      </c>
      <c r="C5" s="65"/>
      <c r="D5" s="57" t="s">
        <v>8</v>
      </c>
      <c r="E5" s="58"/>
      <c r="F5" s="58"/>
    </row>
    <row r="6" spans="2:6" x14ac:dyDescent="0.4">
      <c r="B6" s="63" t="s">
        <v>3</v>
      </c>
      <c r="C6" s="65"/>
      <c r="D6" s="59" t="s">
        <v>8</v>
      </c>
      <c r="E6" s="60"/>
      <c r="F6" s="60"/>
    </row>
    <row r="7" spans="2:6" x14ac:dyDescent="0.4">
      <c r="B7" s="63" t="s">
        <v>6</v>
      </c>
      <c r="C7" s="65"/>
      <c r="D7" s="61">
        <v>0.2</v>
      </c>
      <c r="E7" s="62"/>
      <c r="F7" s="62"/>
    </row>
    <row r="9" spans="2:6" ht="43.75" x14ac:dyDescent="0.4">
      <c r="D9" s="40" t="s">
        <v>7</v>
      </c>
      <c r="E9" s="41" t="s">
        <v>15</v>
      </c>
      <c r="F9" s="42" t="s">
        <v>51</v>
      </c>
    </row>
    <row r="10" spans="2:6" x14ac:dyDescent="0.4">
      <c r="B10" s="52" t="s">
        <v>4</v>
      </c>
      <c r="C10" s="49" t="s">
        <v>47</v>
      </c>
      <c r="D10" s="43">
        <f>SUM(E10:F10)</f>
        <v>0</v>
      </c>
      <c r="E10" s="44">
        <f>'Cadre décomposition prix'!D7</f>
        <v>0</v>
      </c>
      <c r="F10" s="45">
        <f>'Cadre décomposition prix'!K36</f>
        <v>0</v>
      </c>
    </row>
    <row r="11" spans="2:6" x14ac:dyDescent="0.4">
      <c r="B11" s="53"/>
      <c r="C11" s="50" t="s">
        <v>48</v>
      </c>
      <c r="D11" s="46">
        <f>D10*$D$7+D10</f>
        <v>0</v>
      </c>
      <c r="E11" s="47">
        <f>E10*$D$7+E10</f>
        <v>0</v>
      </c>
      <c r="F11" s="48">
        <f>F10*$D$7+F10</f>
        <v>0</v>
      </c>
    </row>
    <row r="12" spans="2:6" x14ac:dyDescent="0.4">
      <c r="E12" s="2"/>
    </row>
    <row r="13" spans="2:6" x14ac:dyDescent="0.4">
      <c r="E13" s="2"/>
    </row>
  </sheetData>
  <mergeCells count="11">
    <mergeCell ref="B1:F1"/>
    <mergeCell ref="B10:B11"/>
    <mergeCell ref="B3:F3"/>
    <mergeCell ref="D4:F4"/>
    <mergeCell ref="D5:F5"/>
    <mergeCell ref="D6:F6"/>
    <mergeCell ref="D7:F7"/>
    <mergeCell ref="B4:C4"/>
    <mergeCell ref="B5:C5"/>
    <mergeCell ref="B6:C6"/>
    <mergeCell ref="B7:C7"/>
  </mergeCells>
  <pageMargins left="0.70866141732283472" right="0.70866141732283472" top="0.74803149606299213" bottom="0.74803149606299213" header="0.31496062992125984" footer="0.31496062992125984"/>
  <pageSetup paperSize="9" orientation="landscape" r:id="rId1"/>
  <headerFooter>
    <oddHeader>&amp;F</oddHeader>
    <oddFooter>&amp;C&amp;A&amp;R&amp;P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L37"/>
  <sheetViews>
    <sheetView showGridLines="0" tabSelected="1" topLeftCell="A3" zoomScale="85" zoomScaleNormal="85" workbookViewId="0">
      <selection activeCell="B2" sqref="B2"/>
    </sheetView>
  </sheetViews>
  <sheetFormatPr baseColWidth="10" defaultColWidth="11.3828125" defaultRowHeight="14.6" x14ac:dyDescent="0.4"/>
  <cols>
    <col min="1" max="1" width="3.15234375" style="1" customWidth="1"/>
    <col min="2" max="2" width="61.15234375" style="1" customWidth="1"/>
    <col min="3" max="3" width="11.84375" style="1" customWidth="1"/>
    <col min="4" max="9" width="15.15234375" style="1" customWidth="1"/>
    <col min="10" max="10" width="22" style="1" customWidth="1"/>
    <col min="11" max="12" width="26.69140625" style="1" customWidth="1"/>
    <col min="13" max="16384" width="11.3828125" style="1"/>
  </cols>
  <sheetData>
    <row r="1" spans="2:12" ht="18.45" x14ac:dyDescent="0.4">
      <c r="B1" s="39" t="s">
        <v>52</v>
      </c>
    </row>
    <row r="3" spans="2:12" ht="23.25" customHeight="1" x14ac:dyDescent="0.4">
      <c r="B3" s="9" t="s">
        <v>15</v>
      </c>
    </row>
    <row r="4" spans="2:12" ht="43.75" x14ac:dyDescent="0.4">
      <c r="B4" s="7" t="s">
        <v>11</v>
      </c>
      <c r="C4" s="7" t="s">
        <v>10</v>
      </c>
      <c r="D4" s="7" t="s">
        <v>14</v>
      </c>
      <c r="E4" s="7" t="s">
        <v>18</v>
      </c>
      <c r="F4" s="7" t="s">
        <v>17</v>
      </c>
      <c r="H4" s="34" t="s">
        <v>44</v>
      </c>
      <c r="I4" s="38"/>
      <c r="J4" s="38"/>
    </row>
    <row r="5" spans="2:12" x14ac:dyDescent="0.4">
      <c r="B5" s="10" t="s">
        <v>13</v>
      </c>
      <c r="C5" s="32"/>
      <c r="D5" s="33"/>
      <c r="E5" s="8">
        <f>IFERROR(D5/C5,)</f>
        <v>0</v>
      </c>
      <c r="F5" s="8">
        <f>D5*(1+20%)</f>
        <v>0</v>
      </c>
    </row>
    <row r="6" spans="2:12" x14ac:dyDescent="0.4">
      <c r="B6" s="10" t="s">
        <v>12</v>
      </c>
      <c r="C6" s="32"/>
      <c r="D6" s="33"/>
      <c r="E6" s="8">
        <f>IFERROR(D6/C6,)</f>
        <v>0</v>
      </c>
      <c r="F6" s="8">
        <f>D6*(1+20%)</f>
        <v>0</v>
      </c>
    </row>
    <row r="7" spans="2:12" x14ac:dyDescent="0.4">
      <c r="B7" s="4" t="s">
        <v>5</v>
      </c>
      <c r="C7" s="6">
        <f>SUM(C5:C6)</f>
        <v>0</v>
      </c>
      <c r="D7" s="5">
        <f>SUM(D5:D6)</f>
        <v>0</v>
      </c>
      <c r="E7" s="5">
        <f>IFERROR(D7/C7,)</f>
        <v>0</v>
      </c>
      <c r="F7" s="5">
        <f>SUM(F5:F6)</f>
        <v>0</v>
      </c>
    </row>
    <row r="9" spans="2:12" x14ac:dyDescent="0.4">
      <c r="F9" s="3"/>
    </row>
    <row r="10" spans="2:12" x14ac:dyDescent="0.4">
      <c r="B10" s="9" t="s">
        <v>16</v>
      </c>
      <c r="F10" s="3"/>
    </row>
    <row r="11" spans="2:12" ht="69.75" customHeight="1" x14ac:dyDescent="0.4">
      <c r="B11" s="66" t="s">
        <v>46</v>
      </c>
      <c r="C11" s="66"/>
      <c r="D11" s="66"/>
      <c r="E11" s="66"/>
      <c r="F11" s="66"/>
      <c r="G11" s="66"/>
      <c r="H11" s="66"/>
      <c r="I11" s="66"/>
      <c r="J11" s="66"/>
      <c r="K11" s="66"/>
    </row>
    <row r="12" spans="2:12" x14ac:dyDescent="0.4">
      <c r="B12" s="31"/>
      <c r="C12" s="31"/>
      <c r="D12" s="69" t="s">
        <v>9</v>
      </c>
      <c r="E12" s="70"/>
      <c r="F12" s="70"/>
      <c r="G12" s="70"/>
      <c r="H12" s="70"/>
      <c r="I12" s="70"/>
      <c r="J12" s="70"/>
      <c r="K12" s="70"/>
      <c r="L12" s="71"/>
    </row>
    <row r="13" spans="2:12" ht="49.5" customHeight="1" x14ac:dyDescent="0.4">
      <c r="B13" s="12"/>
      <c r="C13" s="7" t="s">
        <v>43</v>
      </c>
      <c r="D13" s="69" t="s">
        <v>35</v>
      </c>
      <c r="E13" s="70"/>
      <c r="F13" s="71"/>
      <c r="G13" s="69" t="s">
        <v>42</v>
      </c>
      <c r="H13" s="70"/>
      <c r="I13" s="71"/>
      <c r="J13" s="7" t="s">
        <v>41</v>
      </c>
      <c r="K13" s="7" t="s">
        <v>49</v>
      </c>
      <c r="L13" s="7" t="s">
        <v>50</v>
      </c>
    </row>
    <row r="14" spans="2:12" ht="29.15" x14ac:dyDescent="0.4">
      <c r="B14" s="7" t="s">
        <v>31</v>
      </c>
      <c r="C14" s="7" t="s">
        <v>36</v>
      </c>
      <c r="D14" s="19" t="s">
        <v>37</v>
      </c>
      <c r="E14" s="20" t="s">
        <v>38</v>
      </c>
      <c r="F14" s="21" t="s">
        <v>39</v>
      </c>
      <c r="G14" s="19" t="s">
        <v>37</v>
      </c>
      <c r="H14" s="20" t="s">
        <v>38</v>
      </c>
      <c r="I14" s="21" t="s">
        <v>39</v>
      </c>
      <c r="J14" s="7" t="s">
        <v>36</v>
      </c>
      <c r="K14" s="7" t="s">
        <v>36</v>
      </c>
      <c r="L14" s="7" t="s">
        <v>36</v>
      </c>
    </row>
    <row r="15" spans="2:12" ht="24" customHeight="1" x14ac:dyDescent="0.4">
      <c r="B15" s="11" t="s">
        <v>45</v>
      </c>
      <c r="C15" s="35"/>
      <c r="D15" s="28">
        <v>6</v>
      </c>
      <c r="E15" s="36"/>
      <c r="F15" s="37"/>
      <c r="G15" s="28">
        <f>D15*19*3</f>
        <v>342</v>
      </c>
      <c r="H15" s="29">
        <f>E15*19*3</f>
        <v>0</v>
      </c>
      <c r="I15" s="30">
        <f>F15*19*3</f>
        <v>0</v>
      </c>
      <c r="J15" s="16">
        <f>SUM(G15:I15)*C15</f>
        <v>0</v>
      </c>
      <c r="K15" s="16">
        <f>J15*4*4</f>
        <v>0</v>
      </c>
      <c r="L15" s="16">
        <f>K15*1.2</f>
        <v>0</v>
      </c>
    </row>
    <row r="16" spans="2:12" ht="24" customHeight="1" x14ac:dyDescent="0.4">
      <c r="B16" s="67" t="s">
        <v>24</v>
      </c>
      <c r="C16" s="13"/>
      <c r="D16" s="22"/>
      <c r="E16" s="23"/>
      <c r="F16" s="24"/>
      <c r="G16" s="22"/>
      <c r="H16" s="23"/>
      <c r="I16" s="24"/>
      <c r="J16" s="13"/>
      <c r="K16" s="13"/>
      <c r="L16" s="13"/>
    </row>
    <row r="17" spans="2:12" ht="24" customHeight="1" x14ac:dyDescent="0.4">
      <c r="B17" s="68"/>
      <c r="C17" s="14"/>
      <c r="D17" s="25"/>
      <c r="E17" s="26"/>
      <c r="F17" s="27"/>
      <c r="G17" s="25"/>
      <c r="H17" s="26"/>
      <c r="I17" s="27"/>
      <c r="J17" s="14"/>
      <c r="K17" s="14"/>
      <c r="L17" s="14"/>
    </row>
    <row r="18" spans="2:12" ht="24" customHeight="1" x14ac:dyDescent="0.4">
      <c r="B18" s="11" t="s">
        <v>25</v>
      </c>
      <c r="C18" s="35"/>
      <c r="D18" s="28"/>
      <c r="E18" s="29"/>
      <c r="F18" s="30"/>
      <c r="G18" s="28">
        <f>D18*19*3</f>
        <v>0</v>
      </c>
      <c r="H18" s="29">
        <f>E18*19*3</f>
        <v>0</v>
      </c>
      <c r="I18" s="30">
        <f>F18*19*3</f>
        <v>0</v>
      </c>
      <c r="J18" s="16">
        <f>SUM(G18:I18)*C18</f>
        <v>0</v>
      </c>
      <c r="K18" s="16">
        <f t="shared" ref="K18" si="0">J18*4*4</f>
        <v>0</v>
      </c>
      <c r="L18" s="16">
        <f>K18*1.2</f>
        <v>0</v>
      </c>
    </row>
    <row r="19" spans="2:12" ht="24" customHeight="1" x14ac:dyDescent="0.4">
      <c r="B19" s="67" t="s">
        <v>23</v>
      </c>
      <c r="C19" s="13"/>
      <c r="D19" s="22"/>
      <c r="E19" s="23"/>
      <c r="F19" s="24"/>
      <c r="G19" s="22"/>
      <c r="H19" s="23"/>
      <c r="I19" s="24"/>
      <c r="J19" s="13"/>
      <c r="K19" s="13"/>
      <c r="L19" s="13"/>
    </row>
    <row r="20" spans="2:12" ht="24" customHeight="1" x14ac:dyDescent="0.4">
      <c r="B20" s="68"/>
      <c r="C20" s="14"/>
      <c r="D20" s="25"/>
      <c r="E20" s="26"/>
      <c r="F20" s="27"/>
      <c r="G20" s="25"/>
      <c r="H20" s="26"/>
      <c r="I20" s="27"/>
      <c r="J20" s="14"/>
      <c r="K20" s="14"/>
      <c r="L20" s="14"/>
    </row>
    <row r="21" spans="2:12" ht="24" customHeight="1" x14ac:dyDescent="0.4">
      <c r="B21" s="11" t="s">
        <v>26</v>
      </c>
      <c r="C21" s="35"/>
      <c r="D21" s="28"/>
      <c r="E21" s="29"/>
      <c r="F21" s="30"/>
      <c r="G21" s="28">
        <f>D21*19*3</f>
        <v>0</v>
      </c>
      <c r="H21" s="29">
        <f>E21*19*3</f>
        <v>0</v>
      </c>
      <c r="I21" s="30">
        <f>F21*19*3</f>
        <v>0</v>
      </c>
      <c r="J21" s="16">
        <f>SUM(G21:I21)*C21</f>
        <v>0</v>
      </c>
      <c r="K21" s="16">
        <f>J21*4*4</f>
        <v>0</v>
      </c>
      <c r="L21" s="16">
        <f>K21*1.2</f>
        <v>0</v>
      </c>
    </row>
    <row r="22" spans="2:12" ht="24" customHeight="1" x14ac:dyDescent="0.4">
      <c r="B22" s="67" t="s">
        <v>22</v>
      </c>
      <c r="C22" s="13"/>
      <c r="D22" s="22"/>
      <c r="E22" s="23"/>
      <c r="F22" s="24"/>
      <c r="G22" s="22"/>
      <c r="H22" s="23"/>
      <c r="I22" s="24"/>
      <c r="J22" s="13"/>
      <c r="K22" s="13"/>
      <c r="L22" s="13"/>
    </row>
    <row r="23" spans="2:12" ht="24" customHeight="1" x14ac:dyDescent="0.4">
      <c r="B23" s="68"/>
      <c r="C23" s="14"/>
      <c r="D23" s="25"/>
      <c r="E23" s="26"/>
      <c r="F23" s="27"/>
      <c r="G23" s="25"/>
      <c r="H23" s="26"/>
      <c r="I23" s="27"/>
      <c r="J23" s="14"/>
      <c r="K23" s="14"/>
      <c r="L23" s="14"/>
    </row>
    <row r="24" spans="2:12" ht="24" customHeight="1" x14ac:dyDescent="0.4">
      <c r="B24" s="11" t="s">
        <v>28</v>
      </c>
      <c r="C24" s="35"/>
      <c r="D24" s="28"/>
      <c r="E24" s="29"/>
      <c r="F24" s="30"/>
      <c r="G24" s="28">
        <f>D24*19*3</f>
        <v>0</v>
      </c>
      <c r="H24" s="29">
        <f>E24*19*3</f>
        <v>0</v>
      </c>
      <c r="I24" s="30">
        <f>F24*19*3</f>
        <v>0</v>
      </c>
      <c r="J24" s="16">
        <f>SUM(G24:I24)*C24</f>
        <v>0</v>
      </c>
      <c r="K24" s="16">
        <f>J24*4*4</f>
        <v>0</v>
      </c>
      <c r="L24" s="16">
        <f>K24*1.2</f>
        <v>0</v>
      </c>
    </row>
    <row r="25" spans="2:12" ht="24" customHeight="1" x14ac:dyDescent="0.4">
      <c r="B25" s="67" t="s">
        <v>21</v>
      </c>
      <c r="C25" s="13"/>
      <c r="D25" s="22"/>
      <c r="E25" s="23"/>
      <c r="F25" s="24"/>
      <c r="G25" s="22"/>
      <c r="H25" s="23"/>
      <c r="I25" s="24"/>
      <c r="J25" s="13"/>
      <c r="K25" s="13"/>
      <c r="L25" s="13"/>
    </row>
    <row r="26" spans="2:12" ht="24" customHeight="1" x14ac:dyDescent="0.4">
      <c r="B26" s="68"/>
      <c r="C26" s="14"/>
      <c r="D26" s="25"/>
      <c r="E26" s="26"/>
      <c r="F26" s="27"/>
      <c r="G26" s="25"/>
      <c r="H26" s="26"/>
      <c r="I26" s="27"/>
      <c r="J26" s="14"/>
      <c r="K26" s="14"/>
      <c r="L26" s="14"/>
    </row>
    <row r="27" spans="2:12" ht="24" customHeight="1" x14ac:dyDescent="0.4">
      <c r="B27" s="11" t="s">
        <v>27</v>
      </c>
      <c r="C27" s="35"/>
      <c r="D27" s="28"/>
      <c r="E27" s="29"/>
      <c r="F27" s="30"/>
      <c r="G27" s="28">
        <f>D27*19*3</f>
        <v>0</v>
      </c>
      <c r="H27" s="29">
        <f>E27*19*3</f>
        <v>0</v>
      </c>
      <c r="I27" s="30">
        <f>F27*19*3</f>
        <v>0</v>
      </c>
      <c r="J27" s="16">
        <f>SUM(G27:I27)*C27</f>
        <v>0</v>
      </c>
      <c r="K27" s="16">
        <f>J27*4*4</f>
        <v>0</v>
      </c>
      <c r="L27" s="16">
        <f>K27*1.2</f>
        <v>0</v>
      </c>
    </row>
    <row r="28" spans="2:12" ht="24" customHeight="1" x14ac:dyDescent="0.4">
      <c r="B28" s="67" t="s">
        <v>20</v>
      </c>
      <c r="C28" s="13"/>
      <c r="D28" s="22"/>
      <c r="E28" s="23"/>
      <c r="F28" s="24"/>
      <c r="G28" s="22"/>
      <c r="H28" s="23"/>
      <c r="I28" s="24"/>
      <c r="J28" s="13"/>
      <c r="K28" s="13"/>
      <c r="L28" s="13"/>
    </row>
    <row r="29" spans="2:12" ht="24" customHeight="1" x14ac:dyDescent="0.4">
      <c r="B29" s="68"/>
      <c r="C29" s="14"/>
      <c r="D29" s="25"/>
      <c r="E29" s="26"/>
      <c r="F29" s="27"/>
      <c r="G29" s="25"/>
      <c r="H29" s="26"/>
      <c r="I29" s="27"/>
      <c r="J29" s="14"/>
      <c r="K29" s="14"/>
      <c r="L29" s="14"/>
    </row>
    <row r="30" spans="2:12" ht="24" customHeight="1" x14ac:dyDescent="0.4">
      <c r="B30" s="11" t="s">
        <v>29</v>
      </c>
      <c r="C30" s="35"/>
      <c r="D30" s="28"/>
      <c r="E30" s="29"/>
      <c r="F30" s="30"/>
      <c r="G30" s="28">
        <f>D30*19*3</f>
        <v>0</v>
      </c>
      <c r="H30" s="29">
        <f>E30*19*3</f>
        <v>0</v>
      </c>
      <c r="I30" s="30">
        <f>F30*19*3</f>
        <v>0</v>
      </c>
      <c r="J30" s="16">
        <f>SUM(G30:I30)*C30</f>
        <v>0</v>
      </c>
      <c r="K30" s="16">
        <f>J30*4*4</f>
        <v>0</v>
      </c>
      <c r="L30" s="16">
        <f>K30*1.2</f>
        <v>0</v>
      </c>
    </row>
    <row r="31" spans="2:12" ht="24" customHeight="1" x14ac:dyDescent="0.4">
      <c r="B31" s="67" t="s">
        <v>19</v>
      </c>
      <c r="C31" s="13"/>
      <c r="D31" s="22"/>
      <c r="E31" s="23"/>
      <c r="F31" s="24"/>
      <c r="G31" s="22"/>
      <c r="H31" s="23"/>
      <c r="I31" s="24"/>
      <c r="J31" s="13"/>
      <c r="K31" s="13"/>
      <c r="L31" s="13"/>
    </row>
    <row r="32" spans="2:12" ht="24" customHeight="1" x14ac:dyDescent="0.4">
      <c r="B32" s="68"/>
      <c r="C32" s="14"/>
      <c r="D32" s="25"/>
      <c r="E32" s="26"/>
      <c r="F32" s="27"/>
      <c r="G32" s="25"/>
      <c r="H32" s="26"/>
      <c r="I32" s="27"/>
      <c r="J32" s="14"/>
      <c r="K32" s="14"/>
      <c r="L32" s="14"/>
    </row>
    <row r="33" spans="2:12" ht="24" customHeight="1" x14ac:dyDescent="0.4">
      <c r="B33" s="11" t="s">
        <v>30</v>
      </c>
      <c r="C33" s="35"/>
      <c r="D33" s="28"/>
      <c r="E33" s="29"/>
      <c r="F33" s="30"/>
      <c r="G33" s="28">
        <f>D33*19*3</f>
        <v>0</v>
      </c>
      <c r="H33" s="29">
        <f>E33*19*3</f>
        <v>0</v>
      </c>
      <c r="I33" s="30">
        <f>F33*19*3</f>
        <v>0</v>
      </c>
      <c r="J33" s="16">
        <f>SUM(G33:I33)*C33</f>
        <v>0</v>
      </c>
      <c r="K33" s="16">
        <f>J33*4*4</f>
        <v>0</v>
      </c>
      <c r="L33" s="16">
        <f>K33*1.2</f>
        <v>0</v>
      </c>
    </row>
    <row r="34" spans="2:12" ht="24" customHeight="1" x14ac:dyDescent="0.4">
      <c r="B34" s="67" t="s">
        <v>32</v>
      </c>
      <c r="C34" s="13"/>
      <c r="D34" s="22"/>
      <c r="E34" s="23"/>
      <c r="F34" s="24"/>
      <c r="G34" s="22"/>
      <c r="H34" s="23"/>
      <c r="I34" s="24"/>
      <c r="J34" s="13"/>
      <c r="K34" s="13"/>
      <c r="L34" s="13"/>
    </row>
    <row r="35" spans="2:12" ht="24" customHeight="1" x14ac:dyDescent="0.4">
      <c r="B35" s="68"/>
      <c r="C35" s="14"/>
      <c r="D35" s="25"/>
      <c r="E35" s="26"/>
      <c r="F35" s="27"/>
      <c r="G35" s="25"/>
      <c r="H35" s="26"/>
      <c r="I35" s="27"/>
      <c r="J35" s="14"/>
      <c r="K35" s="14"/>
      <c r="L35" s="14"/>
    </row>
    <row r="36" spans="2:12" x14ac:dyDescent="0.4">
      <c r="B36" s="4" t="s">
        <v>5</v>
      </c>
      <c r="C36" s="4"/>
      <c r="D36" s="4">
        <f>SUM(D15:D35)</f>
        <v>6</v>
      </c>
      <c r="E36" s="4">
        <f t="shared" ref="E36:F36" si="1">SUM(E15:E35)</f>
        <v>0</v>
      </c>
      <c r="F36" s="4">
        <f t="shared" si="1"/>
        <v>0</v>
      </c>
      <c r="G36" s="4">
        <f>D36*19*3</f>
        <v>342</v>
      </c>
      <c r="H36" s="4">
        <f>E36*19*3</f>
        <v>0</v>
      </c>
      <c r="I36" s="4">
        <f>F36*19*3</f>
        <v>0</v>
      </c>
      <c r="J36" s="17">
        <f>SUM(J15:J33)</f>
        <v>0</v>
      </c>
      <c r="K36" s="17">
        <f>SUM(K15:K33)</f>
        <v>0</v>
      </c>
      <c r="L36" s="17">
        <f>SUM(L15:L35)</f>
        <v>0</v>
      </c>
    </row>
    <row r="37" spans="2:12" ht="66" customHeight="1" x14ac:dyDescent="0.4">
      <c r="B37" s="15" t="s">
        <v>40</v>
      </c>
      <c r="C37"/>
      <c r="D37" s="18" t="s">
        <v>33</v>
      </c>
      <c r="E37" s="18" t="s">
        <v>34</v>
      </c>
      <c r="F37" s="18" t="s">
        <v>34</v>
      </c>
      <c r="G37"/>
      <c r="H37"/>
      <c r="I37"/>
      <c r="J37"/>
      <c r="K37"/>
    </row>
  </sheetData>
  <mergeCells count="11">
    <mergeCell ref="B11:K11"/>
    <mergeCell ref="B31:B32"/>
    <mergeCell ref="B34:B35"/>
    <mergeCell ref="D13:F13"/>
    <mergeCell ref="G13:I13"/>
    <mergeCell ref="B16:B17"/>
    <mergeCell ref="B19:B20"/>
    <mergeCell ref="B22:B23"/>
    <mergeCell ref="B25:B26"/>
    <mergeCell ref="B28:B29"/>
    <mergeCell ref="D12:L12"/>
  </mergeCells>
  <printOptions horizontalCentered="1"/>
  <pageMargins left="0.45" right="0.37" top="0.53" bottom="0.62" header="0.31496062992125984" footer="0.31496062992125984"/>
  <pageSetup paperSize="9" scale="55" orientation="landscape" r:id="rId1"/>
  <headerFooter>
    <oddHeader>&amp;F</oddHeader>
    <oddFooter>&amp;C&amp;A&amp;R&amp;P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Synthèse</vt:lpstr>
      <vt:lpstr>Cadre décomposition prix</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ADEME</dc:creator>
  <cp:lastModifiedBy>SENTENAC Nathalie</cp:lastModifiedBy>
  <cp:lastPrinted>2021-10-21T16:02:17Z</cp:lastPrinted>
  <dcterms:created xsi:type="dcterms:W3CDTF">2018-09-26T15:51:50Z</dcterms:created>
  <dcterms:modified xsi:type="dcterms:W3CDTF">2025-01-08T14:15:00Z</dcterms:modified>
</cp:coreProperties>
</file>