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defaultThemeVersion="124226"/>
  <mc:AlternateContent xmlns:mc="http://schemas.openxmlformats.org/markup-compatibility/2006">
    <mc:Choice Requires="x15">
      <x15ac:absPath xmlns:x15ac="http://schemas.microsoft.com/office/spreadsheetml/2010/11/ac" url="X:\ACHAT DAEL\0 Dossiers achats\Restauration et Blanchisserie\Restauration\2025\CHUGA\25E015_017 FOURNITURE DE DENREES ALIMENTAIRES\1 - Ouverture dossier\Fichiers Finals\"/>
    </mc:Choice>
  </mc:AlternateContent>
  <xr:revisionPtr revIDLastSave="0" documentId="8_{AD35CC33-5AA9-475F-9D7C-D3A57C2F415C}" xr6:coauthVersionLast="36" xr6:coauthVersionMax="36" xr10:uidLastSave="{00000000-0000-0000-0000-000000000000}"/>
  <bookViews>
    <workbookView xWindow="0" yWindow="0" windowWidth="15600" windowHeight="7020" tabRatio="736" activeTab="2" xr2:uid="{00000000-000D-0000-FFFF-FFFF00000000}"/>
  </bookViews>
  <sheets>
    <sheet name="LOT 1-Fruits et légumes" sheetId="6" r:id="rId1"/>
    <sheet name="LOT 2-Légumes Frais (4è) " sheetId="5" r:id="rId2"/>
    <sheet name="LOTS 3-Viande Fraiche sous vide" sheetId="11" r:id="rId3"/>
  </sheets>
  <externalReferences>
    <externalReference r:id="rId4"/>
    <externalReference r:id="rId5"/>
  </externalReferences>
  <definedNames>
    <definedName name="_R1">[1]Synthèse!#REF!</definedName>
    <definedName name="_R3">[1]Synthèse!#REF!</definedName>
    <definedName name="CouPlat">[2]Base!$A$3:$C$300</definedName>
  </definedNames>
  <calcPr calcId="191029"/>
</workbook>
</file>

<file path=xl/calcChain.xml><?xml version="1.0" encoding="utf-8"?>
<calcChain xmlns="http://schemas.openxmlformats.org/spreadsheetml/2006/main">
  <c r="H19" i="11" l="1"/>
  <c r="I19" i="11" s="1"/>
  <c r="H18" i="11" l="1"/>
  <c r="I18" i="11" s="1"/>
  <c r="H8" i="11" l="1"/>
  <c r="I8" i="11" s="1"/>
  <c r="H9" i="11"/>
  <c r="I9" i="11" s="1"/>
  <c r="H10" i="11"/>
  <c r="I10" i="11" s="1"/>
  <c r="H11" i="11"/>
  <c r="I11" i="11" s="1"/>
  <c r="H12" i="11"/>
  <c r="I12" i="11" s="1"/>
  <c r="H13" i="11"/>
  <c r="I13" i="11" s="1"/>
  <c r="H14" i="11"/>
  <c r="I14" i="11" s="1"/>
  <c r="H15" i="11"/>
  <c r="I15" i="11" s="1"/>
  <c r="H16" i="11"/>
  <c r="I16" i="11" s="1"/>
  <c r="H17" i="11"/>
  <c r="I17" i="11" s="1"/>
  <c r="H7" i="11"/>
  <c r="I7" i="11" s="1"/>
  <c r="H6" i="11"/>
  <c r="I6" i="11" s="1"/>
  <c r="I21" i="11" s="1"/>
  <c r="K25" i="6" l="1"/>
  <c r="L25" i="6" s="1"/>
  <c r="K26" i="6"/>
  <c r="L26" i="6" s="1"/>
  <c r="K30" i="6" l="1"/>
  <c r="L30" i="6" s="1"/>
  <c r="K29" i="6"/>
  <c r="L29" i="6" s="1"/>
  <c r="K28" i="6"/>
  <c r="L28" i="6" s="1"/>
  <c r="K27" i="6"/>
  <c r="L27" i="6" s="1"/>
  <c r="K23" i="6"/>
  <c r="L23" i="6" s="1"/>
  <c r="I12" i="5" l="1"/>
  <c r="J12" i="5" s="1"/>
  <c r="K32" i="6" l="1"/>
  <c r="L32" i="6" s="1"/>
  <c r="K31" i="6"/>
  <c r="L31" i="6" s="1"/>
  <c r="K24" i="6"/>
  <c r="L24" i="6" s="1"/>
  <c r="K22" i="6"/>
  <c r="L22" i="6" s="1"/>
  <c r="K21" i="6"/>
  <c r="L21" i="6" s="1"/>
  <c r="K20" i="6"/>
  <c r="L20" i="6" s="1"/>
  <c r="K19" i="6"/>
  <c r="L19" i="6" s="1"/>
  <c r="K18" i="6"/>
  <c r="L18" i="6" s="1"/>
  <c r="K17" i="6"/>
  <c r="L17" i="6" s="1"/>
  <c r="K16" i="6"/>
  <c r="L16" i="6" s="1"/>
  <c r="K15" i="6"/>
  <c r="L15" i="6" s="1"/>
  <c r="K14" i="6"/>
  <c r="L14" i="6" s="1"/>
  <c r="K13" i="6"/>
  <c r="L13" i="6" s="1"/>
  <c r="K12" i="6"/>
  <c r="L12" i="6" s="1"/>
  <c r="K11" i="6"/>
  <c r="L11" i="6" s="1"/>
  <c r="K10" i="6"/>
  <c r="L10" i="6" s="1"/>
  <c r="K9" i="6"/>
  <c r="L9" i="6" s="1"/>
  <c r="K8" i="6"/>
  <c r="L8" i="6" s="1"/>
  <c r="K7" i="6"/>
  <c r="L7" i="6" s="1"/>
  <c r="K6" i="6"/>
  <c r="L6" i="6" s="1"/>
  <c r="L35" i="6" s="1"/>
  <c r="I17" i="5" l="1"/>
  <c r="J17" i="5" s="1"/>
  <c r="I16" i="5"/>
  <c r="J16" i="5" s="1"/>
  <c r="I15" i="5"/>
  <c r="J15" i="5" s="1"/>
  <c r="I14" i="5"/>
  <c r="J14" i="5" s="1"/>
  <c r="I13" i="5"/>
  <c r="J13" i="5" s="1"/>
  <c r="I11" i="5"/>
  <c r="J11" i="5" s="1"/>
  <c r="I10" i="5"/>
  <c r="J10" i="5" s="1"/>
  <c r="I9" i="5"/>
  <c r="J9" i="5" s="1"/>
  <c r="I8" i="5"/>
  <c r="J8" i="5" s="1"/>
  <c r="I7" i="5"/>
  <c r="J7" i="5" s="1"/>
  <c r="I6" i="5"/>
  <c r="J6" i="5" s="1"/>
  <c r="J19" i="5" s="1"/>
</calcChain>
</file>

<file path=xl/sharedStrings.xml><?xml version="1.0" encoding="utf-8"?>
<sst xmlns="http://schemas.openxmlformats.org/spreadsheetml/2006/main" count="250" uniqueCount="141">
  <si>
    <t>Le candidat :</t>
  </si>
  <si>
    <t>Bon pour accord</t>
  </si>
  <si>
    <t>Date :</t>
  </si>
  <si>
    <t>(signature avec le tampon de la société)</t>
  </si>
  <si>
    <t>Caractéristques techniques</t>
  </si>
  <si>
    <t>Saison de mise à disposition</t>
  </si>
  <si>
    <t>ABRICOTS</t>
  </si>
  <si>
    <t>BANANES</t>
  </si>
  <si>
    <t>PETITS AGRUMES</t>
  </si>
  <si>
    <t>KIWIS</t>
  </si>
  <si>
    <t>MELONS</t>
  </si>
  <si>
    <t>NECTARINES BLANCHES ET JAUNES</t>
  </si>
  <si>
    <t>ORANGES</t>
  </si>
  <si>
    <t>PECHES BLANCHES ET JAUNES</t>
  </si>
  <si>
    <t>POIRES</t>
  </si>
  <si>
    <t>POMELOS</t>
  </si>
  <si>
    <t>POMMES</t>
  </si>
  <si>
    <t>PRUNES</t>
  </si>
  <si>
    <t>RAISINS</t>
  </si>
  <si>
    <t>ANANAS</t>
  </si>
  <si>
    <t>CITRONS</t>
  </si>
  <si>
    <t>PASTEQUES</t>
  </si>
  <si>
    <t>TOMATES</t>
  </si>
  <si>
    <t xml:space="preserve">AVOCATS </t>
  </si>
  <si>
    <t>Toute l’année</t>
  </si>
  <si>
    <t>De mi Avril à mi Septembre</t>
  </si>
  <si>
    <t xml:space="preserve">Toute l'année : Tomate </t>
  </si>
  <si>
    <t>Janvier à mai et octobre à décembre</t>
  </si>
  <si>
    <t>Juin
Juillet
Août</t>
  </si>
  <si>
    <t xml:space="preserve">Juin 
Juillet
Août
</t>
  </si>
  <si>
    <t xml:space="preserve">Golden: Toute l’année
Variété 2 : toute l’année sauf juillet et août
</t>
  </si>
  <si>
    <t xml:space="preserve">Juillet 
Août
Septembre
</t>
  </si>
  <si>
    <t>Unité</t>
  </si>
  <si>
    <t>Kg</t>
  </si>
  <si>
    <t>ENDIVES</t>
  </si>
  <si>
    <t>POMME DE TERRE</t>
  </si>
  <si>
    <t>SALADE VERTE</t>
  </si>
  <si>
    <t>CAT I type feuille de chêne</t>
  </si>
  <si>
    <t>prix unitaire moyen HT</t>
  </si>
  <si>
    <t xml:space="preserve">Valeur global de l'offre </t>
  </si>
  <si>
    <t>LOT 2</t>
  </si>
  <si>
    <t>LOT 1</t>
  </si>
  <si>
    <t xml:space="preserve">FRAISES </t>
  </si>
  <si>
    <t>de mai à juin</t>
  </si>
  <si>
    <t>NAVETS</t>
  </si>
  <si>
    <t>CAROTTES</t>
  </si>
  <si>
    <t>POIREAUX</t>
  </si>
  <si>
    <t>CONCOMBRES</t>
  </si>
  <si>
    <t>COURGETTES</t>
  </si>
  <si>
    <t>LOT 3</t>
  </si>
  <si>
    <t>KG</t>
  </si>
  <si>
    <t>Juin Juillet Jusqu'à mi-août</t>
  </si>
  <si>
    <t>CAT I origine France souhaité,</t>
  </si>
  <si>
    <t>CAT I ou EXTRA (produit normalisé)
Poids portion : 140g (3 pièces par personne)
Hors variétés précoces (Tyrinthe, Rouge Fournès…)
Fruit prêt à consommer
18 à 21 pièces au kg</t>
  </si>
  <si>
    <t>CAT I ou EXTRA (produit normalisé)
Coloration code 5 ou 6, absence de brûlures, frottements, blessures et de coloration grisâtre ou terne. Attache pédonculaire saine, fruits épistillés
Poids portion : 150G
Banane détachée
Fruit prêt à consommer</t>
  </si>
  <si>
    <t>CLEMENTINES, ORTANIQUES, MINEOLAS, ...
CAT I  ou EXTRA (produit normalisé)
Absence de pépins, de taches brunâtres. Facilement pelables
Poids ration : 150g
Privilégier le calibre 3 pour les petits agrumes : soit 2 fruits à la portion de 150g  (calibre 3 correspond à 14 ou 15 fruits au kg)
Fruit prêt à consommer</t>
  </si>
  <si>
    <t xml:space="preserve">Janvier, Février, Mars,  novembre, décembre </t>
  </si>
  <si>
    <t>CAT I ou EXTRA (produit normalisé)
Ferme non flétri et sans marque sur la peau
Variété gold acceptée
Poids portion : 80g (1 pièce/pers)
Correspond à 13 pièces au kg
Fruit prêt à consommer</t>
  </si>
  <si>
    <t>CAT I
Calibre souhaité : 650/800 ou 800/950
Variété Charentais privilégiée
Rond à tranche marquée. Ecorce lisse ou brodée de couleur vert clair jaunissant légèrement à maturité
Couleur homogène, sans trace avec un pédoncule charnu coupé nettement et frais.
Chair orangée, sucrée et juteuse
Poids portion: 200g (brut)
Fruit prêt à consommer</t>
  </si>
  <si>
    <t>Juin à Septembre</t>
  </si>
  <si>
    <t>CAT I ou EXTRA (produit normalisé)
Coloration vive et étendue. Forme régulière, ferme mais souple, noyau non fendu
Poids portion: 130g
Correspond à 7 à 8 fruits au kg
Fruit prêt à consommer</t>
  </si>
  <si>
    <t>CAT I ou EXTRA (produit normalisé)
(NAVEL, Sanguines, LATE…)
Peau brillante et colorée
Poids portion: 200g
Correspond à 4 à 5 fruits au kg
Fruit prêt à consommer</t>
  </si>
  <si>
    <t xml:space="preserve">Toute l’année </t>
  </si>
  <si>
    <t>CAT 1 ou EXTRA
Coloration vive et étendue. Forme régulière, ferme mais souple, noyau non fendu
Poids portion : 130g
Correspond à 7 à 8 fruits au kg
Fruit prêt à consommer</t>
  </si>
  <si>
    <t>CAT I ou EXTRA (produit normalise)
Les variétés proposées seront des variétés tendres et non granuleuses (exemples : williams, conférence, comice…)
Poids portion : 120g
Correspond à 8 à 9 fruits au kg
Fruit prêt à consommer</t>
  </si>
  <si>
    <t>Toute l’année sauf mai, juin, juillet et Août</t>
  </si>
  <si>
    <t>CAT I
Peau brillante, colorée avec un pédoncule vert clair. Ferme avec un minimum de souplesse
Poids portion : 150g (1/2 pomelos)
Correspond à 3 à 4 fruits au kg
Fruit prêt à consommer</t>
  </si>
  <si>
    <t>CAT I ou EXTRA (produit normalisé)
Critères de  qualité attendue sur les principales variétés (liste non limitative) :
PRUNE : Présence de « pruine ». Pas de fruits translucides. Ferme mais suffisamment mûre, sucrée.
MIRABELLES: Petite et ronde. Peau jaune orangée à jaune vert. Juteuse et sucrée
QUETSCHES: Peau bleu violacée, de forme allongée. Chair ferme et peu juteuse
REINE CLAUDE: Forme ronde, vert ou doré. Juteuse, sucrée et très parfumée
Poids portion : 130g
Correspond à 20 à 24 fruits au kg
Fruit prêt à consommer</t>
  </si>
  <si>
    <t>CAT I ou EXTRA (produit normalisé)
Critères de  qualité attendue sur les principales variétés (liste non limitative)
Grains bien formés et colorés, présence de « pruine ».
Muscat-hambourg, La Vallée, Cardinal  Chasselas Danlas, Italia : rafle verte.
Poids portion : 150g
Fruit prêt à consommer</t>
  </si>
  <si>
    <t xml:space="preserve">
Septembre
Octobre
</t>
  </si>
  <si>
    <t>CAT I ou EXTRA (bateau ou avion)
Coloration C3 ou C4
Poids 1.1 kg à 1.3 kg environ
Fruit prêt à consommer</t>
  </si>
  <si>
    <t>CAT I ou EXTRA (produit normalisé)
Calibre 4 souhaité
Correspond à 5 à 7 fruits au kg
Fruit prêt à consommer</t>
  </si>
  <si>
    <t>CAT I
Forme ronde. Ecorce lisse de couleur vert foncé. Chair rouge très juteuse
Variété sans pépin
Poids portion 250g (brut)
Calibre 4 : entre 6 et 9,5 kg
Fruit prêt à consommer</t>
  </si>
  <si>
    <t>CAT I ou EXTRA (produit normalisé)
Calibre usuel souhaité « 18 » (nombre de pièces par carton)</t>
  </si>
  <si>
    <t>Saisonnier</t>
  </si>
  <si>
    <t>CAROTTE BIO
4ème gamme</t>
  </si>
  <si>
    <t>CAT 1
 BIO - origine France souhaitée
Critères de qualité attendue : ENTIERE, EBOUTEE &amp; EPLUCHEE, PRET A L’EMPLOI – Poids moyen 130 à 150 grammes
PRET A L’EMPLOI
DLC minimale à réception J+5</t>
  </si>
  <si>
    <t>Légume Frais de 4ème Gamme</t>
  </si>
  <si>
    <t xml:space="preserve">CAROTTE HVE
4ème gamme		</t>
  </si>
  <si>
    <t>CAT I 
 HVE - origine France souhaitée
Critères de qualité attendue : ENTIERE, EBOUTEE &amp; EPLUCHEE
Poids moyen 130 à 150 grammes
PRET A L’EMPLOI
DLC minimale à réception J+5</t>
  </si>
  <si>
    <t>CAROTTE JAUNE
BIO
4ème gamme</t>
  </si>
  <si>
    <t>CAT I 
 BIO - origine France souhaitée
Critères de qualité attendue : ENTIERE, EBOUTEE &amp; EPLUCHEE
PRET A L’EMPLOI
Poids moyen 130 à 150 grammes
DLC minimale à réception J+5</t>
  </si>
  <si>
    <t>CAROTTE JAUNE
HVE
4ème gamme</t>
  </si>
  <si>
    <t>CAT I 
 HVE - origine France souhaitée
Critères de qualité attendue : ENTIERE, EBOUTEE &amp; EPLUCHEE
PRET A L’EMPLOI
Poids moyen 130 à 150 grammes
DLC minimale à réception J+5</t>
  </si>
  <si>
    <t>CHOU BLANC
BIO
4ème gamme</t>
  </si>
  <si>
    <t>CAT I 
BIO - origine France souhaitée
Critères de qualité attendue : En quartier cru
PRET A L’EMPLOI
DLC minimale à réception J+5</t>
  </si>
  <si>
    <t>CHOU BLANC
HVE
4ème gamme</t>
  </si>
  <si>
    <t>CAT I 
HVE - origine France souhaitée
Critères de qualité attendue : En quartier cru
PRET A L’EMPLOI
DLC minimale à réception J+5</t>
  </si>
  <si>
    <t>CHOU ROUGE
BIO
4ème gamme</t>
  </si>
  <si>
    <t>CHOU ROUGE
HVE
4ème gamme</t>
  </si>
  <si>
    <t>CONCOMBRE
BIO
4ème gamme</t>
  </si>
  <si>
    <t>CAT I 
BIO - origine France souhaitée
Critères de qualité attendue : Epluché cru
PRET A L’EMPLOI
DLC minimale à réception J+5</t>
  </si>
  <si>
    <t>CONCOMBRE
HVE
4ème gamme</t>
  </si>
  <si>
    <t>CAT I 
HVE - origine France souhaitée
Critères de qualité attendue : Epluché cru
PRET A L’EMPLOI
DLC minimale à réception J+5</t>
  </si>
  <si>
    <t>CELERI BIO
4ème gamme</t>
  </si>
  <si>
    <t>CELERI HVE
4ème gamme</t>
  </si>
  <si>
    <t>SAUTE DE BŒUF SOUS VIDE</t>
  </si>
  <si>
    <t>SAUTE DE VEAU SOUS VIDE</t>
  </si>
  <si>
    <t>SAUTE DE PORC SOUS VIDE</t>
  </si>
  <si>
    <t>SAUTE DE DINDE SOUS VIDE</t>
  </si>
  <si>
    <t>SAUTE DE PINTADE SOUS VIDE</t>
  </si>
  <si>
    <t>SAUTE DE CANARD SOUS VIDE</t>
  </si>
  <si>
    <t>CUISSE DE CANETTE SOUS VIDE</t>
  </si>
  <si>
    <t>CUISSE DE POULET SOUS VIDE</t>
  </si>
  <si>
    <t>Pièce</t>
  </si>
  <si>
    <t>CAT I ou EXTRA (produit normalisé)
Calibre souhaité 57/67 devant correspondre à un poids moyen de 100g
Tomates tournantes ou bien rouges, chair ferme, de forme ronde ou côtelée
Correspond à 5 à 8 fruits au kg
Fruit prêt à consommer</t>
  </si>
  <si>
    <t>Circuit court fraises Isère ou Drôme souhaité
Barquette de 250 grammes
Fruit prêt à consommer</t>
  </si>
  <si>
    <t>CAT I ou EXTRA (produit normalisé)
Poids portion : 150g
Critères de  qualité attendue sur les principales variétés (liste non limitative) :
GOLDEN : Jaune à maturité, chair jaune, ferme, juteuse, disponible toute l’année et une autre variété libre disponible toute l’année sauf juillet et aout.
ROYAL GALA: Ferme, croquante, juteuse, sucrée, douce
BRAEBURN: Strié de rouge sur fond vert. Chair ferme, acidulée, très croquante, juteuse, sucrée
GRANNY : Vert très cireux. Chair fine, ferme croquante, très juteuse, acidulée
REINE DES REINETTES: Jaune d’or striée de rouge orangé. Croquante, légèrement acidulée, juteuse et sucrée
Correspond à 6 à 7 fruits au kg
Fruit prêt à consommer</t>
  </si>
  <si>
    <t xml:space="preserve">Quantité estimative globale ( / an) en portion ou kg selon indication 
</t>
  </si>
  <si>
    <t xml:space="preserve">Quantité estimative globale (/ an) en portion ou kg selon indication </t>
  </si>
  <si>
    <t xml:space="preserve">Quantité globale estimative (/ an) en portion ou kg selon indication </t>
  </si>
  <si>
    <t>FRUITS et LEGUMES en portion et au kilo</t>
  </si>
  <si>
    <t>VIANDES FRAICHE SOUS VIDE</t>
  </si>
  <si>
    <t>Montant de l'offre HT</t>
  </si>
  <si>
    <t>SAUTE DE POULET SOUS VIDE</t>
  </si>
  <si>
    <t>FILET DE POULET SOUS VIDE</t>
  </si>
  <si>
    <t>SAUTE D'AGNEAU SOUS VIDE</t>
  </si>
  <si>
    <t>BOURGUIGNON BOEUF COLLIER BASSE COTE VBF
Bœuf d’origine France souhaité.
Filière contrôlée et tracée. Calibrage des pièces de découpe sans os :  environ 40 g
DLC souhaitée réception client en jours : 8-10 jours
Conditionnement : Sachet de 2,5 Kg</t>
  </si>
  <si>
    <t>BOURGUIGNON BOEUF COLLIER BASSE COTE VBF
Bœuf d’origine France souhaité.
Filière contrôlée et tracée.
Calibrage des pièces de découpe sans os : environ 60 g
DLC souhaitée réception client en jours : 8-10 jours
Conditionnement : Sachet 2,5 kg</t>
  </si>
  <si>
    <t>Sauté de veau épaule, viande de veau d’origine France souhaité.
Filière contrôlée et tracée.
Calibrage des pièces de découpe : environ 30 à 40 g
DLC souhaitée réception client en jours : 8-10 jours
Conditionnement : Sachet 2,5 kg</t>
  </si>
  <si>
    <t>Sauté de veau épaule, viande de veau d’origine France souhaité.
Filière contrôlée et tracée.
Calibrage des pièces de découpe : environ 60 g
DLC souhaitée réception client en jours : 8-10 jours
Conditionnement : Sachet 2,5 kg</t>
  </si>
  <si>
    <t>Porcs nés, élevés, nourris et abattus en France. Filière contrôlée et tracée.
Calibrage des pièces de découpe : environ 30 à 50 g
DLC souhaitée réception client en jours : 8-10 jours
Conditionnement : Sachet 2,5 kg</t>
  </si>
  <si>
    <t>Sauté de porc épaule. Porcs nés, élevés, nourris et abattus en France. Filière contrôlée et tracée.
Calibrage des pièces de découpe : environ 60 g
DLC souhaitée réception client en jours : 8-10 jours
Conditionnement : Sachet 2,5 kg</t>
  </si>
  <si>
    <t>Produits nés, élevés, nourris et abattus en France. Filière contrôlée et tracée de l’œuf au produit fini.
Viande de cuisse de dinde sans os, sans peau attenante.
Elevée avec une alimentation composée de 100% de matières premières d’origine végétale et minérale et enrichies en vitamines.
Calibrage des pièces de découpe : environ 60 g
DLC souhaitée réception client en jours : 8 jours
Conditionnement : Sachet 2,5 kg</t>
  </si>
  <si>
    <t>Pintade de provenance régionale (Pays de la Loire, Normandie, Bretagne) souhaité.
Filière contrôlée et tracée de l'œuf au produit fini.
Elevée avec une alimentation composée de 100% de matières premières d’origine végétale et minérale et enrichies en vitamines.
Calibrage des pièces :environ 40 à 50 g
DLC souhaitée réception client en jours : 8 jours
Conditionnement : Sachet 2,5 kg</t>
  </si>
  <si>
    <t>Sauté de cuisse de canard végétal maigre sans peau et sans os.
Produits nés, élevés, nourris et abattus en France. Filière contrôlée et tracée de l'œuf au produit fini.
Elevée avec une alimentation composée de 100% de matières premières d’origine végétale et minérale et enrichies en vitamines.
Calibrage des pièces : environ 40 à 60 g
DLC souhaitée réception client en jours : 8 jours
Conditionnement : Sachet 2,5 kg</t>
  </si>
  <si>
    <t>Cuisse de canard femelle déjointe manuellement de la carcasse.
La cuisse est constituée des muscles et de la peau entourant le fémur et le tibia-péroné.
Produits nés, élevés, nourris et abattus en France. (Régions Pays de Loire et Poitou-Charentes).
Filière contrôlée et tracée de l’œuf au produit fini.
Calibrage : environ 180 à 200 g
DLC souhaitée réception client en jours : 8 jours
Conditionnement : Sachet 2,5 kg</t>
  </si>
  <si>
    <t>Poulet de chair à peau blanche de provenance régionale (Pays de la Loire, Normandie, Bretagne) souhaité
Elevé avec une alimentation composée de 100% de matières premières d’origine végétale et minérale et enrichies en vitamines.
Morceau composé du tibia, péroné, fémur et de la masse musculaire les enveloppant, avec peau. La cuisse est déjointée.
Calibrage : environ 180/200 g
DLC souhaitée réception client en jours : 8 jours
Sachet de 10 pièces minimum</t>
  </si>
  <si>
    <t>Produits nés, élevés, nourris et abattus en France. Filière contrôlée et tracée de l’œuf au produit fini.
Viande de poulet sans os, sans peau attenante.
Elevée avec une alimentation composée de 100% de matières premières d’origine végétale et minérale et enrichies en vitamines.
Calibrage des pièces de découpe : environ 60 g
DLC souhaitée réception client en jours : 8 jours
Conditionnement : Sachet 2,5 kg</t>
  </si>
  <si>
    <t>Produits nés, élevés, nourris et abattus en France. Filière contrôlée et tracée de l’œuf au produit fini.
Viande de poulet sans os, sans peau attenante.
Elevée avec une alimentation composée de 100% de matières premières d’origine végétale et minérale et enrichies en vitamines.
Calibrage des pièces de découpe : environ 90-120 g / 120-140 g
DLC souhaitée réception client en jours : 8 jours
Conditionnement : Sachet de 10 pièces minimum</t>
  </si>
  <si>
    <t>Produits nés, élevés, nourris et abattus en France.
Viande d’épaule d’agneau sans os, sans peau attenante.
Elevée avec une alimentation composée de 100% de matières premières d’origine végétale et minérale.
Calibrage des pièces de découpe : environ 40 g
DLC souhaitée réception client en jours : 8 jours
Conditionnement : Sachet 2,5 kg</t>
  </si>
  <si>
    <t>BORDEREAU DE PRIX POUR LA FOURNITURE DE DENREES ALIMENTAIRES POUR LE SERVICE RESTAURATION
LOT N°1 : LEGUMES ET FRUITS EN PORTIONS ET AU KILO ISSUS DE L'AGRICULTURE CONVENTIONELLE</t>
  </si>
  <si>
    <t xml:space="preserve">BORDEREAU DE PRIX POUR LA FOURNITURE DE DENREES ALIMENTAIRES  POUR LE SERVICE RESTAURATION
Lot 2 : LEGUMES FRAIS DE 4ème GAMME </t>
  </si>
  <si>
    <t>BORDEREAU DE PRIX POUR LA FOURNITURE DE DENREES ALIMENTAIRES  POUR LE SERVICE RESTAURATION
Lot 3 : VIANDE FRAICHE SOUS VIDE</t>
  </si>
  <si>
    <t>prix portion ou kg  1er trimestre selon calendrier gregorien HT</t>
  </si>
  <si>
    <t>prix portion ou kg 2ème trimestre selon calendrier gregorien HT</t>
  </si>
  <si>
    <t>prix portion ou kg  3ème trimestre selon calendrier gregorien HT</t>
  </si>
  <si>
    <t>prix portion ou kg 4ème trimestre selon calendrier gregorien HT</t>
  </si>
  <si>
    <t>REMISE SUR PRODUITS DU CATALOGUE: …………...
(joindre catalogue et tarif remisé)</t>
  </si>
  <si>
    <t>Prix au kilo 1er semestre selon calendrier gregorien HT</t>
  </si>
  <si>
    <t>Prix au kilo 2er semestre selon calendrier gregorien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</si>
</sst>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_*#,##0.00\ \k\W"/>
    <numFmt numFmtId="166" formatCode="_*#,##0\ \W"/>
    <numFmt numFmtId="167" formatCode="#,##0.000\ &quot;€&quot;"/>
  </numFmts>
  <fonts count="17" x14ac:knownFonts="1">
    <font>
      <sz val="10"/>
      <name val="Arial"/>
      <family val="2"/>
    </font>
    <font>
      <sz val="10"/>
      <name val="Arial"/>
      <family val="2"/>
    </font>
    <font>
      <b/>
      <sz val="12"/>
      <name val="Tahoma"/>
      <family val="2"/>
    </font>
    <font>
      <b/>
      <sz val="9"/>
      <name val="Tahoma"/>
      <family val="2"/>
    </font>
    <font>
      <sz val="9"/>
      <name val="Tahoma"/>
      <family val="2"/>
    </font>
    <font>
      <b/>
      <u/>
      <sz val="11"/>
      <name val="MS Reference Sans Serif"/>
      <family val="2"/>
    </font>
    <font>
      <sz val="11"/>
      <name val="MS Reference Sans Serif"/>
      <family val="2"/>
    </font>
    <font>
      <b/>
      <sz val="11"/>
      <name val="MS Reference Sans Serif"/>
      <family val="2"/>
    </font>
    <font>
      <b/>
      <sz val="10"/>
      <name val="Arial"/>
      <family val="2"/>
    </font>
    <font>
      <b/>
      <sz val="10"/>
      <name val="Tahoma"/>
      <family val="2"/>
    </font>
    <font>
      <sz val="9.5"/>
      <name val="Times New Roman"/>
      <family val="1"/>
    </font>
    <font>
      <b/>
      <sz val="9.5"/>
      <name val="Times New Roman"/>
      <family val="1"/>
    </font>
    <font>
      <sz val="12"/>
      <name val="Tahoma"/>
      <family val="2"/>
    </font>
    <font>
      <b/>
      <sz val="9"/>
      <name val="Arial"/>
      <family val="2"/>
    </font>
    <font>
      <b/>
      <sz val="9"/>
      <color rgb="FF0070C0"/>
      <name val="Arial"/>
      <family val="2"/>
    </font>
    <font>
      <sz val="9"/>
      <name val="Arial"/>
      <family val="2"/>
    </font>
    <font>
      <b/>
      <sz val="18"/>
      <name val="Arial"/>
      <family val="2"/>
    </font>
  </fonts>
  <fills count="8">
    <fill>
      <patternFill patternType="none"/>
    </fill>
    <fill>
      <patternFill patternType="gray125"/>
    </fill>
    <fill>
      <patternFill patternType="solid">
        <fgColor rgb="FFFFFFFF"/>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12"/>
      </left>
      <right/>
      <top style="medium">
        <color indexed="12"/>
      </top>
      <bottom/>
      <diagonal/>
    </border>
    <border>
      <left/>
      <right/>
      <top style="medium">
        <color indexed="12"/>
      </top>
      <bottom/>
      <diagonal/>
    </border>
    <border>
      <left/>
      <right style="medium">
        <color indexed="12"/>
      </right>
      <top style="medium">
        <color indexed="12"/>
      </top>
      <bottom/>
      <diagonal/>
    </border>
    <border>
      <left style="medium">
        <color indexed="12"/>
      </left>
      <right/>
      <top/>
      <bottom/>
      <diagonal/>
    </border>
    <border>
      <left/>
      <right style="medium">
        <color indexed="12"/>
      </right>
      <top/>
      <bottom/>
      <diagonal/>
    </border>
    <border>
      <left style="medium">
        <color indexed="12"/>
      </left>
      <right/>
      <top/>
      <bottom style="medium">
        <color indexed="12"/>
      </bottom>
      <diagonal/>
    </border>
    <border>
      <left/>
      <right/>
      <top/>
      <bottom style="medium">
        <color indexed="12"/>
      </bottom>
      <diagonal/>
    </border>
    <border>
      <left/>
      <right style="medium">
        <color indexed="12"/>
      </right>
      <top/>
      <bottom style="medium">
        <color indexed="12"/>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4" fontId="1" fillId="0" borderId="0" applyFont="0" applyFill="0" applyBorder="0" applyAlignment="0" applyProtection="0"/>
    <xf numFmtId="165" fontId="1" fillId="0" borderId="0" applyFont="0" applyFill="0" applyBorder="0" applyAlignment="0" applyProtection="0">
      <alignment horizontal="left" vertical="center"/>
    </xf>
    <xf numFmtId="166" fontId="1" fillId="0" borderId="0" applyFont="0" applyFill="0" applyBorder="0" applyAlignment="0" applyProtection="0">
      <alignment horizontal="left" vertical="center"/>
    </xf>
    <xf numFmtId="44" fontId="1" fillId="0" borderId="0" applyFont="0" applyFill="0" applyBorder="0" applyAlignment="0" applyProtection="0"/>
  </cellStyleXfs>
  <cellXfs count="88">
    <xf numFmtId="0" fontId="0" fillId="0" borderId="0" xfId="0"/>
    <xf numFmtId="0" fontId="5" fillId="0" borderId="0" xfId="0" applyFont="1" applyAlignment="1">
      <alignment horizontal="left"/>
    </xf>
    <xf numFmtId="0" fontId="6" fillId="0" borderId="0" xfId="0" applyFont="1" applyAlignment="1">
      <alignment horizontal="center"/>
    </xf>
    <xf numFmtId="0" fontId="6" fillId="0" borderId="0" xfId="0" applyFont="1" applyAlignment="1">
      <alignment horizontal="left"/>
    </xf>
    <xf numFmtId="0" fontId="6" fillId="0" borderId="0" xfId="0" applyFont="1"/>
    <xf numFmtId="0" fontId="5" fillId="0" borderId="0" xfId="0" applyFont="1" applyAlignment="1">
      <alignment horizontal="left" vertical="center" wrapText="1"/>
    </xf>
    <xf numFmtId="0" fontId="6" fillId="0" borderId="0" xfId="0" applyFont="1" applyAlignment="1">
      <alignment horizontal="left" vertical="center" wrapText="1"/>
    </xf>
    <xf numFmtId="3" fontId="8" fillId="0" borderId="0" xfId="0" applyNumberFormat="1" applyFont="1" applyAlignment="1">
      <alignment horizontal="center" vertical="center"/>
    </xf>
    <xf numFmtId="3" fontId="7" fillId="0" borderId="0" xfId="0" applyNumberFormat="1" applyFont="1" applyAlignment="1">
      <alignment horizontal="center" vertical="center"/>
    </xf>
    <xf numFmtId="0" fontId="5"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wrapText="1"/>
    </xf>
    <xf numFmtId="0" fontId="0" fillId="0" borderId="0" xfId="0" applyAlignment="1">
      <alignment wrapText="1"/>
    </xf>
    <xf numFmtId="0" fontId="6" fillId="0" borderId="0" xfId="0" applyFont="1" applyAlignment="1">
      <alignment horizontal="center" wrapText="1"/>
    </xf>
    <xf numFmtId="0" fontId="0" fillId="0" borderId="0" xfId="0" applyFill="1"/>
    <xf numFmtId="0" fontId="4" fillId="0" borderId="0" xfId="0" applyFont="1" applyFill="1" applyAlignment="1">
      <alignment horizontal="center" wrapText="1"/>
    </xf>
    <xf numFmtId="0" fontId="4" fillId="0" borderId="0" xfId="0" applyFont="1" applyFill="1" applyAlignment="1">
      <alignment horizontal="center"/>
    </xf>
    <xf numFmtId="0" fontId="3" fillId="0"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0" fillId="0" borderId="1" xfId="0" applyFill="1" applyBorder="1"/>
    <xf numFmtId="0" fontId="2" fillId="0" borderId="1" xfId="0" applyFont="1" applyFill="1" applyBorder="1" applyAlignment="1">
      <alignment vertical="center" wrapText="1"/>
    </xf>
    <xf numFmtId="164" fontId="2" fillId="0" borderId="1" xfId="0" applyNumberFormat="1" applyFont="1" applyFill="1" applyBorder="1" applyAlignment="1" applyProtection="1">
      <alignment vertical="center" wrapText="1" shrinkToFit="1"/>
      <protection locked="0"/>
    </xf>
    <xf numFmtId="0" fontId="11" fillId="2" borderId="1" xfId="0" applyFont="1" applyFill="1" applyBorder="1" applyAlignment="1">
      <alignment horizontal="center" vertical="center" wrapText="1"/>
    </xf>
    <xf numFmtId="0" fontId="9" fillId="0" borderId="1" xfId="0" applyFont="1" applyFill="1" applyBorder="1" applyAlignment="1">
      <alignment vertical="center" wrapText="1"/>
    </xf>
    <xf numFmtId="0" fontId="5" fillId="0" borderId="0" xfId="0" applyFont="1" applyAlignment="1">
      <alignment wrapText="1"/>
    </xf>
    <xf numFmtId="0" fontId="5" fillId="0" borderId="2" xfId="0" applyFont="1" applyBorder="1" applyAlignment="1">
      <alignment wrapText="1"/>
    </xf>
    <xf numFmtId="0" fontId="0" fillId="0" borderId="0" xfId="0"/>
    <xf numFmtId="0" fontId="10"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9"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0" xfId="0" applyAlignment="1">
      <alignment horizontal="center"/>
    </xf>
    <xf numFmtId="0" fontId="5" fillId="0" borderId="0" xfId="0" applyFont="1" applyBorder="1" applyAlignment="1">
      <alignment wrapText="1"/>
    </xf>
    <xf numFmtId="0" fontId="3" fillId="0" borderId="4" xfId="0" applyFont="1" applyFill="1" applyBorder="1" applyAlignment="1">
      <alignment horizontal="center" vertical="center" wrapText="1"/>
    </xf>
    <xf numFmtId="0" fontId="3" fillId="0" borderId="3" xfId="0" applyFont="1" applyFill="1" applyBorder="1" applyAlignment="1">
      <alignment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vertical="center" wrapText="1"/>
    </xf>
    <xf numFmtId="3" fontId="13" fillId="0" borderId="1" xfId="0" applyNumberFormat="1" applyFont="1" applyFill="1" applyBorder="1" applyAlignment="1">
      <alignment horizontal="center" vertical="center" wrapText="1"/>
    </xf>
    <xf numFmtId="3" fontId="13" fillId="0" borderId="1" xfId="0" applyNumberFormat="1" applyFont="1" applyBorder="1" applyAlignment="1">
      <alignment horizontal="center" vertical="center"/>
    </xf>
    <xf numFmtId="164" fontId="14" fillId="0" borderId="1" xfId="0" applyNumberFormat="1" applyFont="1" applyFill="1" applyBorder="1" applyAlignment="1" applyProtection="1">
      <alignment vertical="center" wrapText="1" shrinkToFit="1"/>
      <protection locked="0"/>
    </xf>
    <xf numFmtId="3" fontId="13" fillId="0" borderId="1" xfId="0" applyNumberFormat="1" applyFont="1" applyFill="1" applyBorder="1" applyAlignment="1">
      <alignment horizontal="center" vertical="center"/>
    </xf>
    <xf numFmtId="1" fontId="13" fillId="0" borderId="1" xfId="0" applyNumberFormat="1" applyFont="1" applyFill="1" applyBorder="1" applyAlignment="1" applyProtection="1">
      <alignment horizontal="center" vertical="center" wrapText="1" shrinkToFit="1"/>
      <protection locked="0"/>
    </xf>
    <xf numFmtId="0" fontId="3" fillId="3" borderId="1" xfId="0" applyFont="1" applyFill="1" applyBorder="1" applyAlignment="1">
      <alignment horizontal="center" vertical="center"/>
    </xf>
    <xf numFmtId="0" fontId="3" fillId="3" borderId="18" xfId="0" applyFont="1" applyFill="1" applyBorder="1" applyAlignment="1">
      <alignment horizontal="center" vertical="center"/>
    </xf>
    <xf numFmtId="0" fontId="3" fillId="5" borderId="3" xfId="0" applyFont="1" applyFill="1" applyBorder="1" applyAlignment="1">
      <alignment horizontal="center" vertical="center" wrapText="1"/>
    </xf>
    <xf numFmtId="3" fontId="3" fillId="5" borderId="3" xfId="0" applyNumberFormat="1" applyFont="1" applyFill="1" applyBorder="1" applyAlignment="1">
      <alignment horizontal="center" vertical="center" wrapText="1"/>
    </xf>
    <xf numFmtId="164" fontId="13" fillId="0" borderId="1" xfId="0" applyNumberFormat="1" applyFont="1" applyFill="1" applyBorder="1" applyAlignment="1" applyProtection="1">
      <alignment vertical="center" wrapText="1" shrinkToFit="1"/>
      <protection locked="0"/>
    </xf>
    <xf numFmtId="0" fontId="15" fillId="0" borderId="0" xfId="0" applyFont="1"/>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0"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9" fillId="5"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3" fillId="0" borderId="1" xfId="0" applyNumberFormat="1" applyFont="1" applyFill="1" applyBorder="1" applyAlignment="1" applyProtection="1">
      <alignment vertical="center" wrapText="1" shrinkToFit="1"/>
      <protection locked="0"/>
    </xf>
    <xf numFmtId="167" fontId="13" fillId="6" borderId="1" xfId="0" applyNumberFormat="1" applyFont="1" applyFill="1" applyBorder="1"/>
    <xf numFmtId="167" fontId="13" fillId="6" borderId="1" xfId="0" applyNumberFormat="1" applyFont="1" applyFill="1" applyBorder="1" applyAlignment="1">
      <alignment vertical="center"/>
    </xf>
    <xf numFmtId="164" fontId="9" fillId="0" borderId="0" xfId="0" applyNumberFormat="1" applyFont="1" applyFill="1" applyBorder="1" applyAlignment="1">
      <alignment horizontal="center" vertical="top" wrapText="1" shrinkToFit="1"/>
    </xf>
    <xf numFmtId="164" fontId="9" fillId="0" borderId="0" xfId="0" applyNumberFormat="1" applyFont="1" applyFill="1" applyBorder="1" applyAlignment="1">
      <alignment horizontal="center" vertical="center" wrapText="1" shrinkToFit="1"/>
    </xf>
    <xf numFmtId="167" fontId="13" fillId="6" borderId="0" xfId="0" applyNumberFormat="1" applyFont="1" applyFill="1" applyBorder="1" applyAlignment="1">
      <alignment vertical="center"/>
    </xf>
    <xf numFmtId="167" fontId="13" fillId="7" borderId="0" xfId="0" applyNumberFormat="1" applyFont="1" applyFill="1" applyBorder="1"/>
    <xf numFmtId="164" fontId="9" fillId="0" borderId="5" xfId="0" applyNumberFormat="1" applyFont="1" applyFill="1" applyBorder="1" applyAlignment="1">
      <alignment horizontal="center" vertical="top" wrapText="1" shrinkToFit="1"/>
    </xf>
    <xf numFmtId="164" fontId="9" fillId="0" borderId="6" xfId="0" applyNumberFormat="1" applyFont="1" applyFill="1" applyBorder="1" applyAlignment="1">
      <alignment horizontal="center" vertical="top" wrapText="1" shrinkToFit="1"/>
    </xf>
    <xf numFmtId="164" fontId="9" fillId="0" borderId="7" xfId="0" applyNumberFormat="1" applyFont="1" applyFill="1" applyBorder="1" applyAlignment="1">
      <alignment horizontal="center" vertical="top" wrapText="1" shrinkToFit="1"/>
    </xf>
    <xf numFmtId="0" fontId="12" fillId="4" borderId="19" xfId="0" applyFont="1" applyFill="1" applyBorder="1" applyAlignment="1">
      <alignment horizontal="center" vertical="center" wrapText="1"/>
    </xf>
    <xf numFmtId="0" fontId="12" fillId="4" borderId="0"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0" fillId="0" borderId="8" xfId="0" applyBorder="1" applyAlignment="1">
      <alignment horizontal="center"/>
    </xf>
    <xf numFmtId="0" fontId="0" fillId="0" borderId="9" xfId="0" applyBorder="1" applyAlignment="1">
      <alignment horizontal="center"/>
    </xf>
    <xf numFmtId="0" fontId="0" fillId="0" borderId="11" xfId="0" applyBorder="1" applyAlignment="1">
      <alignment horizontal="center"/>
    </xf>
    <xf numFmtId="0" fontId="0" fillId="0" borderId="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164" fontId="9" fillId="0" borderId="5" xfId="0" applyNumberFormat="1" applyFont="1" applyFill="1" applyBorder="1" applyAlignment="1">
      <alignment horizontal="center" vertical="center" wrapText="1" shrinkToFit="1"/>
    </xf>
    <xf numFmtId="164" fontId="9" fillId="0" borderId="6" xfId="0" applyNumberFormat="1" applyFont="1" applyFill="1" applyBorder="1" applyAlignment="1">
      <alignment horizontal="center" vertical="center" wrapText="1" shrinkToFit="1"/>
    </xf>
    <xf numFmtId="164" fontId="9" fillId="0" borderId="7" xfId="0" applyNumberFormat="1" applyFont="1" applyFill="1" applyBorder="1" applyAlignment="1">
      <alignment horizontal="center" vertical="center" wrapText="1" shrinkToFit="1"/>
    </xf>
  </cellXfs>
  <cellStyles count="5">
    <cellStyle name="Euro" xfId="1" xr:uid="{00000000-0005-0000-0000-000000000000}"/>
    <cellStyle name="Euro 2" xfId="4" xr:uid="{00000000-0005-0000-0000-000001000000}"/>
    <cellStyle name="kW" xfId="2" xr:uid="{00000000-0005-0000-0000-000002000000}"/>
    <cellStyle name="Normal" xfId="0" builtinId="0"/>
    <cellStyle name="Watts" xfId="3" xr:uid="{00000000-0005-0000-0000-000004000000}"/>
  </cellStyles>
  <dxfs count="6">
    <dxf>
      <font>
        <condense val="0"/>
        <extend val="0"/>
        <color auto="1"/>
      </font>
      <fill>
        <patternFill>
          <bgColor indexed="41"/>
        </patternFill>
      </fill>
    </dxf>
    <dxf>
      <font>
        <condense val="0"/>
        <extend val="0"/>
        <color auto="1"/>
      </font>
      <fill>
        <patternFill>
          <bgColor indexed="41"/>
        </patternFill>
      </fill>
    </dxf>
    <dxf>
      <font>
        <condense val="0"/>
        <extend val="0"/>
        <color auto="1"/>
      </font>
      <fill>
        <patternFill>
          <bgColor indexed="41"/>
        </patternFill>
      </fill>
    </dxf>
    <dxf>
      <font>
        <condense val="0"/>
        <extend val="0"/>
        <color auto="1"/>
      </font>
      <fill>
        <patternFill>
          <bgColor indexed="41"/>
        </patternFill>
      </fill>
    </dxf>
    <dxf>
      <font>
        <condense val="0"/>
        <extend val="0"/>
        <color auto="1"/>
      </font>
      <fill>
        <patternFill>
          <bgColor indexed="41"/>
        </patternFill>
      </fill>
    </dxf>
    <dxf>
      <font>
        <condense val="0"/>
        <extend val="0"/>
        <color auto="1"/>
      </font>
      <fill>
        <patternFill>
          <bgColor indexed="41"/>
        </patternFill>
      </fill>
    </dxf>
  </dxfs>
  <tableStyles count="0" defaultTableStyle="TableStyleMedium2" defaultPivotStyle="PivotStyleLight16"/>
  <colors>
    <mruColors>
      <color rgb="FF122A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fbruyere/Local%20Settings/Temporary%20Internet%20Files/Content.Outlook/71ZJYE1D/Tableau%20choix%20-BPU%2011E7F02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fbruyere/Local%20Settings/Temporary%20Internet%20Files/Content.Outlook/71ZJYE1D/Hotellerie/UCPSud/Estimation%20Pl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sheetName val="Synthèse"/>
      <sheetName val="Candidat 1"/>
      <sheetName val="Candidat 2"/>
      <sheetName val="Candidat3"/>
      <sheetName val="Candidat4"/>
      <sheetName val="Candidat5"/>
      <sheetName val="Candidat6"/>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Plans de menu"/>
      <sheetName val="Plan Hiver 2010-2011"/>
      <sheetName val="Plan Eté 2011"/>
      <sheetName val="Synthèse Plan Hiver 2010-2011"/>
    </sheetNames>
    <sheetDataSet>
      <sheetData sheetId="0">
        <row r="3">
          <cell r="A3" t="str">
            <v>Abricot</v>
          </cell>
          <cell r="B3" t="str">
            <v>D Fruit frais</v>
          </cell>
          <cell r="C3">
            <v>16.844543999999999</v>
          </cell>
        </row>
        <row r="4">
          <cell r="A4" t="str">
            <v>Abricotine</v>
          </cell>
          <cell r="B4" t="str">
            <v>D Pâtisserie</v>
          </cell>
          <cell r="C4">
            <v>40.56</v>
          </cell>
        </row>
        <row r="5">
          <cell r="A5" t="str">
            <v>Ananas Au Sirop</v>
          </cell>
          <cell r="B5" t="str">
            <v>D Fruit cons</v>
          </cell>
          <cell r="C5">
            <v>16.352</v>
          </cell>
        </row>
        <row r="6">
          <cell r="A6" t="str">
            <v>Andouillette Au Vin Blanc</v>
          </cell>
          <cell r="B6" t="str">
            <v>V Abat</v>
          </cell>
          <cell r="C6">
            <v>50.167999999999999</v>
          </cell>
        </row>
        <row r="7">
          <cell r="A7" t="str">
            <v>Asperge Vinaigrette</v>
          </cell>
          <cell r="B7" t="str">
            <v>E Légume</v>
          </cell>
          <cell r="C7">
            <v>53</v>
          </cell>
        </row>
        <row r="8">
          <cell r="A8" t="str">
            <v>Aubergine A La Provencale</v>
          </cell>
          <cell r="B8" t="str">
            <v>L Légume</v>
          </cell>
          <cell r="C8">
            <v>62.050799999999995</v>
          </cell>
        </row>
        <row r="9">
          <cell r="A9" t="str">
            <v>Aubergine Farcie Vel Poivron</v>
          </cell>
          <cell r="B9" t="str">
            <v>P Complet</v>
          </cell>
          <cell r="C9">
            <v>64.132771428571417</v>
          </cell>
        </row>
        <row r="10">
          <cell r="A10" t="str">
            <v>Babybel</v>
          </cell>
          <cell r="B10" t="str">
            <v>F Fromage</v>
          </cell>
          <cell r="C10">
            <v>22.613541666666666</v>
          </cell>
        </row>
        <row r="11">
          <cell r="A11" t="str">
            <v>Banane</v>
          </cell>
          <cell r="B11" t="str">
            <v>D Fruit frais</v>
          </cell>
          <cell r="C11">
            <v>12.532706000000001</v>
          </cell>
        </row>
        <row r="12">
          <cell r="A12" t="str">
            <v>Betterave Vinaigrette</v>
          </cell>
          <cell r="B12" t="str">
            <v>E Légume</v>
          </cell>
          <cell r="C12">
            <v>13.402600000000001</v>
          </cell>
        </row>
        <row r="13">
          <cell r="A13" t="str">
            <v>Blanquette De Volaille</v>
          </cell>
          <cell r="B13" t="str">
            <v>V Volaille</v>
          </cell>
          <cell r="C13">
            <v>81.303657142857134</v>
          </cell>
        </row>
        <row r="14">
          <cell r="A14" t="str">
            <v>Blette Bechamel</v>
          </cell>
          <cell r="B14" t="str">
            <v>L Légume</v>
          </cell>
          <cell r="C14">
            <v>59.617199999999997</v>
          </cell>
        </row>
        <row r="15">
          <cell r="A15" t="str">
            <v>Bleu</v>
          </cell>
          <cell r="B15" t="str">
            <v>F Fromage</v>
          </cell>
          <cell r="C15">
            <v>19.900000000000002</v>
          </cell>
        </row>
        <row r="16">
          <cell r="A16" t="str">
            <v>Boeuf Roti Mayonnaise</v>
          </cell>
          <cell r="B16" t="str">
            <v>V Boeuf</v>
          </cell>
          <cell r="C16">
            <v>81.022999999999996</v>
          </cell>
        </row>
        <row r="17">
          <cell r="A17" t="str">
            <v>Boudin Aux Pommes</v>
          </cell>
          <cell r="B17" t="str">
            <v>V Abat</v>
          </cell>
          <cell r="C17">
            <v>44.188000000000002</v>
          </cell>
        </row>
        <row r="18">
          <cell r="A18" t="str">
            <v>Brandade De Poisson</v>
          </cell>
          <cell r="B18" t="str">
            <v>P Complet</v>
          </cell>
          <cell r="C18">
            <v>61.47375000000001</v>
          </cell>
        </row>
        <row r="19">
          <cell r="A19" t="str">
            <v>Brie</v>
          </cell>
          <cell r="B19" t="str">
            <v>F Fromage</v>
          </cell>
          <cell r="C19">
            <v>21.5</v>
          </cell>
        </row>
        <row r="20">
          <cell r="A20" t="str">
            <v>Brocoli Maitre Hotel</v>
          </cell>
          <cell r="B20" t="str">
            <v>L Légume</v>
          </cell>
          <cell r="C20">
            <v>28.783821428571425</v>
          </cell>
        </row>
        <row r="21">
          <cell r="A21" t="str">
            <v>Brocoli Saute</v>
          </cell>
          <cell r="B21" t="str">
            <v>L Légume</v>
          </cell>
          <cell r="C21">
            <v>28.761849999999999</v>
          </cell>
        </row>
        <row r="22">
          <cell r="A22" t="str">
            <v>Cafe Liegeois</v>
          </cell>
          <cell r="B22" t="str">
            <v>D Lacté</v>
          </cell>
          <cell r="C22">
            <v>11.899999999999999</v>
          </cell>
        </row>
        <row r="23">
          <cell r="A23" t="str">
            <v>Camembert</v>
          </cell>
          <cell r="B23" t="str">
            <v>F Fromage</v>
          </cell>
          <cell r="C23">
            <v>13.6875</v>
          </cell>
        </row>
        <row r="24">
          <cell r="A24" t="str">
            <v>Cantafrais</v>
          </cell>
          <cell r="B24" t="str">
            <v>F Fromage</v>
          </cell>
          <cell r="C24">
            <v>9.2925925925925927</v>
          </cell>
        </row>
        <row r="25">
          <cell r="A25" t="str">
            <v>Carbonade Flamande</v>
          </cell>
          <cell r="B25" t="str">
            <v>V Boeuf</v>
          </cell>
          <cell r="C25">
            <v>107.30494999999999</v>
          </cell>
        </row>
        <row r="26">
          <cell r="A26" t="str">
            <v>Carotte Cuite Vinaigrette</v>
          </cell>
          <cell r="B26" t="str">
            <v>E Légume</v>
          </cell>
          <cell r="C26">
            <v>10.086000000000002</v>
          </cell>
        </row>
        <row r="27">
          <cell r="A27" t="str">
            <v>Carotte Maitre Hotel</v>
          </cell>
          <cell r="B27" t="str">
            <v>L Légume</v>
          </cell>
          <cell r="C27">
            <v>14.238250000000001</v>
          </cell>
        </row>
        <row r="28">
          <cell r="A28" t="str">
            <v>Carotte Rapee</v>
          </cell>
          <cell r="B28" t="str">
            <v>E Légume</v>
          </cell>
          <cell r="C28">
            <v>14.700000000000001</v>
          </cell>
        </row>
        <row r="29">
          <cell r="A29" t="str">
            <v>Carotte Sautee</v>
          </cell>
          <cell r="B29" t="str">
            <v>L Légume</v>
          </cell>
          <cell r="C29">
            <v>13.343850000000002</v>
          </cell>
        </row>
        <row r="30">
          <cell r="A30" t="str">
            <v>Cassolette poisson</v>
          </cell>
          <cell r="B30" t="str">
            <v>V Poisson</v>
          </cell>
          <cell r="C30">
            <v>76.064899999999994</v>
          </cell>
        </row>
        <row r="31">
          <cell r="A31" t="str">
            <v xml:space="preserve">Cassoulet </v>
          </cell>
          <cell r="B31" t="str">
            <v>P Complet</v>
          </cell>
          <cell r="C31">
            <v>98.255971428571442</v>
          </cell>
        </row>
        <row r="32">
          <cell r="A32" t="str">
            <v>Caviar Aubergine Marmelade Oignon</v>
          </cell>
          <cell r="B32" t="str">
            <v>L Légume</v>
          </cell>
          <cell r="C32">
            <v>61.172069999999998</v>
          </cell>
        </row>
        <row r="33">
          <cell r="A33" t="str">
            <v>Celeri Remoulade</v>
          </cell>
          <cell r="B33" t="str">
            <v>E Légume</v>
          </cell>
          <cell r="C33">
            <v>21.224</v>
          </cell>
        </row>
        <row r="34">
          <cell r="A34" t="str">
            <v>Chili Con Carne</v>
          </cell>
          <cell r="B34" t="str">
            <v>P Complet</v>
          </cell>
          <cell r="C34">
            <v>38.497071428571438</v>
          </cell>
        </row>
        <row r="35">
          <cell r="A35" t="str">
            <v>Chocolat Liegeois</v>
          </cell>
          <cell r="B35" t="str">
            <v>D Lacté</v>
          </cell>
          <cell r="C35">
            <v>11.899999999999999</v>
          </cell>
        </row>
        <row r="36">
          <cell r="A36" t="str">
            <v>Chou Fleur A La Grecque</v>
          </cell>
          <cell r="B36" t="str">
            <v>E Légume</v>
          </cell>
          <cell r="C36">
            <v>21.126923913043477</v>
          </cell>
        </row>
        <row r="37">
          <cell r="A37" t="str">
            <v>Chou Fleur Gratin Sce Mornay</v>
          </cell>
          <cell r="B37" t="str">
            <v>L Légume</v>
          </cell>
          <cell r="C37">
            <v>34.78</v>
          </cell>
        </row>
        <row r="38">
          <cell r="A38" t="str">
            <v>Chou Fleur Saute</v>
          </cell>
          <cell r="B38" t="str">
            <v>L Légume</v>
          </cell>
          <cell r="C38">
            <v>24.032250000000001</v>
          </cell>
        </row>
        <row r="39">
          <cell r="A39" t="str">
            <v>Chou Fleur Vinaigrette</v>
          </cell>
          <cell r="B39" t="str">
            <v>E Légume</v>
          </cell>
          <cell r="C39">
            <v>18.041</v>
          </cell>
        </row>
        <row r="40">
          <cell r="A40" t="str">
            <v>Coeur D'Artichaut</v>
          </cell>
          <cell r="B40" t="str">
            <v>E Légume</v>
          </cell>
          <cell r="C40">
            <v>45.565999999999995</v>
          </cell>
        </row>
        <row r="41">
          <cell r="A41" t="str">
            <v>Colin A L'Indienne</v>
          </cell>
          <cell r="B41" t="str">
            <v>V Poisson</v>
          </cell>
          <cell r="C41">
            <v>66.285435064935072</v>
          </cell>
        </row>
        <row r="42">
          <cell r="A42" t="str">
            <v>Colin Duglere</v>
          </cell>
          <cell r="B42" t="str">
            <v>V Poisson</v>
          </cell>
          <cell r="C42">
            <v>59.756800000000005</v>
          </cell>
        </row>
        <row r="43">
          <cell r="A43" t="str">
            <v>Colin Estragon</v>
          </cell>
          <cell r="B43" t="str">
            <v>V Poisson</v>
          </cell>
          <cell r="C43">
            <v>60.174021428571422</v>
          </cell>
        </row>
        <row r="44">
          <cell r="A44" t="str">
            <v>Colin Maitre Hotel</v>
          </cell>
          <cell r="B44" t="str">
            <v>V Poisson</v>
          </cell>
          <cell r="C44">
            <v>53.176249999999996</v>
          </cell>
        </row>
        <row r="45">
          <cell r="A45" t="str">
            <v>Colin Petits Legumes</v>
          </cell>
          <cell r="B45" t="str">
            <v>V Poisson</v>
          </cell>
          <cell r="C45">
            <v>58.249200000000002</v>
          </cell>
        </row>
        <row r="46">
          <cell r="A46" t="str">
            <v>Colin Sauce Bonne Femme</v>
          </cell>
          <cell r="B46" t="str">
            <v>V Poisson</v>
          </cell>
          <cell r="C46">
            <v>63.190830000000005</v>
          </cell>
        </row>
        <row r="47">
          <cell r="A47" t="str">
            <v>Colin Sauce Curry</v>
          </cell>
          <cell r="B47" t="str">
            <v>V Poisson</v>
          </cell>
          <cell r="C47">
            <v>61.931571428571431</v>
          </cell>
        </row>
        <row r="48">
          <cell r="A48" t="str">
            <v>Compote Peche</v>
          </cell>
          <cell r="B48" t="str">
            <v>D Fruit cons</v>
          </cell>
          <cell r="C48">
            <v>19</v>
          </cell>
        </row>
        <row r="49">
          <cell r="A49" t="str">
            <v>Compote Poire</v>
          </cell>
          <cell r="B49" t="str">
            <v>D Fruit cons</v>
          </cell>
          <cell r="C49">
            <v>17</v>
          </cell>
        </row>
        <row r="50">
          <cell r="A50" t="str">
            <v>Compote Pomme/Abricot</v>
          </cell>
          <cell r="B50" t="str">
            <v>D Fruit cons</v>
          </cell>
          <cell r="C50">
            <v>14.099999999999998</v>
          </cell>
        </row>
        <row r="51">
          <cell r="A51" t="str">
            <v>Compote Pomme/Ananas</v>
          </cell>
          <cell r="B51" t="str">
            <v>D Fruit cons</v>
          </cell>
          <cell r="C51">
            <v>14.099999999999998</v>
          </cell>
        </row>
        <row r="52">
          <cell r="A52" t="str">
            <v>Compote Pomme/Framboise</v>
          </cell>
          <cell r="B52" t="str">
            <v>D Fruit cons</v>
          </cell>
          <cell r="C52">
            <v>14.099999999999998</v>
          </cell>
        </row>
        <row r="53">
          <cell r="A53" t="str">
            <v>Concombre Fromage Blanc</v>
          </cell>
          <cell r="B53" t="str">
            <v>E Légume</v>
          </cell>
          <cell r="C53">
            <v>32.631500000000003</v>
          </cell>
        </row>
        <row r="54">
          <cell r="A54" t="str">
            <v>Coq Au Vin</v>
          </cell>
          <cell r="B54" t="str">
            <v>V Volaille</v>
          </cell>
          <cell r="C54">
            <v>118.68061571428571</v>
          </cell>
        </row>
        <row r="55">
          <cell r="A55" t="str">
            <v>Coquillette</v>
          </cell>
          <cell r="B55" t="str">
            <v>L Féculent</v>
          </cell>
          <cell r="C55">
            <v>7.9572500000000002</v>
          </cell>
        </row>
        <row r="56">
          <cell r="A56" t="str">
            <v>Coquillette Tomate</v>
          </cell>
          <cell r="B56" t="str">
            <v>L Féculent</v>
          </cell>
          <cell r="C56">
            <v>13.2658</v>
          </cell>
        </row>
        <row r="57">
          <cell r="A57" t="str">
            <v>Coquillette Tomate Gruyere</v>
          </cell>
          <cell r="B57" t="str">
            <v>L Féculent</v>
          </cell>
          <cell r="C57">
            <v>13.2658</v>
          </cell>
        </row>
        <row r="58">
          <cell r="A58" t="str">
            <v xml:space="preserve">Cordon Bleu </v>
          </cell>
          <cell r="B58" t="str">
            <v>V Volaille</v>
          </cell>
          <cell r="C58">
            <v>35.737499999999997</v>
          </cell>
        </row>
        <row r="59">
          <cell r="A59" t="str">
            <v>Coupelle De Peche</v>
          </cell>
          <cell r="B59" t="str">
            <v>D Fruit cons</v>
          </cell>
          <cell r="C59">
            <v>25</v>
          </cell>
        </row>
        <row r="60">
          <cell r="A60" t="str">
            <v>Coupelle Fruits</v>
          </cell>
          <cell r="B60" t="str">
            <v>D Fruit cons</v>
          </cell>
          <cell r="C60">
            <v>25</v>
          </cell>
        </row>
        <row r="61">
          <cell r="A61" t="str">
            <v>Courgette Farcie Vel Poivron</v>
          </cell>
          <cell r="B61" t="str">
            <v>P Complet</v>
          </cell>
          <cell r="C61">
            <v>39.181114285714273</v>
          </cell>
        </row>
        <row r="62">
          <cell r="A62" t="str">
            <v>Courgette Provencale</v>
          </cell>
          <cell r="B62" t="str">
            <v>L Légume</v>
          </cell>
          <cell r="C62">
            <v>22.034829999999999</v>
          </cell>
        </row>
        <row r="63">
          <cell r="A63" t="str">
            <v>Couscous</v>
          </cell>
          <cell r="B63" t="str">
            <v>P Complet</v>
          </cell>
          <cell r="C63">
            <v>76.928729411764706</v>
          </cell>
        </row>
        <row r="64">
          <cell r="A64" t="str">
            <v>Creme D'Asperge</v>
          </cell>
          <cell r="B64" t="str">
            <v>E Potage</v>
          </cell>
          <cell r="C64">
            <v>11.268000000000001</v>
          </cell>
        </row>
        <row r="65">
          <cell r="A65" t="str">
            <v>Creme De Tomate</v>
          </cell>
          <cell r="B65" t="str">
            <v>E Potage</v>
          </cell>
          <cell r="C65">
            <v>17.469000000000001</v>
          </cell>
        </row>
        <row r="66">
          <cell r="A66" t="str">
            <v>Creme Dessert Caramel</v>
          </cell>
          <cell r="B66" t="str">
            <v>D Lacté</v>
          </cell>
          <cell r="C66">
            <v>15.299999999999999</v>
          </cell>
        </row>
        <row r="67">
          <cell r="A67" t="str">
            <v>Creme Dessert Chocolat</v>
          </cell>
          <cell r="B67" t="str">
            <v>D Lacté</v>
          </cell>
          <cell r="C67">
            <v>15.299999999999999</v>
          </cell>
        </row>
        <row r="68">
          <cell r="A68" t="str">
            <v>Creme Dessert Vanille</v>
          </cell>
          <cell r="B68" t="str">
            <v>D Lacté</v>
          </cell>
          <cell r="C68">
            <v>15.299999999999999</v>
          </cell>
        </row>
        <row r="69">
          <cell r="A69" t="str">
            <v>Creme Dubarry</v>
          </cell>
          <cell r="B69" t="str">
            <v>E Potage</v>
          </cell>
          <cell r="C69">
            <v>13.657</v>
          </cell>
        </row>
        <row r="70">
          <cell r="A70" t="str">
            <v>Creme Potiron</v>
          </cell>
          <cell r="B70" t="str">
            <v>E Potage</v>
          </cell>
          <cell r="C70">
            <v>40.280620689655173</v>
          </cell>
        </row>
        <row r="71">
          <cell r="A71" t="str">
            <v>Demi Sel</v>
          </cell>
          <cell r="B71" t="str">
            <v>F Fromage</v>
          </cell>
          <cell r="C71">
            <v>10.549999999999999</v>
          </cell>
        </row>
        <row r="72">
          <cell r="A72" t="str">
            <v>Duo Celeri/Carotte</v>
          </cell>
          <cell r="B72" t="str">
            <v>E Légume</v>
          </cell>
          <cell r="C72">
            <v>20.642000000000003</v>
          </cell>
        </row>
        <row r="73">
          <cell r="A73" t="str">
            <v>Duo Poisson Courgette</v>
          </cell>
          <cell r="B73" t="str">
            <v>P Complet</v>
          </cell>
          <cell r="C73">
            <v>80.395899999999997</v>
          </cell>
        </row>
        <row r="74">
          <cell r="A74" t="str">
            <v>Duo Saumon Epinard</v>
          </cell>
          <cell r="B74" t="str">
            <v>P Complet</v>
          </cell>
          <cell r="C74">
            <v>54.021750000000011</v>
          </cell>
        </row>
        <row r="75">
          <cell r="A75" t="str">
            <v>Ebly Pilaf</v>
          </cell>
          <cell r="B75" t="str">
            <v>L Féculent</v>
          </cell>
          <cell r="C75">
            <v>21.373750000000001</v>
          </cell>
        </row>
        <row r="76">
          <cell r="A76" t="str">
            <v>Ebly Sauce Tomate</v>
          </cell>
          <cell r="B76" t="str">
            <v>L Féculent</v>
          </cell>
          <cell r="C76">
            <v>27.39255</v>
          </cell>
        </row>
        <row r="77">
          <cell r="A77" t="str">
            <v>Eclair Au Cafe</v>
          </cell>
          <cell r="B77" t="str">
            <v>D Pâtisserie</v>
          </cell>
          <cell r="C77">
            <v>17.899999999999999</v>
          </cell>
        </row>
        <row r="78">
          <cell r="A78" t="str">
            <v>Eclair Au Chocolat</v>
          </cell>
          <cell r="B78" t="str">
            <v>D Pâtisserie</v>
          </cell>
          <cell r="C78">
            <v>17.899999999999999</v>
          </cell>
        </row>
        <row r="79">
          <cell r="A79" t="str">
            <v>Edam</v>
          </cell>
          <cell r="B79" t="str">
            <v>F Fromage</v>
          </cell>
          <cell r="C79">
            <v>17.875</v>
          </cell>
        </row>
        <row r="80">
          <cell r="A80" t="str">
            <v>Emince De Boeuf Antillais</v>
          </cell>
          <cell r="B80" t="str">
            <v>V Boeuf</v>
          </cell>
          <cell r="C80">
            <v>100.29546657754013</v>
          </cell>
        </row>
        <row r="81">
          <cell r="A81" t="str">
            <v>Emince De Boeuf En Salade</v>
          </cell>
          <cell r="B81" t="str">
            <v>V Boeuf</v>
          </cell>
          <cell r="C81">
            <v>76.743791000000002</v>
          </cell>
        </row>
        <row r="82">
          <cell r="A82" t="str">
            <v>Emince Volaille Olives</v>
          </cell>
          <cell r="B82" t="str">
            <v>V Volaille</v>
          </cell>
          <cell r="C82">
            <v>72.766300000000001</v>
          </cell>
        </row>
        <row r="83">
          <cell r="A83" t="str">
            <v>Emince Volaille Sce G Mere</v>
          </cell>
          <cell r="B83" t="str">
            <v>V Volaille</v>
          </cell>
          <cell r="C83">
            <v>87.923000000000002</v>
          </cell>
        </row>
        <row r="84">
          <cell r="A84" t="str">
            <v>Emmental</v>
          </cell>
          <cell r="B84" t="str">
            <v>F Fromage</v>
          </cell>
          <cell r="C84">
            <v>19.3</v>
          </cell>
        </row>
        <row r="85">
          <cell r="A85" t="str">
            <v>Epinard Bechamel</v>
          </cell>
          <cell r="B85" t="str">
            <v>L Légume</v>
          </cell>
          <cell r="C85">
            <v>20.365200000000002</v>
          </cell>
        </row>
        <row r="86">
          <cell r="A86" t="str">
            <v>Filet De Dinde A La Creme</v>
          </cell>
          <cell r="B86" t="str">
            <v>V Volaille</v>
          </cell>
          <cell r="C86">
            <v>69.045814285714272</v>
          </cell>
        </row>
        <row r="87">
          <cell r="A87" t="str">
            <v>Filet De Dinde Mayonnaise</v>
          </cell>
          <cell r="B87" t="str">
            <v>V Volaille</v>
          </cell>
          <cell r="C87">
            <v>61.89</v>
          </cell>
        </row>
        <row r="88">
          <cell r="A88" t="str">
            <v>Flageolet Au Jus</v>
          </cell>
          <cell r="B88" t="str">
            <v>L Féculent</v>
          </cell>
          <cell r="C88">
            <v>29.553821428571425</v>
          </cell>
        </row>
        <row r="89">
          <cell r="A89" t="str">
            <v>Flan Artichaut Vel Brocoli</v>
          </cell>
          <cell r="B89" t="str">
            <v>L Légume</v>
          </cell>
          <cell r="C89">
            <v>58.9542</v>
          </cell>
        </row>
        <row r="90">
          <cell r="A90" t="str">
            <v>Flan Artichaut Vel Carotte</v>
          </cell>
          <cell r="B90" t="str">
            <v>L Légume</v>
          </cell>
          <cell r="C90">
            <v>58.108199999999997</v>
          </cell>
        </row>
        <row r="91">
          <cell r="A91" t="str">
            <v>Flan Brocoli Vel Carotte</v>
          </cell>
          <cell r="B91" t="str">
            <v>L Légume</v>
          </cell>
          <cell r="C91">
            <v>38.043700000000001</v>
          </cell>
        </row>
        <row r="92">
          <cell r="A92" t="str">
            <v>Flan Carotte Vel Brocoli</v>
          </cell>
          <cell r="B92" t="str">
            <v>L Légume</v>
          </cell>
          <cell r="C92">
            <v>34.941700000000004</v>
          </cell>
        </row>
        <row r="93">
          <cell r="A93" t="str">
            <v>Flan Carotte Vel Poivron</v>
          </cell>
          <cell r="B93" t="str">
            <v>L Légume</v>
          </cell>
          <cell r="C93">
            <v>32.752800000000001</v>
          </cell>
        </row>
        <row r="94">
          <cell r="A94" t="str">
            <v>Flan Celeri Vel Tomate</v>
          </cell>
          <cell r="B94" t="str">
            <v>L Légume</v>
          </cell>
          <cell r="C94">
            <v>31.392249999999997</v>
          </cell>
        </row>
        <row r="95">
          <cell r="A95" t="str">
            <v>Fond D'Artichaut Vinaigrette</v>
          </cell>
          <cell r="B95" t="str">
            <v>E Légume</v>
          </cell>
          <cell r="C95">
            <v>53.366</v>
          </cell>
        </row>
        <row r="96">
          <cell r="A96" t="str">
            <v>Fricadelle Au Jus</v>
          </cell>
          <cell r="B96" t="str">
            <v>V Boeuf</v>
          </cell>
          <cell r="C96">
            <v>2.6135714285714284</v>
          </cell>
        </row>
        <row r="97">
          <cell r="A97" t="str">
            <v>Fricadelle Sauce Poivre</v>
          </cell>
          <cell r="B97" t="str">
            <v>V Boeuf</v>
          </cell>
          <cell r="C97">
            <v>6.7889999999999997</v>
          </cell>
        </row>
        <row r="98">
          <cell r="A98" t="str">
            <v>Fricadelle Sauce Porto</v>
          </cell>
          <cell r="B98" t="str">
            <v>V Boeuf</v>
          </cell>
          <cell r="C98">
            <v>2.30233</v>
          </cell>
        </row>
        <row r="99">
          <cell r="A99" t="str">
            <v>Fricadelle Sauce Tomate</v>
          </cell>
          <cell r="B99" t="str">
            <v>V Boeuf</v>
          </cell>
          <cell r="C99">
            <v>4.6962999999999999</v>
          </cell>
        </row>
        <row r="100">
          <cell r="A100" t="str">
            <v>Fromage Ail &amp; Fines Herbes</v>
          </cell>
          <cell r="B100" t="str">
            <v>F Fromage</v>
          </cell>
          <cell r="C100">
            <v>6.7</v>
          </cell>
        </row>
        <row r="101">
          <cell r="A101" t="str">
            <v>Fromage Blanc + Sucre</v>
          </cell>
          <cell r="B101" t="str">
            <v>F P Laitier</v>
          </cell>
          <cell r="C101">
            <v>16.13</v>
          </cell>
        </row>
        <row r="102">
          <cell r="A102" t="str">
            <v>Fromage Blanc Aux Fruits</v>
          </cell>
          <cell r="B102" t="str">
            <v>F P Laitier</v>
          </cell>
          <cell r="C102">
            <v>19</v>
          </cell>
        </row>
        <row r="103">
          <cell r="A103" t="str">
            <v>Gateau De Semoule</v>
          </cell>
          <cell r="B103" t="str">
            <v>D Lacté</v>
          </cell>
          <cell r="C103">
            <v>25.4</v>
          </cell>
        </row>
        <row r="104">
          <cell r="A104" t="str">
            <v>Gateau Foie Coulis Tomate</v>
          </cell>
          <cell r="B104" t="str">
            <v>V Abat</v>
          </cell>
          <cell r="C104">
            <v>33.919449999999998</v>
          </cell>
        </row>
        <row r="105">
          <cell r="A105" t="str">
            <v>Gratin Dauphinois</v>
          </cell>
          <cell r="B105" t="str">
            <v>L Féculent</v>
          </cell>
          <cell r="C105">
            <v>22.705849999999998</v>
          </cell>
        </row>
        <row r="106">
          <cell r="A106" t="str">
            <v>Gratin De Potiron</v>
          </cell>
          <cell r="B106" t="str">
            <v>L Légume</v>
          </cell>
          <cell r="C106">
            <v>58.663999999999987</v>
          </cell>
        </row>
        <row r="107">
          <cell r="A107" t="str">
            <v>Hachis Parmentier</v>
          </cell>
          <cell r="B107" t="str">
            <v>P Complet</v>
          </cell>
          <cell r="C107">
            <v>22.416249999999998</v>
          </cell>
        </row>
        <row r="108">
          <cell r="A108" t="str">
            <v>Hachis Parmentier Saumon</v>
          </cell>
          <cell r="B108" t="str">
            <v>P Complet</v>
          </cell>
          <cell r="C108">
            <v>80.263794117647052</v>
          </cell>
        </row>
        <row r="109">
          <cell r="A109" t="str">
            <v>Haricot Vert Maitre Hotel</v>
          </cell>
          <cell r="B109" t="str">
            <v>L Légume</v>
          </cell>
          <cell r="C109">
            <v>20.54025</v>
          </cell>
        </row>
        <row r="110">
          <cell r="A110" t="str">
            <v>Haricot Vert Saute</v>
          </cell>
          <cell r="B110" t="str">
            <v>L Légume</v>
          </cell>
          <cell r="C110">
            <v>21.361510000000003</v>
          </cell>
        </row>
        <row r="111">
          <cell r="A111" t="str">
            <v>Ile Flottante</v>
          </cell>
          <cell r="B111" t="str">
            <v>D Lacté</v>
          </cell>
          <cell r="C111">
            <v>43.8</v>
          </cell>
        </row>
        <row r="112">
          <cell r="A112" t="str">
            <v>Jambon Beurre</v>
          </cell>
          <cell r="B112" t="str">
            <v>V Porc</v>
          </cell>
          <cell r="C112">
            <v>40.260000000000005</v>
          </cell>
        </row>
        <row r="113">
          <cell r="A113" t="str">
            <v>Jambon Braise Au Porto</v>
          </cell>
          <cell r="B113" t="str">
            <v>V Porc</v>
          </cell>
          <cell r="C113">
            <v>57.538300000000007</v>
          </cell>
        </row>
        <row r="114">
          <cell r="A114" t="str">
            <v>Kiwi</v>
          </cell>
          <cell r="B114" t="str">
            <v>D Fruit frais</v>
          </cell>
          <cell r="C114">
            <v>11.201600000000001</v>
          </cell>
        </row>
        <row r="115">
          <cell r="A115" t="str">
            <v>Langue Boeuf Sce Piquante</v>
          </cell>
          <cell r="B115" t="str">
            <v>V Abat</v>
          </cell>
          <cell r="C115">
            <v>100.65260000000001</v>
          </cell>
        </row>
        <row r="116">
          <cell r="A116" t="str">
            <v>Lasagne Bolognaise</v>
          </cell>
          <cell r="B116" t="str">
            <v>P Complet</v>
          </cell>
          <cell r="C116">
            <v>50.4</v>
          </cell>
        </row>
        <row r="117">
          <cell r="A117" t="str">
            <v>Macaroni Bolognaise Gruyere</v>
          </cell>
          <cell r="B117" t="str">
            <v>P Complet</v>
          </cell>
          <cell r="C117">
            <v>33.101571428571425</v>
          </cell>
        </row>
        <row r="118">
          <cell r="A118" t="str">
            <v>Macaroni Carbonara Gruyere</v>
          </cell>
          <cell r="B118" t="str">
            <v>P Complet</v>
          </cell>
          <cell r="C118">
            <v>55.715875000000004</v>
          </cell>
        </row>
        <row r="119">
          <cell r="A119" t="str">
            <v>Macaroni Gruyere</v>
          </cell>
          <cell r="B119" t="str">
            <v>L Féculent</v>
          </cell>
          <cell r="C119">
            <v>24.39425</v>
          </cell>
        </row>
        <row r="120">
          <cell r="A120" t="str">
            <v>Macaroni Thon/Tomate Gruyere</v>
          </cell>
          <cell r="B120" t="str">
            <v>P Complet</v>
          </cell>
          <cell r="C120">
            <v>64.968999999999994</v>
          </cell>
        </row>
        <row r="121">
          <cell r="A121" t="str">
            <v>Macedoine Mayonnaise</v>
          </cell>
          <cell r="B121" t="str">
            <v>E Légume</v>
          </cell>
          <cell r="C121">
            <v>19.853999999999999</v>
          </cell>
        </row>
        <row r="122">
          <cell r="A122" t="str">
            <v>Macedoine Vinaigrette</v>
          </cell>
          <cell r="B122" t="str">
            <v>E Légume</v>
          </cell>
          <cell r="C122">
            <v>20.516000000000002</v>
          </cell>
        </row>
        <row r="123">
          <cell r="A123" t="str">
            <v>Maquereau Au Vin Blanc</v>
          </cell>
          <cell r="B123" t="str">
            <v>E Poisson</v>
          </cell>
          <cell r="C123">
            <v>109.8</v>
          </cell>
        </row>
        <row r="124">
          <cell r="A124" t="str">
            <v>Melon</v>
          </cell>
          <cell r="B124" t="str">
            <v>E Légume</v>
          </cell>
          <cell r="C124">
            <v>17.997858000000001</v>
          </cell>
        </row>
        <row r="125">
          <cell r="A125" t="str">
            <v>Milanette</v>
          </cell>
          <cell r="B125" t="str">
            <v>F Fromage</v>
          </cell>
          <cell r="C125">
            <v>18</v>
          </cell>
        </row>
        <row r="126">
          <cell r="A126" t="str">
            <v>Mousse Au Chocolat</v>
          </cell>
          <cell r="B126" t="str">
            <v>D Lacté</v>
          </cell>
          <cell r="C126">
            <v>9.1</v>
          </cell>
        </row>
        <row r="127">
          <cell r="A127" t="str">
            <v>Mousse Citron</v>
          </cell>
          <cell r="B127" t="str">
            <v>D Lacté</v>
          </cell>
          <cell r="C127">
            <v>17.299999999999997</v>
          </cell>
        </row>
        <row r="128">
          <cell r="A128" t="str">
            <v>Mousse De Canard</v>
          </cell>
          <cell r="B128" t="str">
            <v>E Charcuterie</v>
          </cell>
          <cell r="C128">
            <v>26.946388000000002</v>
          </cell>
        </row>
        <row r="129">
          <cell r="A129" t="str">
            <v>Navarin D'Agneau</v>
          </cell>
          <cell r="B129" t="str">
            <v>V Agneau</v>
          </cell>
          <cell r="C129">
            <v>13.59937142857143</v>
          </cell>
        </row>
        <row r="130">
          <cell r="A130" t="str">
            <v>Nectarine</v>
          </cell>
          <cell r="B130" t="str">
            <v>D Fruit frais</v>
          </cell>
          <cell r="C130">
            <v>10.176600000000001</v>
          </cell>
        </row>
        <row r="131">
          <cell r="A131" t="str">
            <v>Oeuf Au Lait</v>
          </cell>
          <cell r="B131" t="str">
            <v>D Lacté</v>
          </cell>
          <cell r="C131">
            <v>28.9</v>
          </cell>
        </row>
        <row r="132">
          <cell r="A132" t="str">
            <v>Oeuf Bechamel</v>
          </cell>
          <cell r="B132" t="str">
            <v>V Oeuf</v>
          </cell>
          <cell r="C132">
            <v>31.057199999999995</v>
          </cell>
        </row>
        <row r="133">
          <cell r="A133" t="str">
            <v>Oeuf Dur Sce Aurore</v>
          </cell>
          <cell r="B133" t="str">
            <v>V Oeuf</v>
          </cell>
          <cell r="C133">
            <v>30.168199999999995</v>
          </cell>
        </row>
        <row r="134">
          <cell r="A134" t="str">
            <v>Oeuf Mayonnaise</v>
          </cell>
          <cell r="B134" t="str">
            <v>E Oeuf</v>
          </cell>
          <cell r="C134">
            <v>15.853999999999999</v>
          </cell>
        </row>
        <row r="135">
          <cell r="A135" t="str">
            <v>Omelette Basquaise</v>
          </cell>
          <cell r="B135" t="str">
            <v>V Oeuf</v>
          </cell>
          <cell r="C135">
            <v>52.309100000000008</v>
          </cell>
        </row>
        <row r="136">
          <cell r="A136" t="str">
            <v>Omelette Concassee Tomate</v>
          </cell>
          <cell r="B136" t="str">
            <v>V Oeuf</v>
          </cell>
          <cell r="C136">
            <v>49.496300000000005</v>
          </cell>
        </row>
        <row r="137">
          <cell r="A137" t="str">
            <v>Omelette Fromage</v>
          </cell>
          <cell r="B137" t="str">
            <v>V Oeuf</v>
          </cell>
          <cell r="C137">
            <v>48.35</v>
          </cell>
        </row>
        <row r="138">
          <cell r="A138" t="str">
            <v>Orange</v>
          </cell>
          <cell r="B138" t="str">
            <v>D Fruit frais</v>
          </cell>
          <cell r="C138">
            <v>17.066839999999999</v>
          </cell>
        </row>
        <row r="139">
          <cell r="A139" t="str">
            <v>Paella</v>
          </cell>
          <cell r="B139" t="str">
            <v>P Complet</v>
          </cell>
          <cell r="C139">
            <v>93.619799999999998</v>
          </cell>
        </row>
        <row r="140">
          <cell r="A140" t="str">
            <v>Pana Cotta Creme Marron</v>
          </cell>
          <cell r="B140" t="str">
            <v>D Maison</v>
          </cell>
          <cell r="C140">
            <v>32.238399999999999</v>
          </cell>
        </row>
        <row r="141">
          <cell r="A141" t="str">
            <v>Pate Croute</v>
          </cell>
          <cell r="B141" t="str">
            <v>V Porc</v>
          </cell>
          <cell r="C141">
            <v>23.523000000000003</v>
          </cell>
        </row>
        <row r="142">
          <cell r="A142" t="str">
            <v>PDT Cassolette</v>
          </cell>
          <cell r="B142" t="str">
            <v>L Féculent</v>
          </cell>
          <cell r="C142">
            <v>22.996999999999996</v>
          </cell>
        </row>
        <row r="143">
          <cell r="A143" t="str">
            <v>PDT Cervelas Sce Dijonnaise</v>
          </cell>
          <cell r="B143" t="str">
            <v>P Complet</v>
          </cell>
          <cell r="C143">
            <v>57.194999999999993</v>
          </cell>
        </row>
        <row r="144">
          <cell r="A144" t="str">
            <v>Peche</v>
          </cell>
          <cell r="B144" t="str">
            <v>D Fruit frais</v>
          </cell>
          <cell r="C144">
            <v>13.519095</v>
          </cell>
        </row>
        <row r="145">
          <cell r="A145" t="str">
            <v>Peche Au Four</v>
          </cell>
          <cell r="B145" t="str">
            <v>D Fruit cons</v>
          </cell>
          <cell r="C145">
            <v>41.910000000000004</v>
          </cell>
        </row>
        <row r="146">
          <cell r="A146" t="str">
            <v>Petit Pois Francaise</v>
          </cell>
          <cell r="B146" t="str">
            <v>L Féculent</v>
          </cell>
          <cell r="C146">
            <v>23.500571428571423</v>
          </cell>
        </row>
        <row r="147">
          <cell r="A147" t="str">
            <v>Petit Suisse + Sucre</v>
          </cell>
          <cell r="B147" t="str">
            <v>F P Laitier</v>
          </cell>
          <cell r="C147">
            <v>13.430000000000001</v>
          </cell>
        </row>
        <row r="148">
          <cell r="A148" t="str">
            <v>Petit Suisse Aux Fruits</v>
          </cell>
          <cell r="B148" t="str">
            <v>F P Laitier</v>
          </cell>
          <cell r="C148">
            <v>11</v>
          </cell>
        </row>
        <row r="149">
          <cell r="A149" t="str">
            <v>Pizza Fromage</v>
          </cell>
          <cell r="B149" t="str">
            <v>V Pâte</v>
          </cell>
          <cell r="C149">
            <v>70.25</v>
          </cell>
        </row>
        <row r="150">
          <cell r="A150" t="str">
            <v>Poelee Meridionale</v>
          </cell>
          <cell r="B150" t="str">
            <v>L Légume</v>
          </cell>
          <cell r="C150">
            <v>29.48725</v>
          </cell>
        </row>
        <row r="151">
          <cell r="A151" t="str">
            <v>Poire</v>
          </cell>
          <cell r="B151" t="str">
            <v>D Fruit frais</v>
          </cell>
          <cell r="C151">
            <v>15.140879999999999</v>
          </cell>
        </row>
        <row r="152">
          <cell r="A152" t="str">
            <v>Poireau En Gratin</v>
          </cell>
          <cell r="B152" t="str">
            <v>L Légume</v>
          </cell>
          <cell r="C152">
            <v>29.097199999999997</v>
          </cell>
        </row>
        <row r="153">
          <cell r="A153" t="str">
            <v>Poireau Vinaigrette</v>
          </cell>
          <cell r="B153" t="str">
            <v>E Légume</v>
          </cell>
          <cell r="C153">
            <v>39.465999999999987</v>
          </cell>
        </row>
        <row r="154">
          <cell r="A154" t="str">
            <v>Poisson Pane Citron</v>
          </cell>
          <cell r="B154" t="str">
            <v>V Poisson</v>
          </cell>
          <cell r="C154">
            <v>44.730759999999997</v>
          </cell>
        </row>
        <row r="155">
          <cell r="A155" t="str">
            <v>Polente</v>
          </cell>
          <cell r="B155" t="str">
            <v>L Féculent</v>
          </cell>
          <cell r="C155">
            <v>5.0317499999999997</v>
          </cell>
        </row>
        <row r="156">
          <cell r="A156" t="str">
            <v>Pomme</v>
          </cell>
          <cell r="B156" t="str">
            <v>D Fruit frais</v>
          </cell>
          <cell r="C156">
            <v>9.914752</v>
          </cell>
        </row>
        <row r="157">
          <cell r="A157" t="str">
            <v>Pomme Au Four</v>
          </cell>
          <cell r="B157" t="str">
            <v>D Fruit cons</v>
          </cell>
          <cell r="C157">
            <v>28.45</v>
          </cell>
        </row>
        <row r="158">
          <cell r="A158" t="str">
            <v>Pomme Boulangere</v>
          </cell>
          <cell r="B158" t="str">
            <v>L Féculent</v>
          </cell>
          <cell r="C158">
            <v>20.228050000000003</v>
          </cell>
        </row>
        <row r="159">
          <cell r="A159" t="str">
            <v>Pomme Duchesse</v>
          </cell>
          <cell r="B159" t="str">
            <v>L Féculent</v>
          </cell>
          <cell r="C159">
            <v>23.060000000000002</v>
          </cell>
        </row>
        <row r="160">
          <cell r="A160" t="str">
            <v>Pomme en gelee</v>
          </cell>
          <cell r="B160" t="str">
            <v>D Fruit cons</v>
          </cell>
          <cell r="C160">
            <v>57.853549999999998</v>
          </cell>
        </row>
        <row r="161">
          <cell r="A161" t="str">
            <v>Pomme Mousseline</v>
          </cell>
          <cell r="B161" t="str">
            <v>L Féculent</v>
          </cell>
          <cell r="C161">
            <v>18.079999999999998</v>
          </cell>
        </row>
        <row r="162">
          <cell r="A162" t="str">
            <v>Pomme Vapeur</v>
          </cell>
          <cell r="B162" t="str">
            <v>L Féculent</v>
          </cell>
          <cell r="C162">
            <v>18.240000000000002</v>
          </cell>
        </row>
        <row r="163">
          <cell r="A163" t="str">
            <v>Porc Roti Ananas</v>
          </cell>
          <cell r="B163" t="str">
            <v>V Porc</v>
          </cell>
          <cell r="C163">
            <v>57.670571428571421</v>
          </cell>
        </row>
        <row r="164">
          <cell r="A164" t="str">
            <v>Porc Roti Au Jus</v>
          </cell>
          <cell r="B164" t="str">
            <v>V Porc</v>
          </cell>
          <cell r="C164">
            <v>49.490571428571428</v>
          </cell>
        </row>
        <row r="165">
          <cell r="A165" t="str">
            <v>Pot Au Feu Maison</v>
          </cell>
          <cell r="B165" t="str">
            <v>P Complet</v>
          </cell>
          <cell r="C165">
            <v>109.87799999999999</v>
          </cell>
        </row>
        <row r="166">
          <cell r="A166" t="str">
            <v>Potage Crecy</v>
          </cell>
          <cell r="B166" t="str">
            <v>E Potage</v>
          </cell>
          <cell r="C166">
            <v>10.828000000000001</v>
          </cell>
        </row>
        <row r="167">
          <cell r="A167" t="str">
            <v>Potage E* Crecy Fromage</v>
          </cell>
          <cell r="B167" t="str">
            <v>E Potage</v>
          </cell>
          <cell r="C167">
            <v>33.362000000000002</v>
          </cell>
        </row>
        <row r="168">
          <cell r="A168" t="str">
            <v>Potage E* Legume Fromage</v>
          </cell>
          <cell r="B168" t="str">
            <v>E Potage</v>
          </cell>
          <cell r="C168">
            <v>33.365000000000002</v>
          </cell>
        </row>
        <row r="169">
          <cell r="A169" t="str">
            <v>Potage E* Maison Fromage</v>
          </cell>
          <cell r="B169" t="str">
            <v>E Potage</v>
          </cell>
          <cell r="C169">
            <v>31.023</v>
          </cell>
        </row>
        <row r="170">
          <cell r="A170" t="str">
            <v>Potage Esau</v>
          </cell>
          <cell r="B170" t="str">
            <v>E Potage</v>
          </cell>
          <cell r="C170">
            <v>12.429</v>
          </cell>
        </row>
        <row r="171">
          <cell r="A171" t="str">
            <v>Potage Haricot Vert</v>
          </cell>
          <cell r="B171" t="str">
            <v>E Potage</v>
          </cell>
          <cell r="C171">
            <v>10.437000000000001</v>
          </cell>
        </row>
        <row r="172">
          <cell r="A172" t="str">
            <v>Potage Legumes Verts</v>
          </cell>
          <cell r="B172" t="str">
            <v>E Potage</v>
          </cell>
          <cell r="C172">
            <v>10.981999999999999</v>
          </cell>
        </row>
        <row r="173">
          <cell r="A173" t="str">
            <v>Potage Maison</v>
          </cell>
          <cell r="B173" t="str">
            <v>E Potage</v>
          </cell>
          <cell r="C173">
            <v>8.4890000000000008</v>
          </cell>
        </row>
        <row r="174">
          <cell r="A174" t="str">
            <v>Potage Minestrone</v>
          </cell>
          <cell r="B174" t="str">
            <v>E Potage</v>
          </cell>
          <cell r="C174">
            <v>31.3551</v>
          </cell>
        </row>
        <row r="175">
          <cell r="A175" t="str">
            <v>Poulet Basquaise</v>
          </cell>
          <cell r="B175" t="str">
            <v>V Volaille</v>
          </cell>
          <cell r="C175">
            <v>58.676600000000008</v>
          </cell>
        </row>
        <row r="176">
          <cell r="A176" t="str">
            <v>Poulet Navet</v>
          </cell>
          <cell r="B176" t="str">
            <v>V Volaille</v>
          </cell>
          <cell r="C176">
            <v>58.215971428571429</v>
          </cell>
        </row>
        <row r="177">
          <cell r="A177" t="str">
            <v>Poulet Sauce Moutarde</v>
          </cell>
          <cell r="B177" t="str">
            <v>V Volaille</v>
          </cell>
          <cell r="C177">
            <v>63.264571428571436</v>
          </cell>
        </row>
        <row r="178">
          <cell r="A178" t="str">
            <v>Poulet Sauce Orange</v>
          </cell>
          <cell r="B178" t="str">
            <v>V Volaille</v>
          </cell>
          <cell r="C178">
            <v>60.812585714285724</v>
          </cell>
        </row>
        <row r="179">
          <cell r="A179" t="str">
            <v>Printaniere De Legumes</v>
          </cell>
          <cell r="B179" t="str">
            <v>L Féculent</v>
          </cell>
          <cell r="C179">
            <v>23.329750000000001</v>
          </cell>
        </row>
        <row r="180">
          <cell r="A180" t="str">
            <v>Puree De Celeri</v>
          </cell>
          <cell r="B180" t="str">
            <v>L Légume</v>
          </cell>
          <cell r="C180">
            <v>28.172249999999998</v>
          </cell>
        </row>
        <row r="181">
          <cell r="A181" t="str">
            <v>Puree De Haricot Vert</v>
          </cell>
          <cell r="B181" t="str">
            <v>L Légume</v>
          </cell>
          <cell r="C181">
            <v>29.936249999999998</v>
          </cell>
        </row>
        <row r="182">
          <cell r="A182" t="str">
            <v>Quenelle Dieppoise</v>
          </cell>
          <cell r="B182" t="str">
            <v>P Complet</v>
          </cell>
          <cell r="C182">
            <v>55.532571428571437</v>
          </cell>
        </row>
        <row r="183">
          <cell r="A183" t="str">
            <v>Quenelle Financiere</v>
          </cell>
          <cell r="B183" t="str">
            <v>P Complet</v>
          </cell>
          <cell r="C183">
            <v>62.6785</v>
          </cell>
        </row>
        <row r="184">
          <cell r="A184" t="str">
            <v>Quenelle Sauce Aurore</v>
          </cell>
          <cell r="B184" t="str">
            <v>P Complet</v>
          </cell>
          <cell r="C184">
            <v>48.816200000000002</v>
          </cell>
        </row>
        <row r="185">
          <cell r="A185" t="str">
            <v>Quiche Lorraine</v>
          </cell>
          <cell r="B185" t="str">
            <v>V Pâte</v>
          </cell>
          <cell r="C185">
            <v>48.3</v>
          </cell>
        </row>
        <row r="186">
          <cell r="A186" t="str">
            <v>Ratatouille</v>
          </cell>
          <cell r="B186" t="str">
            <v>L Légume</v>
          </cell>
          <cell r="C186">
            <v>55.476599999999998</v>
          </cell>
        </row>
        <row r="187">
          <cell r="A187" t="str">
            <v>Ravioli Sce Tomate</v>
          </cell>
          <cell r="B187" t="str">
            <v>P Complet</v>
          </cell>
          <cell r="C187">
            <v>54.325800000000001</v>
          </cell>
        </row>
        <row r="188">
          <cell r="A188" t="str">
            <v>Riz Asiatique</v>
          </cell>
          <cell r="B188" t="str">
            <v>P Complet</v>
          </cell>
          <cell r="C188">
            <v>43.818000000000005</v>
          </cell>
        </row>
        <row r="189">
          <cell r="A189" t="str">
            <v>Riz Au Lait</v>
          </cell>
          <cell r="B189" t="str">
            <v>D Lacté</v>
          </cell>
          <cell r="C189">
            <v>25.4</v>
          </cell>
        </row>
        <row r="190">
          <cell r="A190" t="str">
            <v>Riz Parisien</v>
          </cell>
          <cell r="B190" t="str">
            <v>L Féculent</v>
          </cell>
          <cell r="C190">
            <v>12.683499999999999</v>
          </cell>
        </row>
        <row r="191">
          <cell r="A191" t="str">
            <v>Riz Pilaf</v>
          </cell>
          <cell r="B191" t="str">
            <v>L Féculent</v>
          </cell>
          <cell r="C191">
            <v>9.5934999999999988</v>
          </cell>
        </row>
        <row r="192">
          <cell r="A192" t="str">
            <v>Saint Nectaire</v>
          </cell>
          <cell r="B192" t="str">
            <v>F Fromage</v>
          </cell>
          <cell r="C192">
            <v>20.399999999999999</v>
          </cell>
        </row>
        <row r="193">
          <cell r="A193" t="str">
            <v>Saint Paulin</v>
          </cell>
          <cell r="B193" t="str">
            <v>F Fromage</v>
          </cell>
          <cell r="C193">
            <v>17.5</v>
          </cell>
        </row>
        <row r="194">
          <cell r="A194" t="str">
            <v>Salade Coleslaw</v>
          </cell>
          <cell r="B194" t="str">
            <v>E Légume</v>
          </cell>
          <cell r="C194">
            <v>17.944000000000003</v>
          </cell>
        </row>
        <row r="195">
          <cell r="A195" t="str">
            <v>Salade De Chou Blanc Rouge</v>
          </cell>
          <cell r="B195" t="str">
            <v>E Légume</v>
          </cell>
          <cell r="C195">
            <v>28.861999999999998</v>
          </cell>
        </row>
        <row r="196">
          <cell r="A196" t="str">
            <v>Salade De Chou Rouge</v>
          </cell>
          <cell r="B196" t="str">
            <v>E Légume</v>
          </cell>
          <cell r="C196">
            <v>17.783259999999999</v>
          </cell>
        </row>
        <row r="197">
          <cell r="A197" t="str">
            <v>Salade De Haricot Vert</v>
          </cell>
          <cell r="B197" t="str">
            <v>E Légume</v>
          </cell>
          <cell r="C197">
            <v>16.11</v>
          </cell>
        </row>
        <row r="198">
          <cell r="A198" t="str">
            <v>Salade De Lentille</v>
          </cell>
          <cell r="B198" t="str">
            <v>E Féculent</v>
          </cell>
          <cell r="C198">
            <v>16.306000000000001</v>
          </cell>
        </row>
        <row r="199">
          <cell r="A199" t="str">
            <v>Salade De Mais</v>
          </cell>
          <cell r="B199" t="str">
            <v>E Féculent</v>
          </cell>
          <cell r="C199">
            <v>21.851000000000003</v>
          </cell>
        </row>
        <row r="200">
          <cell r="A200" t="str">
            <v>Salade De Pate Composee</v>
          </cell>
          <cell r="B200" t="str">
            <v>P Complet</v>
          </cell>
          <cell r="C200">
            <v>37.870799999999996</v>
          </cell>
        </row>
        <row r="201">
          <cell r="A201" t="str">
            <v>Salade De Pois Chiche</v>
          </cell>
          <cell r="B201" t="str">
            <v>E Féculent</v>
          </cell>
          <cell r="C201">
            <v>13.804949999999998</v>
          </cell>
        </row>
        <row r="202">
          <cell r="A202" t="str">
            <v>Salade De Pomme De Terre</v>
          </cell>
          <cell r="B202" t="str">
            <v>E Féculent</v>
          </cell>
          <cell r="C202">
            <v>22.665900000000001</v>
          </cell>
        </row>
        <row r="203">
          <cell r="A203" t="str">
            <v>Salade De Thon</v>
          </cell>
          <cell r="B203" t="str">
            <v>E Poisson</v>
          </cell>
          <cell r="C203">
            <v>54.272984999999991</v>
          </cell>
        </row>
        <row r="204">
          <cell r="A204" t="str">
            <v>Salade De Tomate</v>
          </cell>
          <cell r="B204" t="str">
            <v>E Légume</v>
          </cell>
          <cell r="C204">
            <v>19.572261000000001</v>
          </cell>
        </row>
        <row r="205">
          <cell r="A205" t="str">
            <v>Salade De Tomate Basilic</v>
          </cell>
          <cell r="B205" t="str">
            <v>E Légume</v>
          </cell>
          <cell r="C205">
            <v>18.916361000000002</v>
          </cell>
        </row>
        <row r="206">
          <cell r="A206" t="str">
            <v>Salade Ebly Composee</v>
          </cell>
          <cell r="B206" t="str">
            <v>P Complet</v>
          </cell>
          <cell r="C206">
            <v>60.160799999999988</v>
          </cell>
        </row>
        <row r="207">
          <cell r="A207" t="str">
            <v>Salade Fraicheur</v>
          </cell>
          <cell r="B207" t="str">
            <v>E Légume</v>
          </cell>
          <cell r="C207">
            <v>26.620000000000005</v>
          </cell>
        </row>
        <row r="208">
          <cell r="A208" t="str">
            <v>Salade Mexicaine</v>
          </cell>
          <cell r="B208" t="str">
            <v>E Féculent</v>
          </cell>
          <cell r="C208">
            <v>23.270999999999997</v>
          </cell>
        </row>
        <row r="209">
          <cell r="A209" t="str">
            <v>Salade PDT Cervelas</v>
          </cell>
          <cell r="B209" t="str">
            <v>P Complet</v>
          </cell>
          <cell r="C209">
            <v>46.737500000000004</v>
          </cell>
        </row>
        <row r="210">
          <cell r="A210" t="str">
            <v>Salade Pekinoise</v>
          </cell>
          <cell r="B210" t="str">
            <v>E Légume</v>
          </cell>
          <cell r="C210">
            <v>31.739999999999995</v>
          </cell>
        </row>
        <row r="211">
          <cell r="A211" t="str">
            <v>Salade Verte</v>
          </cell>
          <cell r="B211" t="str">
            <v>E Légume</v>
          </cell>
          <cell r="C211">
            <v>13.1</v>
          </cell>
        </row>
        <row r="212">
          <cell r="A212" t="str">
            <v>Salade Vigneronne</v>
          </cell>
          <cell r="B212" t="str">
            <v>E Composée</v>
          </cell>
          <cell r="C212">
            <v>43.852000000000004</v>
          </cell>
        </row>
        <row r="213">
          <cell r="A213" t="str">
            <v>Salsifis Saute</v>
          </cell>
          <cell r="B213" t="str">
            <v>L Légume</v>
          </cell>
          <cell r="C213">
            <v>46.818850000000005</v>
          </cell>
        </row>
        <row r="214">
          <cell r="A214" t="str">
            <v>Sardine A L'Huile</v>
          </cell>
          <cell r="B214" t="str">
            <v>E Poisson</v>
          </cell>
          <cell r="C214">
            <v>48.440759999999997</v>
          </cell>
        </row>
        <row r="215">
          <cell r="A215" t="str">
            <v>Saucisse Campagnarde</v>
          </cell>
          <cell r="B215" t="str">
            <v>V Porc</v>
          </cell>
          <cell r="C215">
            <v>48.114571428571431</v>
          </cell>
        </row>
        <row r="216">
          <cell r="A216" t="str">
            <v>Saucisse De Strasbourg</v>
          </cell>
          <cell r="B216" t="str">
            <v>V Porc</v>
          </cell>
          <cell r="C216">
            <v>29.67</v>
          </cell>
        </row>
        <row r="217">
          <cell r="A217" t="str">
            <v>Saucisse Grillee</v>
          </cell>
          <cell r="B217" t="str">
            <v>V Porc</v>
          </cell>
          <cell r="C217">
            <v>54.024821428571435</v>
          </cell>
        </row>
        <row r="218">
          <cell r="A218" t="str">
            <v>Saucisson A L'Ail</v>
          </cell>
          <cell r="B218" t="str">
            <v>E Charcuterie</v>
          </cell>
          <cell r="C218">
            <v>15.389999999999999</v>
          </cell>
        </row>
        <row r="219">
          <cell r="A219" t="str">
            <v>Saucisson Sec</v>
          </cell>
          <cell r="B219" t="str">
            <v>E Charcuterie</v>
          </cell>
          <cell r="C219">
            <v>23.104499999999998</v>
          </cell>
        </row>
        <row r="220">
          <cell r="A220" t="str">
            <v>Saumon Paprika</v>
          </cell>
          <cell r="B220" t="str">
            <v>V Poisson</v>
          </cell>
          <cell r="C220">
            <v>83.463529411764711</v>
          </cell>
        </row>
        <row r="221">
          <cell r="A221" t="str">
            <v>Saute De Porc Basquaise</v>
          </cell>
          <cell r="B221" t="str">
            <v>V Porc</v>
          </cell>
          <cell r="C221">
            <v>69.389100000000013</v>
          </cell>
        </row>
        <row r="222">
          <cell r="A222" t="str">
            <v>Saute De Porc Caramel</v>
          </cell>
          <cell r="B222" t="str">
            <v>V Porc</v>
          </cell>
          <cell r="C222">
            <v>66.707571428571427</v>
          </cell>
        </row>
        <row r="223">
          <cell r="A223" t="str">
            <v>Saute De Porc Hongrois</v>
          </cell>
          <cell r="B223" t="str">
            <v>V Porc</v>
          </cell>
          <cell r="C223">
            <v>68.162323529411779</v>
          </cell>
        </row>
        <row r="224">
          <cell r="A224" t="str">
            <v>Saute De Porc Marengo</v>
          </cell>
          <cell r="B224" t="str">
            <v>V Porc</v>
          </cell>
          <cell r="C224">
            <v>73.785410714285703</v>
          </cell>
        </row>
        <row r="225">
          <cell r="A225" t="str">
            <v>Saute De Volaille Au Cumin</v>
          </cell>
          <cell r="B225" t="str">
            <v>V Volaille</v>
          </cell>
          <cell r="C225">
            <v>83.921999999999983</v>
          </cell>
        </row>
        <row r="226">
          <cell r="A226" t="str">
            <v>Saute De Volaille Hongrois</v>
          </cell>
          <cell r="B226" t="str">
            <v>V Volaille</v>
          </cell>
          <cell r="C226">
            <v>78.669823529411758</v>
          </cell>
        </row>
        <row r="227">
          <cell r="A227" t="str">
            <v>Semoule Couscous</v>
          </cell>
          <cell r="B227" t="str">
            <v>L Féculent</v>
          </cell>
          <cell r="C227">
            <v>9.9469999999999992</v>
          </cell>
        </row>
        <row r="228">
          <cell r="A228" t="str">
            <v>Souffle Jambon Sce Champignon</v>
          </cell>
          <cell r="B228" t="str">
            <v>V Porc</v>
          </cell>
          <cell r="C228">
            <v>53.15155714285715</v>
          </cell>
        </row>
        <row r="229">
          <cell r="A229" t="str">
            <v>Souffle Poisson Sce Crevette</v>
          </cell>
          <cell r="B229" t="str">
            <v>V Poisson</v>
          </cell>
          <cell r="C229">
            <v>81.172528571428572</v>
          </cell>
        </row>
        <row r="230">
          <cell r="A230" t="str">
            <v>Souffle Poisson Sce Crustace</v>
          </cell>
          <cell r="B230" t="str">
            <v>V Poisson</v>
          </cell>
          <cell r="C230">
            <v>73.731528571428569</v>
          </cell>
        </row>
        <row r="231">
          <cell r="A231" t="str">
            <v>Soupe Au Pistou</v>
          </cell>
          <cell r="B231" t="str">
            <v>E Potage</v>
          </cell>
          <cell r="C231">
            <v>47.157800000000009</v>
          </cell>
        </row>
        <row r="232">
          <cell r="A232" t="str">
            <v>Steack Hache Sce Poivre</v>
          </cell>
          <cell r="B232" t="str">
            <v>V Boeuf</v>
          </cell>
          <cell r="C232">
            <v>6.7889999999999997</v>
          </cell>
        </row>
        <row r="233">
          <cell r="A233" t="str">
            <v>Taboule</v>
          </cell>
          <cell r="B233" t="str">
            <v>E Féculent</v>
          </cell>
          <cell r="C233">
            <v>35.697749999999999</v>
          </cell>
        </row>
        <row r="234">
          <cell r="A234" t="str">
            <v>Tarte Au Citron</v>
          </cell>
          <cell r="B234" t="str">
            <v>D Pâtisserie</v>
          </cell>
          <cell r="C234">
            <v>35.800000000000004</v>
          </cell>
        </row>
        <row r="235">
          <cell r="A235" t="str">
            <v>Tarte Au Thon</v>
          </cell>
          <cell r="B235" t="str">
            <v>V Pâte</v>
          </cell>
          <cell r="C235">
            <v>130.20000000000002</v>
          </cell>
        </row>
        <row r="236">
          <cell r="A236" t="str">
            <v>Tarte Aux Oignons</v>
          </cell>
          <cell r="B236" t="str">
            <v>V Pâte</v>
          </cell>
          <cell r="C236">
            <v>78.74166666666666</v>
          </cell>
        </row>
        <row r="237">
          <cell r="A237" t="str">
            <v>Tarte Aux Poireaux</v>
          </cell>
          <cell r="B237" t="str">
            <v>V Pâte</v>
          </cell>
          <cell r="C237">
            <v>46.08</v>
          </cell>
        </row>
        <row r="238">
          <cell r="A238" t="str">
            <v>Tarte Aux Pommes</v>
          </cell>
          <cell r="B238" t="str">
            <v>D Pâtisserie</v>
          </cell>
          <cell r="C238">
            <v>27.900000000000002</v>
          </cell>
        </row>
        <row r="239">
          <cell r="A239" t="str">
            <v>Tarte Aux Pommes Rhubarbe</v>
          </cell>
          <cell r="B239" t="str">
            <v>D Pâtisserie</v>
          </cell>
          <cell r="C239">
            <v>29.700000000000003</v>
          </cell>
        </row>
        <row r="240">
          <cell r="A240" t="str">
            <v>Tarte Aux Trois Fromages</v>
          </cell>
          <cell r="B240" t="str">
            <v>V Pâte</v>
          </cell>
          <cell r="C240">
            <v>51.120000000000005</v>
          </cell>
        </row>
        <row r="241">
          <cell r="A241" t="str">
            <v>Tarte Noix De Coco</v>
          </cell>
          <cell r="B241" t="str">
            <v>D Pâtisserie</v>
          </cell>
          <cell r="C241">
            <v>27.799999999999997</v>
          </cell>
        </row>
        <row r="242">
          <cell r="A242" t="str">
            <v>Tarte Poulet Legumes</v>
          </cell>
          <cell r="B242" t="str">
            <v>V Pâte</v>
          </cell>
          <cell r="C242">
            <v>78.259999999999991</v>
          </cell>
        </row>
        <row r="243">
          <cell r="A243" t="str">
            <v>Tartiflette</v>
          </cell>
          <cell r="B243" t="str">
            <v>P Complet</v>
          </cell>
          <cell r="C243">
            <v>69.785999999999987</v>
          </cell>
        </row>
        <row r="244">
          <cell r="A244" t="str">
            <v>Terrine De Canard</v>
          </cell>
          <cell r="B244" t="str">
            <v>E Charcuterie</v>
          </cell>
          <cell r="C244">
            <v>17.580000000000002</v>
          </cell>
        </row>
        <row r="245">
          <cell r="A245" t="str">
            <v>Tomate Mozzarella Basilic</v>
          </cell>
          <cell r="B245" t="str">
            <v>E Légume</v>
          </cell>
          <cell r="C245">
            <v>33.732361000000004</v>
          </cell>
        </row>
        <row r="246">
          <cell r="A246" t="str">
            <v>Tomate Provencale</v>
          </cell>
          <cell r="B246" t="str">
            <v>L Légume</v>
          </cell>
          <cell r="C246">
            <v>8.2218924999999992</v>
          </cell>
        </row>
        <row r="247">
          <cell r="A247" t="str">
            <v>Tomme Blanche</v>
          </cell>
          <cell r="B247" t="str">
            <v>F Fromage</v>
          </cell>
          <cell r="C247">
            <v>18.5</v>
          </cell>
        </row>
        <row r="248">
          <cell r="A248" t="str">
            <v>Tomme Noire</v>
          </cell>
          <cell r="B248" t="str">
            <v>F Fromage</v>
          </cell>
          <cell r="C248">
            <v>17.8</v>
          </cell>
        </row>
        <row r="249">
          <cell r="A249" t="str">
            <v>Torsette</v>
          </cell>
          <cell r="B249" t="str">
            <v>L Féculent</v>
          </cell>
          <cell r="C249">
            <v>6.5902500000000002</v>
          </cell>
        </row>
        <row r="250">
          <cell r="A250" t="str">
            <v>Torsette Thon Tomate</v>
          </cell>
          <cell r="B250" t="str">
            <v>P Complet</v>
          </cell>
          <cell r="C250">
            <v>41.19</v>
          </cell>
        </row>
        <row r="251">
          <cell r="A251" t="str">
            <v>Torsette Tomate</v>
          </cell>
          <cell r="B251" t="str">
            <v>L Féculent</v>
          </cell>
          <cell r="C251">
            <v>12.609050000000002</v>
          </cell>
        </row>
        <row r="252">
          <cell r="A252" t="str">
            <v>Torsette Tomate Au Gruyere</v>
          </cell>
          <cell r="B252" t="str">
            <v>L Féculent</v>
          </cell>
          <cell r="C252">
            <v>29.573049999999999</v>
          </cell>
        </row>
        <row r="253">
          <cell r="A253" t="str">
            <v>Tourte A La Viande</v>
          </cell>
          <cell r="B253" t="str">
            <v>V Pâte</v>
          </cell>
          <cell r="C253">
            <v>115.06666666666668</v>
          </cell>
        </row>
        <row r="254">
          <cell r="A254" t="str">
            <v>Vache Picon</v>
          </cell>
          <cell r="B254" t="str">
            <v>F Fromage</v>
          </cell>
          <cell r="C254">
            <v>8.2999999999999989</v>
          </cell>
        </row>
        <row r="255">
          <cell r="A255" t="str">
            <v>Yaourt Aromatise</v>
          </cell>
          <cell r="B255" t="str">
            <v>F P Laitier</v>
          </cell>
          <cell r="C255">
            <v>10.7</v>
          </cell>
        </row>
        <row r="256">
          <cell r="A256" t="str">
            <v>Yaourt Aux Fruits</v>
          </cell>
          <cell r="B256" t="str">
            <v>F P Laitier</v>
          </cell>
          <cell r="C256">
            <v>15.7</v>
          </cell>
        </row>
        <row r="257">
          <cell r="A257" t="str">
            <v>Yaourt Nature + Sucre</v>
          </cell>
          <cell r="B257" t="str">
            <v>F P Laitier</v>
          </cell>
          <cell r="C257">
            <v>10.23</v>
          </cell>
        </row>
        <row r="258">
          <cell r="C258">
            <v>0</v>
          </cell>
        </row>
        <row r="259">
          <cell r="C259">
            <v>0</v>
          </cell>
        </row>
        <row r="260">
          <cell r="C260">
            <v>0</v>
          </cell>
        </row>
        <row r="261">
          <cell r="C261">
            <v>0</v>
          </cell>
        </row>
        <row r="262">
          <cell r="C262">
            <v>0</v>
          </cell>
        </row>
        <row r="263">
          <cell r="C263">
            <v>0</v>
          </cell>
        </row>
        <row r="264">
          <cell r="C264">
            <v>0</v>
          </cell>
        </row>
        <row r="265">
          <cell r="C265">
            <v>0</v>
          </cell>
        </row>
        <row r="266">
          <cell r="C266">
            <v>0</v>
          </cell>
        </row>
        <row r="267">
          <cell r="C267">
            <v>0</v>
          </cell>
        </row>
        <row r="268">
          <cell r="C268">
            <v>0</v>
          </cell>
        </row>
        <row r="269">
          <cell r="C269">
            <v>0</v>
          </cell>
        </row>
      </sheetData>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M54"/>
  <sheetViews>
    <sheetView topLeftCell="A10" zoomScale="85" zoomScaleNormal="85" workbookViewId="0">
      <selection activeCell="H8" sqref="H8"/>
    </sheetView>
  </sheetViews>
  <sheetFormatPr baseColWidth="10" defaultRowHeight="12.75" x14ac:dyDescent="0.2"/>
  <cols>
    <col min="2" max="2" width="18.42578125" customWidth="1"/>
    <col min="3" max="3" width="64.42578125" customWidth="1"/>
    <col min="4" max="4" width="18.7109375" customWidth="1"/>
    <col min="5" max="5" width="15.140625" customWidth="1"/>
    <col min="6" max="6" width="26.28515625" customWidth="1"/>
    <col min="7" max="7" width="23.7109375" customWidth="1"/>
    <col min="8" max="8" width="22" customWidth="1"/>
    <col min="9" max="9" width="23.5703125" customWidth="1"/>
    <col min="10" max="10" width="29.5703125" customWidth="1"/>
    <col min="11" max="11" width="26.28515625" customWidth="1"/>
    <col min="12" max="12" width="14.7109375" customWidth="1"/>
  </cols>
  <sheetData>
    <row r="1" spans="1:12" ht="12.75" customHeight="1" x14ac:dyDescent="0.2">
      <c r="A1" s="72" t="s">
        <v>131</v>
      </c>
      <c r="B1" s="73"/>
      <c r="C1" s="73"/>
      <c r="D1" s="73"/>
      <c r="E1" s="73"/>
      <c r="F1" s="73"/>
      <c r="G1" s="73"/>
      <c r="H1" s="73"/>
      <c r="I1" s="73"/>
      <c r="J1" s="73"/>
      <c r="K1" s="73"/>
      <c r="L1" s="72"/>
    </row>
    <row r="2" spans="1:12" ht="20.25" customHeight="1" x14ac:dyDescent="0.2">
      <c r="A2" s="74"/>
      <c r="B2" s="75"/>
      <c r="C2" s="75"/>
      <c r="D2" s="75"/>
      <c r="E2" s="75"/>
      <c r="F2" s="75"/>
      <c r="G2" s="75"/>
      <c r="H2" s="75"/>
      <c r="I2" s="75"/>
      <c r="J2" s="75"/>
      <c r="K2" s="75"/>
      <c r="L2" s="74"/>
    </row>
    <row r="3" spans="1:12" ht="15" x14ac:dyDescent="0.2">
      <c r="A3" s="19"/>
      <c r="B3" s="20"/>
      <c r="C3" s="20"/>
      <c r="D3" s="20"/>
      <c r="E3" s="20"/>
      <c r="F3" s="20"/>
      <c r="G3" s="20"/>
      <c r="H3" s="20"/>
      <c r="I3" s="20"/>
      <c r="J3" s="20"/>
      <c r="K3" s="20"/>
      <c r="L3" s="20"/>
    </row>
    <row r="4" spans="1:12" ht="15" x14ac:dyDescent="0.2">
      <c r="A4" s="19"/>
      <c r="B4" s="20"/>
      <c r="C4" s="20"/>
      <c r="D4" s="20"/>
      <c r="E4" s="20"/>
      <c r="F4" s="20"/>
      <c r="G4" s="20"/>
      <c r="H4" s="20"/>
      <c r="I4" s="20"/>
      <c r="J4" s="20"/>
      <c r="K4" s="20"/>
      <c r="L4" s="20"/>
    </row>
    <row r="5" spans="1:12" ht="97.5" customHeight="1" x14ac:dyDescent="0.2">
      <c r="A5" s="61" t="s">
        <v>41</v>
      </c>
      <c r="B5" s="60" t="s">
        <v>111</v>
      </c>
      <c r="C5" s="60" t="s">
        <v>4</v>
      </c>
      <c r="D5" s="60" t="s">
        <v>5</v>
      </c>
      <c r="E5" s="60" t="s">
        <v>32</v>
      </c>
      <c r="F5" s="60" t="s">
        <v>108</v>
      </c>
      <c r="G5" s="60" t="s">
        <v>134</v>
      </c>
      <c r="H5" s="60" t="s">
        <v>135</v>
      </c>
      <c r="I5" s="60" t="s">
        <v>136</v>
      </c>
      <c r="J5" s="60" t="s">
        <v>137</v>
      </c>
      <c r="K5" s="60" t="s">
        <v>38</v>
      </c>
      <c r="L5" s="60" t="s">
        <v>113</v>
      </c>
    </row>
    <row r="6" spans="1:12" ht="72" customHeight="1" x14ac:dyDescent="0.2">
      <c r="A6" s="45">
        <v>1</v>
      </c>
      <c r="B6" s="17" t="s">
        <v>6</v>
      </c>
      <c r="C6" s="22" t="s">
        <v>53</v>
      </c>
      <c r="D6" s="27" t="s">
        <v>51</v>
      </c>
      <c r="E6" s="38" t="s">
        <v>33</v>
      </c>
      <c r="F6" s="43">
        <v>4261.6000000000004</v>
      </c>
      <c r="G6" s="42"/>
      <c r="H6" s="42"/>
      <c r="I6" s="42"/>
      <c r="J6" s="42"/>
      <c r="K6" s="49" t="e">
        <f>AVERAGE(G6:J6)</f>
        <v>#DIV/0!</v>
      </c>
      <c r="L6" s="62" t="e">
        <f>F6*K6</f>
        <v>#DIV/0!</v>
      </c>
    </row>
    <row r="7" spans="1:12" ht="81.75" customHeight="1" x14ac:dyDescent="0.2">
      <c r="A7" s="45">
        <v>2</v>
      </c>
      <c r="B7" s="17" t="s">
        <v>7</v>
      </c>
      <c r="C7" s="28" t="s">
        <v>54</v>
      </c>
      <c r="D7" s="27" t="s">
        <v>24</v>
      </c>
      <c r="E7" s="38" t="s">
        <v>33</v>
      </c>
      <c r="F7" s="43">
        <v>29715</v>
      </c>
      <c r="G7" s="42"/>
      <c r="H7" s="42"/>
      <c r="I7" s="42"/>
      <c r="J7" s="42"/>
      <c r="K7" s="49" t="e">
        <f t="shared" ref="K7:K18" si="0">AVERAGE(G7:J7)</f>
        <v>#DIV/0!</v>
      </c>
      <c r="L7" s="62" t="e">
        <f t="shared" ref="L7:L32" si="1">F7*K7</f>
        <v>#DIV/0!</v>
      </c>
    </row>
    <row r="8" spans="1:12" ht="93" customHeight="1" x14ac:dyDescent="0.2">
      <c r="A8" s="45">
        <v>3</v>
      </c>
      <c r="B8" s="17" t="s">
        <v>8</v>
      </c>
      <c r="C8" s="28" t="s">
        <v>55</v>
      </c>
      <c r="D8" s="27" t="s">
        <v>56</v>
      </c>
      <c r="E8" s="38" t="s">
        <v>33</v>
      </c>
      <c r="F8" s="43">
        <v>12639</v>
      </c>
      <c r="G8" s="42"/>
      <c r="H8" s="42"/>
      <c r="I8" s="42"/>
      <c r="J8" s="42"/>
      <c r="K8" s="49" t="e">
        <f t="shared" si="0"/>
        <v>#DIV/0!</v>
      </c>
      <c r="L8" s="62" t="e">
        <f t="shared" si="1"/>
        <v>#DIV/0!</v>
      </c>
    </row>
    <row r="9" spans="1:12" ht="85.5" customHeight="1" x14ac:dyDescent="0.2">
      <c r="A9" s="45">
        <v>4</v>
      </c>
      <c r="B9" s="17" t="s">
        <v>9</v>
      </c>
      <c r="C9" s="28" t="s">
        <v>57</v>
      </c>
      <c r="D9" s="27" t="s">
        <v>27</v>
      </c>
      <c r="E9" s="38" t="s">
        <v>104</v>
      </c>
      <c r="F9" s="43">
        <v>92970</v>
      </c>
      <c r="G9" s="42"/>
      <c r="H9" s="42"/>
      <c r="I9" s="42"/>
      <c r="J9" s="42"/>
      <c r="K9" s="49" t="e">
        <f t="shared" si="0"/>
        <v>#DIV/0!</v>
      </c>
      <c r="L9" s="62" t="e">
        <f t="shared" si="1"/>
        <v>#DIV/0!</v>
      </c>
    </row>
    <row r="10" spans="1:12" ht="137.25" customHeight="1" x14ac:dyDescent="0.2">
      <c r="A10" s="45">
        <v>5</v>
      </c>
      <c r="B10" s="17" t="s">
        <v>10</v>
      </c>
      <c r="C10" s="22" t="s">
        <v>58</v>
      </c>
      <c r="D10" s="27" t="s">
        <v>59</v>
      </c>
      <c r="E10" s="38" t="s">
        <v>33</v>
      </c>
      <c r="F10" s="43">
        <v>6776</v>
      </c>
      <c r="G10" s="42"/>
      <c r="H10" s="42"/>
      <c r="I10" s="42"/>
      <c r="J10" s="42"/>
      <c r="K10" s="49" t="e">
        <f t="shared" si="0"/>
        <v>#DIV/0!</v>
      </c>
      <c r="L10" s="62" t="e">
        <f t="shared" si="1"/>
        <v>#DIV/0!</v>
      </c>
    </row>
    <row r="11" spans="1:12" ht="84" customHeight="1" x14ac:dyDescent="0.2">
      <c r="A11" s="45">
        <v>6</v>
      </c>
      <c r="B11" s="17" t="s">
        <v>11</v>
      </c>
      <c r="C11" s="22" t="s">
        <v>60</v>
      </c>
      <c r="D11" s="27" t="s">
        <v>28</v>
      </c>
      <c r="E11" s="38" t="s">
        <v>33</v>
      </c>
      <c r="F11" s="43">
        <v>4752.93</v>
      </c>
      <c r="G11" s="42"/>
      <c r="H11" s="42"/>
      <c r="I11" s="42"/>
      <c r="J11" s="42"/>
      <c r="K11" s="49" t="e">
        <f t="shared" si="0"/>
        <v>#DIV/0!</v>
      </c>
      <c r="L11" s="62" t="e">
        <f t="shared" si="1"/>
        <v>#DIV/0!</v>
      </c>
    </row>
    <row r="12" spans="1:12" ht="84.75" customHeight="1" x14ac:dyDescent="0.2">
      <c r="A12" s="45">
        <v>7</v>
      </c>
      <c r="B12" s="17" t="s">
        <v>12</v>
      </c>
      <c r="C12" s="22" t="s">
        <v>61</v>
      </c>
      <c r="D12" s="27" t="s">
        <v>62</v>
      </c>
      <c r="E12" s="38" t="s">
        <v>33</v>
      </c>
      <c r="F12" s="43">
        <v>19664</v>
      </c>
      <c r="G12" s="42"/>
      <c r="H12" s="42"/>
      <c r="I12" s="42"/>
      <c r="J12" s="42"/>
      <c r="K12" s="49" t="e">
        <f t="shared" si="0"/>
        <v>#DIV/0!</v>
      </c>
      <c r="L12" s="62" t="e">
        <f t="shared" si="1"/>
        <v>#DIV/0!</v>
      </c>
    </row>
    <row r="13" spans="1:12" ht="85.5" customHeight="1" x14ac:dyDescent="0.2">
      <c r="A13" s="45">
        <v>8</v>
      </c>
      <c r="B13" s="17" t="s">
        <v>13</v>
      </c>
      <c r="C13" s="22" t="s">
        <v>63</v>
      </c>
      <c r="D13" s="27" t="s">
        <v>29</v>
      </c>
      <c r="E13" s="38" t="s">
        <v>33</v>
      </c>
      <c r="F13" s="43">
        <v>4567.16</v>
      </c>
      <c r="G13" s="42"/>
      <c r="H13" s="42"/>
      <c r="I13" s="42"/>
      <c r="J13" s="42"/>
      <c r="K13" s="49" t="e">
        <f t="shared" si="0"/>
        <v>#DIV/0!</v>
      </c>
      <c r="L13" s="62" t="e">
        <f t="shared" si="1"/>
        <v>#DIV/0!</v>
      </c>
    </row>
    <row r="14" spans="1:12" ht="86.25" customHeight="1" x14ac:dyDescent="0.2">
      <c r="A14" s="45">
        <v>9</v>
      </c>
      <c r="B14" s="17" t="s">
        <v>14</v>
      </c>
      <c r="C14" s="22" t="s">
        <v>64</v>
      </c>
      <c r="D14" s="22" t="s">
        <v>65</v>
      </c>
      <c r="E14" s="38" t="s">
        <v>33</v>
      </c>
      <c r="F14" s="43">
        <v>9550.2000000000007</v>
      </c>
      <c r="G14" s="42"/>
      <c r="H14" s="42"/>
      <c r="I14" s="42"/>
      <c r="J14" s="42"/>
      <c r="K14" s="49" t="e">
        <f t="shared" si="0"/>
        <v>#DIV/0!</v>
      </c>
      <c r="L14" s="62" t="e">
        <f t="shared" si="1"/>
        <v>#DIV/0!</v>
      </c>
    </row>
    <row r="15" spans="1:12" ht="86.25" customHeight="1" x14ac:dyDescent="0.2">
      <c r="A15" s="45">
        <v>10</v>
      </c>
      <c r="B15" s="17" t="s">
        <v>15</v>
      </c>
      <c r="C15" s="22" t="s">
        <v>66</v>
      </c>
      <c r="D15" s="22" t="s">
        <v>62</v>
      </c>
      <c r="E15" s="38" t="s">
        <v>104</v>
      </c>
      <c r="F15" s="43">
        <v>4025</v>
      </c>
      <c r="G15" s="42"/>
      <c r="H15" s="42"/>
      <c r="I15" s="42"/>
      <c r="J15" s="42"/>
      <c r="K15" s="49" t="e">
        <f t="shared" si="0"/>
        <v>#DIV/0!</v>
      </c>
      <c r="L15" s="62" t="e">
        <f t="shared" si="1"/>
        <v>#DIV/0!</v>
      </c>
    </row>
    <row r="16" spans="1:12" ht="210" customHeight="1" x14ac:dyDescent="0.2">
      <c r="A16" s="45">
        <v>11</v>
      </c>
      <c r="B16" s="17" t="s">
        <v>16</v>
      </c>
      <c r="C16" s="38" t="s">
        <v>107</v>
      </c>
      <c r="D16" s="22" t="s">
        <v>30</v>
      </c>
      <c r="E16" s="38" t="s">
        <v>33</v>
      </c>
      <c r="F16" s="43">
        <v>12561.9</v>
      </c>
      <c r="G16" s="42"/>
      <c r="H16" s="42"/>
      <c r="I16" s="42"/>
      <c r="J16" s="42"/>
      <c r="K16" s="49" t="e">
        <f t="shared" si="0"/>
        <v>#DIV/0!</v>
      </c>
      <c r="L16" s="62" t="e">
        <f t="shared" si="1"/>
        <v>#DIV/0!</v>
      </c>
    </row>
    <row r="17" spans="1:13" ht="184.5" customHeight="1" x14ac:dyDescent="0.2">
      <c r="A17" s="45">
        <v>12</v>
      </c>
      <c r="B17" s="17" t="s">
        <v>17</v>
      </c>
      <c r="C17" s="22" t="s">
        <v>67</v>
      </c>
      <c r="D17" s="22" t="s">
        <v>31</v>
      </c>
      <c r="E17" s="38" t="s">
        <v>33</v>
      </c>
      <c r="F17" s="43">
        <v>4421.5599999999995</v>
      </c>
      <c r="G17" s="42"/>
      <c r="H17" s="42"/>
      <c r="I17" s="42"/>
      <c r="J17" s="42"/>
      <c r="K17" s="49" t="e">
        <f t="shared" si="0"/>
        <v>#DIV/0!</v>
      </c>
      <c r="L17" s="62" t="e">
        <f t="shared" si="1"/>
        <v>#DIV/0!</v>
      </c>
    </row>
    <row r="18" spans="1:13" ht="110.25" customHeight="1" x14ac:dyDescent="0.2">
      <c r="A18" s="45">
        <v>13</v>
      </c>
      <c r="B18" s="17" t="s">
        <v>18</v>
      </c>
      <c r="C18" s="22" t="s">
        <v>68</v>
      </c>
      <c r="D18" s="22" t="s">
        <v>69</v>
      </c>
      <c r="E18" s="38" t="s">
        <v>33</v>
      </c>
      <c r="F18" s="43">
        <v>350.55</v>
      </c>
      <c r="G18" s="42"/>
      <c r="H18" s="42"/>
      <c r="I18" s="42"/>
      <c r="J18" s="42"/>
      <c r="K18" s="49" t="e">
        <f t="shared" si="0"/>
        <v>#DIV/0!</v>
      </c>
      <c r="L18" s="62" t="e">
        <f t="shared" si="1"/>
        <v>#DIV/0!</v>
      </c>
    </row>
    <row r="19" spans="1:13" ht="56.25" customHeight="1" x14ac:dyDescent="0.2">
      <c r="A19" s="45">
        <v>14</v>
      </c>
      <c r="B19" s="23" t="s">
        <v>19</v>
      </c>
      <c r="C19" s="22" t="s">
        <v>70</v>
      </c>
      <c r="D19" s="18" t="s">
        <v>24</v>
      </c>
      <c r="E19" s="38" t="s">
        <v>104</v>
      </c>
      <c r="F19" s="43">
        <v>710</v>
      </c>
      <c r="G19" s="42"/>
      <c r="H19" s="42"/>
      <c r="I19" s="42"/>
      <c r="J19" s="42"/>
      <c r="K19" s="49" t="e">
        <f>AVERAGE(G19:J19)</f>
        <v>#DIV/0!</v>
      </c>
      <c r="L19" s="62" t="e">
        <f t="shared" si="1"/>
        <v>#DIV/0!</v>
      </c>
    </row>
    <row r="20" spans="1:13" ht="65.25" customHeight="1" x14ac:dyDescent="0.2">
      <c r="A20" s="45">
        <v>15</v>
      </c>
      <c r="B20" s="23" t="s">
        <v>20</v>
      </c>
      <c r="C20" s="22" t="s">
        <v>71</v>
      </c>
      <c r="D20" s="18" t="s">
        <v>24</v>
      </c>
      <c r="E20" s="38" t="s">
        <v>33</v>
      </c>
      <c r="F20" s="43">
        <v>3310</v>
      </c>
      <c r="G20" s="42"/>
      <c r="H20" s="42"/>
      <c r="I20" s="42"/>
      <c r="J20" s="42"/>
      <c r="K20" s="49" t="e">
        <f t="shared" ref="K20:K32" si="2">AVERAGE(G20:J20)</f>
        <v>#DIV/0!</v>
      </c>
      <c r="L20" s="62" t="e">
        <f t="shared" si="1"/>
        <v>#DIV/0!</v>
      </c>
    </row>
    <row r="21" spans="1:13" ht="99.75" customHeight="1" x14ac:dyDescent="0.2">
      <c r="A21" s="45">
        <v>16</v>
      </c>
      <c r="B21" s="23" t="s">
        <v>21</v>
      </c>
      <c r="C21" s="22" t="s">
        <v>72</v>
      </c>
      <c r="D21" s="18" t="s">
        <v>25</v>
      </c>
      <c r="E21" s="38" t="s">
        <v>33</v>
      </c>
      <c r="F21" s="43">
        <v>2787</v>
      </c>
      <c r="G21" s="42"/>
      <c r="H21" s="42"/>
      <c r="I21" s="42"/>
      <c r="J21" s="42"/>
      <c r="K21" s="49" t="e">
        <f t="shared" si="2"/>
        <v>#DIV/0!</v>
      </c>
      <c r="L21" s="62" t="e">
        <f t="shared" si="1"/>
        <v>#DIV/0!</v>
      </c>
    </row>
    <row r="22" spans="1:13" ht="81.75" customHeight="1" x14ac:dyDescent="0.2">
      <c r="A22" s="45">
        <v>17</v>
      </c>
      <c r="B22" s="23" t="s">
        <v>22</v>
      </c>
      <c r="C22" s="38" t="s">
        <v>105</v>
      </c>
      <c r="D22" s="18" t="s">
        <v>26</v>
      </c>
      <c r="E22" s="38" t="s">
        <v>33</v>
      </c>
      <c r="F22" s="43">
        <v>14670</v>
      </c>
      <c r="G22" s="42"/>
      <c r="H22" s="42"/>
      <c r="I22" s="42"/>
      <c r="J22" s="42"/>
      <c r="K22" s="49" t="e">
        <f t="shared" si="2"/>
        <v>#DIV/0!</v>
      </c>
      <c r="L22" s="62" t="e">
        <f t="shared" si="1"/>
        <v>#DIV/0!</v>
      </c>
    </row>
    <row r="23" spans="1:13" s="26" customFormat="1" ht="59.25" customHeight="1" x14ac:dyDescent="0.2">
      <c r="A23" s="45">
        <v>18</v>
      </c>
      <c r="B23" s="29" t="s">
        <v>42</v>
      </c>
      <c r="C23" s="38" t="s">
        <v>106</v>
      </c>
      <c r="D23" s="27" t="s">
        <v>43</v>
      </c>
      <c r="E23" s="38" t="s">
        <v>33</v>
      </c>
      <c r="F23" s="43">
        <v>1332</v>
      </c>
      <c r="G23" s="42"/>
      <c r="H23" s="42"/>
      <c r="I23" s="42"/>
      <c r="J23" s="42"/>
      <c r="K23" s="49" t="e">
        <f t="shared" ref="K23" si="3">AVERAGE(G23:J23)</f>
        <v>#DIV/0!</v>
      </c>
      <c r="L23" s="62" t="e">
        <f t="shared" si="1"/>
        <v>#DIV/0!</v>
      </c>
    </row>
    <row r="24" spans="1:13" ht="45.75" customHeight="1" x14ac:dyDescent="0.2">
      <c r="A24" s="45">
        <v>19</v>
      </c>
      <c r="B24" s="23" t="s">
        <v>23</v>
      </c>
      <c r="C24" s="22" t="s">
        <v>73</v>
      </c>
      <c r="D24" s="18" t="s">
        <v>62</v>
      </c>
      <c r="E24" s="38" t="s">
        <v>104</v>
      </c>
      <c r="F24" s="43">
        <v>4814</v>
      </c>
      <c r="G24" s="42"/>
      <c r="H24" s="42"/>
      <c r="I24" s="42"/>
      <c r="J24" s="42"/>
      <c r="K24" s="49" t="e">
        <f t="shared" si="2"/>
        <v>#DIV/0!</v>
      </c>
      <c r="L24" s="62" t="e">
        <f t="shared" si="1"/>
        <v>#DIV/0!</v>
      </c>
    </row>
    <row r="25" spans="1:13" s="26" customFormat="1" ht="30.75" customHeight="1" x14ac:dyDescent="0.2">
      <c r="A25" s="45">
        <v>20</v>
      </c>
      <c r="B25" s="29" t="s">
        <v>48</v>
      </c>
      <c r="C25" s="28" t="s">
        <v>52</v>
      </c>
      <c r="D25" s="27" t="s">
        <v>74</v>
      </c>
      <c r="E25" s="38" t="s">
        <v>33</v>
      </c>
      <c r="F25" s="43">
        <v>866</v>
      </c>
      <c r="G25" s="43"/>
      <c r="H25" s="42"/>
      <c r="I25" s="42"/>
      <c r="J25" s="42"/>
      <c r="K25" s="49" t="e">
        <f t="shared" ref="K25" si="4">AVERAGE(G25:J25)</f>
        <v>#DIV/0!</v>
      </c>
      <c r="L25" s="62" t="e">
        <f t="shared" si="1"/>
        <v>#DIV/0!</v>
      </c>
    </row>
    <row r="26" spans="1:13" s="26" customFormat="1" ht="30.75" customHeight="1" x14ac:dyDescent="0.2">
      <c r="A26" s="45">
        <v>21</v>
      </c>
      <c r="B26" s="29" t="s">
        <v>34</v>
      </c>
      <c r="C26" s="28" t="s">
        <v>52</v>
      </c>
      <c r="D26" s="27" t="s">
        <v>24</v>
      </c>
      <c r="E26" s="38" t="s">
        <v>33</v>
      </c>
      <c r="F26" s="43">
        <v>2932</v>
      </c>
      <c r="G26" s="42"/>
      <c r="H26" s="42"/>
      <c r="I26" s="42"/>
      <c r="J26" s="42"/>
      <c r="K26" s="49" t="e">
        <f t="shared" ref="K26" si="5">AVERAGE(G26:J26)</f>
        <v>#DIV/0!</v>
      </c>
      <c r="L26" s="62" t="e">
        <f t="shared" si="1"/>
        <v>#DIV/0!</v>
      </c>
    </row>
    <row r="27" spans="1:13" s="26" customFormat="1" ht="30.75" customHeight="1" x14ac:dyDescent="0.2">
      <c r="A27" s="45">
        <v>22</v>
      </c>
      <c r="B27" s="29" t="s">
        <v>44</v>
      </c>
      <c r="C27" s="28" t="s">
        <v>52</v>
      </c>
      <c r="D27" s="27" t="s">
        <v>74</v>
      </c>
      <c r="E27" s="38" t="s">
        <v>33</v>
      </c>
      <c r="F27" s="43">
        <v>877</v>
      </c>
      <c r="G27" s="43"/>
      <c r="H27" s="42"/>
      <c r="I27" s="42"/>
      <c r="J27" s="42"/>
      <c r="K27" s="49" t="e">
        <f t="shared" si="2"/>
        <v>#DIV/0!</v>
      </c>
      <c r="L27" s="62" t="e">
        <f t="shared" si="1"/>
        <v>#DIV/0!</v>
      </c>
      <c r="M27" s="21"/>
    </row>
    <row r="28" spans="1:13" s="26" customFormat="1" ht="30.75" customHeight="1" x14ac:dyDescent="0.2">
      <c r="A28" s="45">
        <v>23</v>
      </c>
      <c r="B28" s="29" t="s">
        <v>45</v>
      </c>
      <c r="C28" s="28" t="s">
        <v>52</v>
      </c>
      <c r="D28" s="27" t="s">
        <v>74</v>
      </c>
      <c r="E28" s="38" t="s">
        <v>33</v>
      </c>
      <c r="F28" s="43">
        <v>1620</v>
      </c>
      <c r="G28" s="43"/>
      <c r="H28" s="42"/>
      <c r="I28" s="42"/>
      <c r="J28" s="42"/>
      <c r="K28" s="49" t="e">
        <f t="shared" si="2"/>
        <v>#DIV/0!</v>
      </c>
      <c r="L28" s="62" t="e">
        <f t="shared" si="1"/>
        <v>#DIV/0!</v>
      </c>
    </row>
    <row r="29" spans="1:13" s="26" customFormat="1" ht="30.75" customHeight="1" x14ac:dyDescent="0.2">
      <c r="A29" s="45">
        <v>24</v>
      </c>
      <c r="B29" s="29" t="s">
        <v>46</v>
      </c>
      <c r="C29" s="28" t="s">
        <v>52</v>
      </c>
      <c r="D29" s="27" t="s">
        <v>74</v>
      </c>
      <c r="E29" s="38" t="s">
        <v>33</v>
      </c>
      <c r="F29" s="43">
        <v>184</v>
      </c>
      <c r="G29" s="43"/>
      <c r="H29" s="42"/>
      <c r="I29" s="42"/>
      <c r="J29" s="42"/>
      <c r="K29" s="49" t="e">
        <f t="shared" si="2"/>
        <v>#DIV/0!</v>
      </c>
      <c r="L29" s="62" t="e">
        <f t="shared" si="1"/>
        <v>#DIV/0!</v>
      </c>
    </row>
    <row r="30" spans="1:13" s="26" customFormat="1" ht="30.75" customHeight="1" x14ac:dyDescent="0.2">
      <c r="A30" s="45">
        <v>25</v>
      </c>
      <c r="B30" s="29" t="s">
        <v>47</v>
      </c>
      <c r="C30" s="28" t="s">
        <v>52</v>
      </c>
      <c r="D30" s="27" t="s">
        <v>74</v>
      </c>
      <c r="E30" s="38" t="s">
        <v>33</v>
      </c>
      <c r="F30" s="43">
        <v>1920</v>
      </c>
      <c r="G30" s="43"/>
      <c r="H30" s="42"/>
      <c r="I30" s="42"/>
      <c r="J30" s="42"/>
      <c r="K30" s="49" t="e">
        <f t="shared" si="2"/>
        <v>#DIV/0!</v>
      </c>
      <c r="L30" s="62" t="e">
        <f t="shared" si="1"/>
        <v>#DIV/0!</v>
      </c>
    </row>
    <row r="31" spans="1:13" ht="30.75" customHeight="1" x14ac:dyDescent="0.2">
      <c r="A31" s="45">
        <v>26</v>
      </c>
      <c r="B31" s="23" t="s">
        <v>35</v>
      </c>
      <c r="C31" s="28" t="s">
        <v>52</v>
      </c>
      <c r="D31" s="18" t="s">
        <v>24</v>
      </c>
      <c r="E31" s="38" t="s">
        <v>33</v>
      </c>
      <c r="F31" s="43">
        <v>23250</v>
      </c>
      <c r="G31" s="42"/>
      <c r="H31" s="42"/>
      <c r="I31" s="42"/>
      <c r="J31" s="42"/>
      <c r="K31" s="49" t="e">
        <f t="shared" si="2"/>
        <v>#DIV/0!</v>
      </c>
      <c r="L31" s="62" t="e">
        <f t="shared" si="1"/>
        <v>#DIV/0!</v>
      </c>
    </row>
    <row r="32" spans="1:13" ht="30.75" customHeight="1" x14ac:dyDescent="0.2">
      <c r="A32" s="45">
        <v>27</v>
      </c>
      <c r="B32" s="23" t="s">
        <v>36</v>
      </c>
      <c r="C32" s="22" t="s">
        <v>37</v>
      </c>
      <c r="D32" s="18" t="s">
        <v>24</v>
      </c>
      <c r="E32" s="38" t="s">
        <v>104</v>
      </c>
      <c r="F32" s="43">
        <v>5439</v>
      </c>
      <c r="G32" s="42"/>
      <c r="H32" s="42"/>
      <c r="I32" s="42"/>
      <c r="J32" s="42"/>
      <c r="K32" s="49" t="e">
        <f t="shared" si="2"/>
        <v>#DIV/0!</v>
      </c>
      <c r="L32" s="62" t="e">
        <f t="shared" si="1"/>
        <v>#DIV/0!</v>
      </c>
    </row>
    <row r="33" spans="1:12" x14ac:dyDescent="0.2">
      <c r="K33" s="50"/>
    </row>
    <row r="34" spans="1:12" x14ac:dyDescent="0.2">
      <c r="K34" s="50"/>
      <c r="L34" s="50"/>
    </row>
    <row r="35" spans="1:12" ht="15" customHeight="1" x14ac:dyDescent="0.2">
      <c r="F35" s="69" t="s">
        <v>39</v>
      </c>
      <c r="G35" s="70"/>
      <c r="H35" s="70"/>
      <c r="I35" s="70"/>
      <c r="J35" s="70"/>
      <c r="K35" s="71"/>
      <c r="L35" s="63" t="e">
        <f>SUM(L6:L32)</f>
        <v>#DIV/0!</v>
      </c>
    </row>
    <row r="36" spans="1:12" s="26" customFormat="1" ht="15" customHeight="1" x14ac:dyDescent="0.2">
      <c r="F36" s="65"/>
      <c r="G36" s="65"/>
      <c r="H36" s="65"/>
      <c r="I36" s="65"/>
      <c r="J36" s="65"/>
      <c r="K36" s="65"/>
      <c r="L36" s="68"/>
    </row>
    <row r="37" spans="1:12" ht="42" customHeight="1" thickBot="1" x14ac:dyDescent="0.25"/>
    <row r="38" spans="1:12" ht="60" customHeight="1" thickBot="1" x14ac:dyDescent="0.25">
      <c r="B38" s="76" t="s">
        <v>138</v>
      </c>
      <c r="C38" s="77"/>
      <c r="D38" s="77"/>
      <c r="E38" s="77"/>
      <c r="F38" s="77"/>
      <c r="G38" s="77"/>
      <c r="H38" s="77"/>
      <c r="I38" s="77"/>
      <c r="J38" s="77"/>
      <c r="K38" s="78"/>
    </row>
    <row r="40" spans="1:12" ht="15" x14ac:dyDescent="0.25">
      <c r="A40" s="24"/>
      <c r="B40" s="24"/>
      <c r="C40" s="24"/>
      <c r="D40" s="24"/>
      <c r="E40" s="24"/>
      <c r="F40" s="24"/>
      <c r="G40" s="24"/>
      <c r="H40" s="24"/>
      <c r="I40" s="24"/>
      <c r="J40" s="24"/>
      <c r="K40" s="2"/>
      <c r="L40" s="2"/>
    </row>
    <row r="41" spans="1:12" ht="15" x14ac:dyDescent="0.25">
      <c r="A41" s="24"/>
      <c r="B41" s="24"/>
      <c r="C41" s="24"/>
      <c r="D41" s="24"/>
      <c r="E41" s="24"/>
      <c r="F41" s="24"/>
      <c r="G41" s="24"/>
      <c r="H41" s="24"/>
      <c r="I41" s="24"/>
      <c r="J41" s="24"/>
      <c r="K41" s="2"/>
      <c r="L41" s="2"/>
    </row>
    <row r="42" spans="1:12" ht="15" x14ac:dyDescent="0.25">
      <c r="B42" s="26"/>
      <c r="C42" s="1" t="s">
        <v>0</v>
      </c>
      <c r="D42" s="1"/>
      <c r="E42" s="1"/>
      <c r="F42" s="5"/>
      <c r="G42" s="9"/>
      <c r="H42" s="7"/>
      <c r="I42" s="13"/>
    </row>
    <row r="43" spans="1:12" ht="15" x14ac:dyDescent="0.25">
      <c r="B43" s="26"/>
      <c r="C43" s="2"/>
      <c r="D43" s="2"/>
      <c r="E43" s="2"/>
      <c r="F43" s="6"/>
      <c r="G43" s="11"/>
      <c r="H43" s="8"/>
      <c r="I43" s="13"/>
    </row>
    <row r="44" spans="1:12" ht="15" x14ac:dyDescent="0.25">
      <c r="B44" s="26"/>
      <c r="C44" s="3" t="s">
        <v>1</v>
      </c>
      <c r="D44" s="3"/>
      <c r="E44" s="3"/>
      <c r="F44" s="6"/>
      <c r="G44" s="11"/>
      <c r="H44" s="8"/>
      <c r="I44" s="13"/>
    </row>
    <row r="45" spans="1:12" ht="15" x14ac:dyDescent="0.25">
      <c r="B45" s="26"/>
      <c r="C45" s="3" t="s">
        <v>2</v>
      </c>
      <c r="D45" s="3"/>
      <c r="E45" s="3"/>
      <c r="F45" s="6"/>
      <c r="G45" s="11"/>
      <c r="H45" s="8"/>
      <c r="I45" s="13"/>
    </row>
    <row r="46" spans="1:12" ht="15.75" thickBot="1" x14ac:dyDescent="0.3">
      <c r="B46" s="26"/>
      <c r="C46" s="4" t="s">
        <v>3</v>
      </c>
      <c r="D46" s="4"/>
      <c r="E46" s="4"/>
      <c r="F46" s="6"/>
      <c r="G46" s="11"/>
      <c r="H46" s="8"/>
      <c r="I46" s="13"/>
    </row>
    <row r="47" spans="1:12" x14ac:dyDescent="0.2">
      <c r="B47" s="51"/>
      <c r="C47" s="52"/>
      <c r="D47" s="52"/>
      <c r="E47" s="52"/>
      <c r="F47" s="52"/>
      <c r="G47" s="52"/>
      <c r="H47" s="52"/>
      <c r="I47" s="53"/>
    </row>
    <row r="48" spans="1:12" x14ac:dyDescent="0.2">
      <c r="B48" s="54"/>
      <c r="C48" s="55"/>
      <c r="D48" s="55"/>
      <c r="E48" s="55"/>
      <c r="F48" s="55"/>
      <c r="G48" s="55"/>
      <c r="H48" s="55"/>
      <c r="I48" s="56"/>
    </row>
    <row r="49" spans="2:9" x14ac:dyDescent="0.2">
      <c r="B49" s="54"/>
      <c r="C49" s="55"/>
      <c r="D49" s="55"/>
      <c r="E49" s="55"/>
      <c r="F49" s="55"/>
      <c r="G49" s="55"/>
      <c r="H49" s="55"/>
      <c r="I49" s="56"/>
    </row>
    <row r="50" spans="2:9" x14ac:dyDescent="0.2">
      <c r="B50" s="54"/>
      <c r="C50" s="55"/>
      <c r="D50" s="55"/>
      <c r="E50" s="55"/>
      <c r="F50" s="55"/>
      <c r="G50" s="55"/>
      <c r="H50" s="55"/>
      <c r="I50" s="56"/>
    </row>
    <row r="51" spans="2:9" x14ac:dyDescent="0.2">
      <c r="B51" s="54"/>
      <c r="C51" s="55"/>
      <c r="D51" s="55"/>
      <c r="E51" s="55"/>
      <c r="F51" s="55"/>
      <c r="G51" s="55"/>
      <c r="H51" s="55"/>
      <c r="I51" s="56"/>
    </row>
    <row r="52" spans="2:9" x14ac:dyDescent="0.2">
      <c r="B52" s="54"/>
      <c r="C52" s="55"/>
      <c r="D52" s="55"/>
      <c r="E52" s="55"/>
      <c r="F52" s="55"/>
      <c r="G52" s="55"/>
      <c r="H52" s="55"/>
      <c r="I52" s="56"/>
    </row>
    <row r="53" spans="2:9" x14ac:dyDescent="0.2">
      <c r="B53" s="54"/>
      <c r="C53" s="55"/>
      <c r="D53" s="55"/>
      <c r="E53" s="55"/>
      <c r="F53" s="55"/>
      <c r="G53" s="55"/>
      <c r="H53" s="55"/>
      <c r="I53" s="56"/>
    </row>
    <row r="54" spans="2:9" ht="13.5" thickBot="1" x14ac:dyDescent="0.25">
      <c r="B54" s="57"/>
      <c r="C54" s="58"/>
      <c r="D54" s="58"/>
      <c r="E54" s="58"/>
      <c r="F54" s="58"/>
      <c r="G54" s="58"/>
      <c r="H54" s="58"/>
      <c r="I54" s="59"/>
    </row>
  </sheetData>
  <mergeCells count="4">
    <mergeCell ref="F35:K35"/>
    <mergeCell ref="A1:K2"/>
    <mergeCell ref="L1:L2"/>
    <mergeCell ref="B38:K38"/>
  </mergeCells>
  <conditionalFormatting sqref="F35:F36">
    <cfRule type="cellIs" dxfId="5" priority="3" stopIfTrue="1" operator="notEqual">
      <formula>""</formula>
    </cfRule>
  </conditionalFormatting>
  <conditionalFormatting sqref="L35:L36">
    <cfRule type="cellIs" dxfId="4" priority="2" stopIfTrue="1" operator="not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K39"/>
  <sheetViews>
    <sheetView topLeftCell="A20" zoomScale="85" zoomScaleNormal="85" workbookViewId="0">
      <selection activeCell="G5" sqref="G5:H5"/>
    </sheetView>
  </sheetViews>
  <sheetFormatPr baseColWidth="10" defaultRowHeight="12.75" x14ac:dyDescent="0.2"/>
  <cols>
    <col min="1" max="1" width="11.42578125" style="26"/>
    <col min="2" max="2" width="20.5703125" customWidth="1"/>
    <col min="3" max="3" width="41.85546875" customWidth="1"/>
    <col min="4" max="4" width="18.140625" style="26" customWidth="1"/>
    <col min="5" max="5" width="12.42578125" customWidth="1"/>
    <col min="6" max="6" width="15.7109375" customWidth="1"/>
    <col min="7" max="7" width="20.7109375" customWidth="1"/>
    <col min="8" max="8" width="19.140625" customWidth="1"/>
    <col min="9" max="9" width="21.28515625" customWidth="1"/>
    <col min="10" max="10" width="22.5703125" customWidth="1"/>
    <col min="11" max="11" width="12.28515625" customWidth="1"/>
  </cols>
  <sheetData>
    <row r="1" spans="1:11" ht="12.75" customHeight="1" x14ac:dyDescent="0.2">
      <c r="A1" s="72" t="s">
        <v>132</v>
      </c>
      <c r="B1" s="73"/>
      <c r="C1" s="73"/>
      <c r="D1" s="73"/>
      <c r="E1" s="73"/>
      <c r="F1" s="73"/>
      <c r="G1" s="73"/>
      <c r="H1" s="73"/>
      <c r="I1" s="73"/>
      <c r="J1" s="73"/>
      <c r="K1" s="26"/>
    </row>
    <row r="2" spans="1:11" ht="30.75" customHeight="1" x14ac:dyDescent="0.2">
      <c r="A2" s="74"/>
      <c r="B2" s="75"/>
      <c r="C2" s="75"/>
      <c r="D2" s="75"/>
      <c r="E2" s="75"/>
      <c r="F2" s="75"/>
      <c r="G2" s="75"/>
      <c r="H2" s="75"/>
      <c r="I2" s="75"/>
      <c r="J2" s="75"/>
      <c r="K2" s="26"/>
    </row>
    <row r="3" spans="1:11" s="26" customFormat="1" ht="15" x14ac:dyDescent="0.2">
      <c r="A3" s="20"/>
      <c r="B3" s="20"/>
      <c r="C3" s="20"/>
      <c r="D3" s="20"/>
      <c r="E3" s="20"/>
      <c r="F3" s="20"/>
      <c r="G3" s="20"/>
      <c r="H3" s="20"/>
      <c r="I3" s="20"/>
    </row>
    <row r="4" spans="1:11" s="26" customFormat="1" ht="15" x14ac:dyDescent="0.2">
      <c r="A4" s="20"/>
      <c r="B4" s="20"/>
      <c r="C4" s="20"/>
      <c r="D4" s="20"/>
      <c r="E4" s="20"/>
      <c r="F4" s="20"/>
      <c r="G4" s="20"/>
      <c r="H4" s="20"/>
      <c r="I4" s="20"/>
    </row>
    <row r="5" spans="1:11" s="34" customFormat="1" ht="101.25" customHeight="1" x14ac:dyDescent="0.2">
      <c r="A5" s="36" t="s">
        <v>40</v>
      </c>
      <c r="B5" s="47" t="s">
        <v>77</v>
      </c>
      <c r="C5" s="47" t="s">
        <v>4</v>
      </c>
      <c r="D5" s="47" t="s">
        <v>5</v>
      </c>
      <c r="E5" s="47" t="s">
        <v>32</v>
      </c>
      <c r="F5" s="48" t="s">
        <v>109</v>
      </c>
      <c r="G5" s="48" t="s">
        <v>139</v>
      </c>
      <c r="H5" s="48" t="s">
        <v>140</v>
      </c>
      <c r="I5" s="48" t="s">
        <v>38</v>
      </c>
      <c r="J5" s="48" t="s">
        <v>113</v>
      </c>
    </row>
    <row r="6" spans="1:11" ht="99.95" customHeight="1" x14ac:dyDescent="0.2">
      <c r="A6" s="45">
        <v>1</v>
      </c>
      <c r="B6" s="17" t="s">
        <v>75</v>
      </c>
      <c r="C6" s="28" t="s">
        <v>76</v>
      </c>
      <c r="D6" s="28" t="s">
        <v>24</v>
      </c>
      <c r="E6" s="28" t="s">
        <v>33</v>
      </c>
      <c r="F6" s="41">
        <v>470</v>
      </c>
      <c r="G6" s="42"/>
      <c r="H6" s="42"/>
      <c r="I6" s="49" t="e">
        <f>AVERAGE(G6:H6)</f>
        <v>#DIV/0!</v>
      </c>
      <c r="J6" s="62" t="e">
        <f>F6*I6</f>
        <v>#DIV/0!</v>
      </c>
    </row>
    <row r="7" spans="1:11" ht="99.95" customHeight="1" x14ac:dyDescent="0.2">
      <c r="A7" s="45">
        <v>2</v>
      </c>
      <c r="B7" s="17" t="s">
        <v>78</v>
      </c>
      <c r="C7" s="28" t="s">
        <v>79</v>
      </c>
      <c r="D7" s="28" t="s">
        <v>24</v>
      </c>
      <c r="E7" s="38" t="s">
        <v>33</v>
      </c>
      <c r="F7" s="40">
        <v>940</v>
      </c>
      <c r="G7" s="42"/>
      <c r="H7" s="42"/>
      <c r="I7" s="49" t="e">
        <f>AVERAGE(G7:H7)</f>
        <v>#DIV/0!</v>
      </c>
      <c r="J7" s="62" t="e">
        <f>F7*I7</f>
        <v>#DIV/0!</v>
      </c>
    </row>
    <row r="8" spans="1:11" ht="99.95" customHeight="1" x14ac:dyDescent="0.2">
      <c r="A8" s="45">
        <v>3</v>
      </c>
      <c r="B8" s="17" t="s">
        <v>80</v>
      </c>
      <c r="C8" s="28" t="s">
        <v>81</v>
      </c>
      <c r="D8" s="28" t="s">
        <v>24</v>
      </c>
      <c r="E8" s="38" t="s">
        <v>33</v>
      </c>
      <c r="F8" s="40">
        <v>50</v>
      </c>
      <c r="G8" s="42"/>
      <c r="H8" s="42"/>
      <c r="I8" s="49" t="e">
        <f>AVERAGE(G8:H8)</f>
        <v>#DIV/0!</v>
      </c>
      <c r="J8" s="62" t="e">
        <f>F8*I8</f>
        <v>#DIV/0!</v>
      </c>
    </row>
    <row r="9" spans="1:11" ht="99.95" customHeight="1" x14ac:dyDescent="0.2">
      <c r="A9" s="45">
        <v>4</v>
      </c>
      <c r="B9" s="17" t="s">
        <v>82</v>
      </c>
      <c r="C9" s="28" t="s">
        <v>83</v>
      </c>
      <c r="D9" s="28" t="s">
        <v>24</v>
      </c>
      <c r="E9" s="38" t="s">
        <v>33</v>
      </c>
      <c r="F9" s="40">
        <v>50</v>
      </c>
      <c r="G9" s="42"/>
      <c r="H9" s="42"/>
      <c r="I9" s="49" t="e">
        <f>AVERAGE(G9:H9)</f>
        <v>#DIV/0!</v>
      </c>
      <c r="J9" s="62" t="e">
        <f>F9*I9</f>
        <v>#DIV/0!</v>
      </c>
    </row>
    <row r="10" spans="1:11" ht="85.5" customHeight="1" x14ac:dyDescent="0.2">
      <c r="A10" s="45">
        <v>5</v>
      </c>
      <c r="B10" s="17" t="s">
        <v>84</v>
      </c>
      <c r="C10" s="28" t="s">
        <v>85</v>
      </c>
      <c r="D10" s="28" t="s">
        <v>24</v>
      </c>
      <c r="E10" s="38" t="s">
        <v>33</v>
      </c>
      <c r="F10" s="40">
        <v>200</v>
      </c>
      <c r="G10" s="42"/>
      <c r="H10" s="42"/>
      <c r="I10" s="49" t="e">
        <f>AVERAGE(G10:H10)</f>
        <v>#DIV/0!</v>
      </c>
      <c r="J10" s="62" t="e">
        <f>F10*I10</f>
        <v>#DIV/0!</v>
      </c>
    </row>
    <row r="11" spans="1:11" ht="80.25" customHeight="1" x14ac:dyDescent="0.2">
      <c r="A11" s="45">
        <v>6</v>
      </c>
      <c r="B11" s="17" t="s">
        <v>86</v>
      </c>
      <c r="C11" s="28" t="s">
        <v>87</v>
      </c>
      <c r="D11" s="28" t="s">
        <v>24</v>
      </c>
      <c r="E11" s="38" t="s">
        <v>33</v>
      </c>
      <c r="F11" s="40">
        <v>450</v>
      </c>
      <c r="G11" s="42"/>
      <c r="H11" s="42"/>
      <c r="I11" s="49" t="e">
        <f>AVERAGE(G11:H11)</f>
        <v>#DIV/0!</v>
      </c>
      <c r="J11" s="62" t="e">
        <f>F11*I11</f>
        <v>#DIV/0!</v>
      </c>
    </row>
    <row r="12" spans="1:11" ht="84" customHeight="1" x14ac:dyDescent="0.2">
      <c r="A12" s="45">
        <v>7</v>
      </c>
      <c r="B12" s="17" t="s">
        <v>88</v>
      </c>
      <c r="C12" s="28" t="s">
        <v>85</v>
      </c>
      <c r="D12" s="28" t="s">
        <v>24</v>
      </c>
      <c r="E12" s="38" t="s">
        <v>33</v>
      </c>
      <c r="F12" s="40">
        <v>250</v>
      </c>
      <c r="G12" s="42"/>
      <c r="H12" s="42"/>
      <c r="I12" s="49" t="e">
        <f>AVERAGE(G12:H12)</f>
        <v>#DIV/0!</v>
      </c>
      <c r="J12" s="62" t="e">
        <f>F12*I12</f>
        <v>#DIV/0!</v>
      </c>
    </row>
    <row r="13" spans="1:11" ht="78.75" customHeight="1" x14ac:dyDescent="0.2">
      <c r="A13" s="45">
        <v>8</v>
      </c>
      <c r="B13" s="17" t="s">
        <v>89</v>
      </c>
      <c r="C13" s="28" t="s">
        <v>87</v>
      </c>
      <c r="D13" s="28" t="s">
        <v>24</v>
      </c>
      <c r="E13" s="38" t="s">
        <v>33</v>
      </c>
      <c r="F13" s="40">
        <v>530</v>
      </c>
      <c r="G13" s="42"/>
      <c r="H13" s="42"/>
      <c r="I13" s="49" t="e">
        <f>AVERAGE(G13:H13)</f>
        <v>#DIV/0!</v>
      </c>
      <c r="J13" s="62" t="e">
        <f>F13*I13</f>
        <v>#DIV/0!</v>
      </c>
    </row>
    <row r="14" spans="1:11" ht="78.75" customHeight="1" x14ac:dyDescent="0.2">
      <c r="A14" s="45">
        <v>9</v>
      </c>
      <c r="B14" s="17" t="s">
        <v>90</v>
      </c>
      <c r="C14" s="28" t="s">
        <v>91</v>
      </c>
      <c r="D14" s="28" t="s">
        <v>24</v>
      </c>
      <c r="E14" s="38" t="s">
        <v>33</v>
      </c>
      <c r="F14" s="40">
        <v>1100</v>
      </c>
      <c r="G14" s="42"/>
      <c r="H14" s="42"/>
      <c r="I14" s="49" t="e">
        <f>AVERAGE(G14:H14)</f>
        <v>#DIV/0!</v>
      </c>
      <c r="J14" s="62" t="e">
        <f>F14*I14</f>
        <v>#DIV/0!</v>
      </c>
    </row>
    <row r="15" spans="1:11" ht="87.75" customHeight="1" x14ac:dyDescent="0.2">
      <c r="A15" s="45">
        <v>10</v>
      </c>
      <c r="B15" s="17" t="s">
        <v>92</v>
      </c>
      <c r="C15" s="28" t="s">
        <v>93</v>
      </c>
      <c r="D15" s="28" t="s">
        <v>24</v>
      </c>
      <c r="E15" s="38" t="s">
        <v>33</v>
      </c>
      <c r="F15" s="40">
        <v>2050</v>
      </c>
      <c r="G15" s="42"/>
      <c r="H15" s="42"/>
      <c r="I15" s="49" t="e">
        <f>AVERAGE(G15:H15)</f>
        <v>#DIV/0!</v>
      </c>
      <c r="J15" s="62" t="e">
        <f>F15*I15</f>
        <v>#DIV/0!</v>
      </c>
    </row>
    <row r="16" spans="1:11" ht="80.25" customHeight="1" x14ac:dyDescent="0.2">
      <c r="A16" s="45">
        <v>11</v>
      </c>
      <c r="B16" s="17" t="s">
        <v>94</v>
      </c>
      <c r="C16" s="28" t="s">
        <v>85</v>
      </c>
      <c r="D16" s="28" t="s">
        <v>24</v>
      </c>
      <c r="E16" s="38" t="s">
        <v>33</v>
      </c>
      <c r="F16" s="40">
        <v>220</v>
      </c>
      <c r="G16" s="42"/>
      <c r="H16" s="42"/>
      <c r="I16" s="49" t="e">
        <f>AVERAGE(G16:H16)</f>
        <v>#DIV/0!</v>
      </c>
      <c r="J16" s="62" t="e">
        <f>F16*I16</f>
        <v>#DIV/0!</v>
      </c>
    </row>
    <row r="17" spans="1:11" ht="84" customHeight="1" x14ac:dyDescent="0.2">
      <c r="A17" s="45">
        <v>12</v>
      </c>
      <c r="B17" s="17" t="s">
        <v>95</v>
      </c>
      <c r="C17" s="28" t="s">
        <v>85</v>
      </c>
      <c r="D17" s="28" t="s">
        <v>24</v>
      </c>
      <c r="E17" s="38" t="s">
        <v>33</v>
      </c>
      <c r="F17" s="40">
        <v>380</v>
      </c>
      <c r="G17" s="42"/>
      <c r="H17" s="42"/>
      <c r="I17" s="49" t="e">
        <f>AVERAGE(G17:H17)</f>
        <v>#DIV/0!</v>
      </c>
      <c r="J17" s="62" t="e">
        <f>F17*I17</f>
        <v>#DIV/0!</v>
      </c>
    </row>
    <row r="18" spans="1:11" ht="21.75" customHeight="1" x14ac:dyDescent="0.2">
      <c r="A18" s="14"/>
      <c r="B18" s="15"/>
      <c r="C18" s="16"/>
      <c r="D18" s="16"/>
      <c r="E18" s="16"/>
      <c r="F18" s="16"/>
      <c r="G18" s="16"/>
      <c r="H18" s="16"/>
      <c r="I18" s="16"/>
      <c r="J18" s="16"/>
    </row>
    <row r="19" spans="1:11" ht="27" customHeight="1" x14ac:dyDescent="0.2">
      <c r="F19" s="85" t="s">
        <v>39</v>
      </c>
      <c r="G19" s="86"/>
      <c r="H19" s="86"/>
      <c r="I19" s="87"/>
      <c r="J19" s="63" t="e">
        <f>SUM(J6:J17)</f>
        <v>#DIV/0!</v>
      </c>
    </row>
    <row r="20" spans="1:11" ht="33.75" customHeight="1" thickBot="1" x14ac:dyDescent="0.25"/>
    <row r="21" spans="1:11" ht="52.5" customHeight="1" thickBot="1" x14ac:dyDescent="0.25">
      <c r="A21" s="76" t="s">
        <v>138</v>
      </c>
      <c r="B21" s="77"/>
      <c r="C21" s="77"/>
      <c r="D21" s="77"/>
      <c r="E21" s="77"/>
      <c r="F21" s="77"/>
      <c r="G21" s="77"/>
      <c r="H21" s="77"/>
    </row>
    <row r="22" spans="1:11" hidden="1" x14ac:dyDescent="0.2"/>
    <row r="23" spans="1:11" ht="9" customHeight="1" x14ac:dyDescent="0.2"/>
    <row r="24" spans="1:11" hidden="1" x14ac:dyDescent="0.2"/>
    <row r="25" spans="1:11" hidden="1" x14ac:dyDescent="0.2"/>
    <row r="26" spans="1:11" hidden="1" x14ac:dyDescent="0.2">
      <c r="B26" s="12"/>
      <c r="E26" s="10"/>
      <c r="F26" s="7"/>
      <c r="G26" s="12"/>
      <c r="H26" s="12"/>
    </row>
    <row r="27" spans="1:11" ht="48.75" customHeight="1" x14ac:dyDescent="0.25">
      <c r="A27" s="24"/>
      <c r="C27" s="1" t="s">
        <v>0</v>
      </c>
      <c r="D27" s="1"/>
      <c r="E27" s="1"/>
      <c r="F27" s="5"/>
      <c r="G27" s="9"/>
      <c r="H27" s="7"/>
      <c r="I27" s="24"/>
      <c r="J27" s="24"/>
      <c r="K27" s="24"/>
    </row>
    <row r="28" spans="1:11" ht="49.5" customHeight="1" x14ac:dyDescent="0.25">
      <c r="A28" s="24"/>
      <c r="C28" s="2"/>
      <c r="D28" s="2"/>
      <c r="E28" s="2"/>
      <c r="F28" s="6"/>
      <c r="G28" s="11"/>
      <c r="H28" s="8"/>
      <c r="I28" s="24"/>
      <c r="J28" s="24"/>
      <c r="K28" s="24"/>
    </row>
    <row r="29" spans="1:11" ht="36" customHeight="1" x14ac:dyDescent="0.25">
      <c r="A29" s="24"/>
      <c r="C29" s="3" t="s">
        <v>1</v>
      </c>
      <c r="D29" s="3"/>
      <c r="E29" s="3"/>
      <c r="F29" s="6"/>
      <c r="G29" s="11"/>
      <c r="H29" s="8"/>
      <c r="I29" s="24"/>
      <c r="J29" s="24"/>
      <c r="K29" s="24"/>
    </row>
    <row r="30" spans="1:11" ht="15" x14ac:dyDescent="0.25">
      <c r="A30" s="24"/>
      <c r="C30" s="3" t="s">
        <v>2</v>
      </c>
      <c r="D30" s="3"/>
      <c r="E30" s="3"/>
      <c r="F30" s="6"/>
      <c r="G30" s="11"/>
      <c r="H30" s="8"/>
      <c r="I30" s="24"/>
      <c r="J30" s="24"/>
      <c r="K30" s="24"/>
    </row>
    <row r="31" spans="1:11" ht="18" customHeight="1" thickBot="1" x14ac:dyDescent="0.3">
      <c r="A31" s="24"/>
      <c r="C31" s="4" t="s">
        <v>3</v>
      </c>
      <c r="D31" s="4"/>
      <c r="E31" s="4"/>
      <c r="F31" s="6"/>
      <c r="G31" s="11"/>
      <c r="H31" s="8"/>
      <c r="I31" s="24"/>
      <c r="J31" s="24"/>
      <c r="K31" s="24"/>
    </row>
    <row r="32" spans="1:11" ht="12.75" customHeight="1" x14ac:dyDescent="0.25">
      <c r="A32" s="24"/>
      <c r="B32" s="79"/>
      <c r="C32" s="80"/>
      <c r="D32" s="80"/>
      <c r="E32" s="80"/>
      <c r="F32" s="80"/>
      <c r="G32" s="80"/>
      <c r="H32" s="80"/>
      <c r="I32" s="24"/>
      <c r="J32" s="24"/>
      <c r="K32" s="24"/>
    </row>
    <row r="33" spans="1:11" ht="12.75" customHeight="1" x14ac:dyDescent="0.25">
      <c r="A33" s="24"/>
      <c r="B33" s="81"/>
      <c r="C33" s="82"/>
      <c r="D33" s="82"/>
      <c r="E33" s="82"/>
      <c r="F33" s="82"/>
      <c r="G33" s="82"/>
      <c r="H33" s="82"/>
      <c r="I33" s="24"/>
      <c r="J33" s="24"/>
      <c r="K33" s="24"/>
    </row>
    <row r="34" spans="1:11" ht="12.75" customHeight="1" x14ac:dyDescent="0.25">
      <c r="A34" s="24"/>
      <c r="B34" s="81"/>
      <c r="C34" s="82"/>
      <c r="D34" s="82"/>
      <c r="E34" s="82"/>
      <c r="F34" s="82"/>
      <c r="G34" s="82"/>
      <c r="H34" s="82"/>
      <c r="I34" s="24"/>
      <c r="J34" s="24"/>
      <c r="K34" s="24"/>
    </row>
    <row r="35" spans="1:11" ht="12.75" customHeight="1" x14ac:dyDescent="0.25">
      <c r="A35" s="24"/>
      <c r="B35" s="81"/>
      <c r="C35" s="82"/>
      <c r="D35" s="82"/>
      <c r="E35" s="82"/>
      <c r="F35" s="82"/>
      <c r="G35" s="82"/>
      <c r="H35" s="82"/>
      <c r="I35" s="24"/>
      <c r="J35" s="24"/>
      <c r="K35" s="24"/>
    </row>
    <row r="36" spans="1:11" ht="12.75" customHeight="1" x14ac:dyDescent="0.25">
      <c r="A36" s="24"/>
      <c r="B36" s="81"/>
      <c r="C36" s="82"/>
      <c r="D36" s="82"/>
      <c r="E36" s="82"/>
      <c r="F36" s="82"/>
      <c r="G36" s="82"/>
      <c r="H36" s="82"/>
      <c r="I36" s="24"/>
      <c r="J36" s="24"/>
      <c r="K36" s="24"/>
    </row>
    <row r="37" spans="1:11" ht="12.75" customHeight="1" x14ac:dyDescent="0.25">
      <c r="A37" s="35"/>
      <c r="B37" s="81"/>
      <c r="C37" s="82"/>
      <c r="D37" s="82"/>
      <c r="E37" s="82"/>
      <c r="F37" s="82"/>
      <c r="G37" s="82"/>
      <c r="H37" s="82"/>
      <c r="I37" s="26"/>
      <c r="J37" s="26"/>
      <c r="K37" s="26"/>
    </row>
    <row r="38" spans="1:11" ht="12.75" customHeight="1" x14ac:dyDescent="0.2">
      <c r="B38" s="81"/>
      <c r="C38" s="82"/>
      <c r="D38" s="82"/>
      <c r="E38" s="82"/>
      <c r="F38" s="82"/>
      <c r="G38" s="82"/>
      <c r="H38" s="82"/>
      <c r="I38" s="26"/>
      <c r="J38" s="26"/>
      <c r="K38" s="26"/>
    </row>
    <row r="39" spans="1:11" ht="13.5" customHeight="1" thickBot="1" x14ac:dyDescent="0.25">
      <c r="B39" s="83"/>
      <c r="C39" s="84"/>
      <c r="D39" s="84"/>
      <c r="E39" s="84"/>
      <c r="F39" s="84"/>
      <c r="G39" s="84"/>
      <c r="H39" s="84"/>
    </row>
  </sheetData>
  <mergeCells count="4">
    <mergeCell ref="B32:H39"/>
    <mergeCell ref="A1:J2"/>
    <mergeCell ref="F19:I19"/>
    <mergeCell ref="A21:H21"/>
  </mergeCells>
  <conditionalFormatting sqref="F19">
    <cfRule type="cellIs" dxfId="3" priority="2" stopIfTrue="1" operator="notEqual">
      <formula>""</formula>
    </cfRule>
  </conditionalFormatting>
  <conditionalFormatting sqref="J19">
    <cfRule type="cellIs" dxfId="2" priority="1" stopIfTrue="1" operator="notEqual">
      <formula>""</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J37"/>
  <sheetViews>
    <sheetView tabSelected="1" topLeftCell="A20" zoomScaleNormal="100" workbookViewId="0">
      <selection activeCell="B30" sqref="B30:G37"/>
    </sheetView>
  </sheetViews>
  <sheetFormatPr baseColWidth="10" defaultColWidth="11.42578125" defaultRowHeight="12.75" x14ac:dyDescent="0.2"/>
  <cols>
    <col min="1" max="1" width="9.5703125" style="26" customWidth="1"/>
    <col min="2" max="2" width="20.5703125" style="26" customWidth="1"/>
    <col min="3" max="3" width="59.140625" style="26" customWidth="1"/>
    <col min="4" max="4" width="12.42578125" style="26" customWidth="1"/>
    <col min="5" max="5" width="19.85546875" style="26" customWidth="1"/>
    <col min="6" max="6" width="10.85546875" style="26" bestFit="1" customWidth="1"/>
    <col min="7" max="16384" width="11.42578125" style="26"/>
  </cols>
  <sheetData>
    <row r="1" spans="1:10" ht="12.75" customHeight="1" x14ac:dyDescent="0.2">
      <c r="A1" s="72" t="s">
        <v>133</v>
      </c>
      <c r="B1" s="73"/>
      <c r="C1" s="73"/>
      <c r="D1" s="73"/>
      <c r="E1" s="73"/>
      <c r="F1" s="73"/>
      <c r="G1" s="73"/>
      <c r="H1" s="73"/>
      <c r="I1" s="73"/>
    </row>
    <row r="2" spans="1:10" ht="30.75" customHeight="1" x14ac:dyDescent="0.2">
      <c r="A2" s="74"/>
      <c r="B2" s="75"/>
      <c r="C2" s="75"/>
      <c r="D2" s="75"/>
      <c r="E2" s="75"/>
      <c r="F2" s="75"/>
      <c r="G2" s="75"/>
      <c r="H2" s="75"/>
      <c r="I2" s="75"/>
    </row>
    <row r="3" spans="1:10" ht="15" x14ac:dyDescent="0.2">
      <c r="A3" s="20"/>
      <c r="B3" s="20"/>
      <c r="C3" s="20"/>
      <c r="D3" s="20"/>
      <c r="E3" s="20"/>
      <c r="F3" s="20"/>
      <c r="G3" s="20"/>
      <c r="H3" s="20"/>
      <c r="I3" s="20"/>
    </row>
    <row r="4" spans="1:10" ht="15" x14ac:dyDescent="0.2">
      <c r="A4" s="20"/>
      <c r="B4" s="20"/>
      <c r="C4" s="20"/>
      <c r="D4" s="20"/>
      <c r="E4" s="31"/>
      <c r="F4" s="20"/>
      <c r="G4" s="20"/>
      <c r="H4" s="20"/>
      <c r="I4" s="20"/>
    </row>
    <row r="5" spans="1:10" s="34" customFormat="1" ht="95.25" customHeight="1" x14ac:dyDescent="0.2">
      <c r="A5" s="32" t="s">
        <v>49</v>
      </c>
      <c r="B5" s="47" t="s">
        <v>112</v>
      </c>
      <c r="C5" s="47" t="s">
        <v>4</v>
      </c>
      <c r="D5" s="47" t="s">
        <v>32</v>
      </c>
      <c r="E5" s="47" t="s">
        <v>110</v>
      </c>
      <c r="F5" s="48" t="s">
        <v>139</v>
      </c>
      <c r="G5" s="48" t="s">
        <v>140</v>
      </c>
      <c r="H5" s="48" t="s">
        <v>38</v>
      </c>
      <c r="I5" s="48" t="s">
        <v>113</v>
      </c>
      <c r="J5" s="26"/>
    </row>
    <row r="6" spans="1:10" ht="82.5" customHeight="1" x14ac:dyDescent="0.2">
      <c r="A6" s="45">
        <v>1</v>
      </c>
      <c r="B6" s="37" t="s">
        <v>96</v>
      </c>
      <c r="C6" s="28" t="s">
        <v>117</v>
      </c>
      <c r="D6" s="33" t="s">
        <v>50</v>
      </c>
      <c r="E6" s="44">
        <v>3000</v>
      </c>
      <c r="F6" s="44"/>
      <c r="G6" s="44"/>
      <c r="H6" s="44" t="e">
        <f>AVERAGE(F6:G6)</f>
        <v>#DIV/0!</v>
      </c>
      <c r="I6" s="44" t="e">
        <f>E6*H6</f>
        <v>#DIV/0!</v>
      </c>
    </row>
    <row r="7" spans="1:10" ht="84.75" customHeight="1" x14ac:dyDescent="0.2">
      <c r="A7" s="45">
        <v>2</v>
      </c>
      <c r="B7" s="37" t="s">
        <v>96</v>
      </c>
      <c r="C7" s="28" t="s">
        <v>118</v>
      </c>
      <c r="D7" s="32" t="s">
        <v>50</v>
      </c>
      <c r="E7" s="44">
        <v>10067</v>
      </c>
      <c r="F7" s="44"/>
      <c r="G7" s="44"/>
      <c r="H7" s="44" t="e">
        <f>AVERAGE(F7:G7)</f>
        <v>#DIV/0!</v>
      </c>
      <c r="I7" s="44" t="e">
        <f>E7*H7</f>
        <v>#DIV/0!</v>
      </c>
    </row>
    <row r="8" spans="1:10" ht="70.5" customHeight="1" x14ac:dyDescent="0.2">
      <c r="A8" s="45">
        <v>3</v>
      </c>
      <c r="B8" s="37" t="s">
        <v>97</v>
      </c>
      <c r="C8" s="28" t="s">
        <v>119</v>
      </c>
      <c r="D8" s="33" t="s">
        <v>50</v>
      </c>
      <c r="E8" s="44">
        <v>1500</v>
      </c>
      <c r="F8" s="44"/>
      <c r="G8" s="44"/>
      <c r="H8" s="44" t="e">
        <f>AVERAGE(F8:G8)</f>
        <v>#DIV/0!</v>
      </c>
      <c r="I8" s="44" t="e">
        <f>E8*H8</f>
        <v>#DIV/0!</v>
      </c>
    </row>
    <row r="9" spans="1:10" ht="73.5" customHeight="1" x14ac:dyDescent="0.2">
      <c r="A9" s="45">
        <v>4</v>
      </c>
      <c r="B9" s="37" t="s">
        <v>97</v>
      </c>
      <c r="C9" s="28" t="s">
        <v>120</v>
      </c>
      <c r="D9" s="32" t="s">
        <v>50</v>
      </c>
      <c r="E9" s="44">
        <v>3777</v>
      </c>
      <c r="F9" s="44"/>
      <c r="G9" s="44"/>
      <c r="H9" s="44" t="e">
        <f>AVERAGE(F9:G9)</f>
        <v>#DIV/0!</v>
      </c>
      <c r="I9" s="44" t="e">
        <f>E9*H9</f>
        <v>#DIV/0!</v>
      </c>
    </row>
    <row r="10" spans="1:10" ht="62.25" customHeight="1" x14ac:dyDescent="0.2">
      <c r="A10" s="45">
        <v>5</v>
      </c>
      <c r="B10" s="37" t="s">
        <v>98</v>
      </c>
      <c r="C10" s="28" t="s">
        <v>121</v>
      </c>
      <c r="D10" s="33" t="s">
        <v>50</v>
      </c>
      <c r="E10" s="44">
        <v>1200</v>
      </c>
      <c r="F10" s="44"/>
      <c r="G10" s="44"/>
      <c r="H10" s="44" t="e">
        <f>AVERAGE(F10:G10)</f>
        <v>#DIV/0!</v>
      </c>
      <c r="I10" s="44" t="e">
        <f>E10*H10</f>
        <v>#DIV/0!</v>
      </c>
    </row>
    <row r="11" spans="1:10" ht="72" customHeight="1" x14ac:dyDescent="0.2">
      <c r="A11" s="45">
        <v>6</v>
      </c>
      <c r="B11" s="37" t="s">
        <v>98</v>
      </c>
      <c r="C11" s="28" t="s">
        <v>122</v>
      </c>
      <c r="D11" s="32" t="s">
        <v>50</v>
      </c>
      <c r="E11" s="44">
        <v>12706</v>
      </c>
      <c r="F11" s="44"/>
      <c r="G11" s="44"/>
      <c r="H11" s="44" t="e">
        <f>AVERAGE(F11:G11)</f>
        <v>#DIV/0!</v>
      </c>
      <c r="I11" s="44" t="e">
        <f>E11*H11</f>
        <v>#DIV/0!</v>
      </c>
    </row>
    <row r="12" spans="1:10" ht="122.25" customHeight="1" x14ac:dyDescent="0.2">
      <c r="A12" s="45">
        <v>7</v>
      </c>
      <c r="B12" s="37" t="s">
        <v>99</v>
      </c>
      <c r="C12" s="28" t="s">
        <v>123</v>
      </c>
      <c r="D12" s="30" t="s">
        <v>50</v>
      </c>
      <c r="E12" s="44">
        <v>2700</v>
      </c>
      <c r="F12" s="44"/>
      <c r="G12" s="44"/>
      <c r="H12" s="44" t="e">
        <f>AVERAGE(F12:G12)</f>
        <v>#DIV/0!</v>
      </c>
      <c r="I12" s="44" t="e">
        <f>E12*H12</f>
        <v>#DIV/0!</v>
      </c>
    </row>
    <row r="13" spans="1:10" ht="111" customHeight="1" x14ac:dyDescent="0.2">
      <c r="A13" s="45">
        <v>8</v>
      </c>
      <c r="B13" s="37" t="s">
        <v>100</v>
      </c>
      <c r="C13" s="28" t="s">
        <v>124</v>
      </c>
      <c r="D13" s="33" t="s">
        <v>50</v>
      </c>
      <c r="E13" s="44">
        <v>160</v>
      </c>
      <c r="F13" s="44"/>
      <c r="G13" s="44"/>
      <c r="H13" s="44" t="e">
        <f>AVERAGE(F13:G13)</f>
        <v>#DIV/0!</v>
      </c>
      <c r="I13" s="44" t="e">
        <f>E13*H13</f>
        <v>#DIV/0!</v>
      </c>
    </row>
    <row r="14" spans="1:10" ht="112.5" customHeight="1" x14ac:dyDescent="0.2">
      <c r="A14" s="45">
        <v>9</v>
      </c>
      <c r="B14" s="37" t="s">
        <v>101</v>
      </c>
      <c r="C14" s="28" t="s">
        <v>125</v>
      </c>
      <c r="D14" s="33" t="s">
        <v>50</v>
      </c>
      <c r="E14" s="44">
        <v>0</v>
      </c>
      <c r="F14" s="44"/>
      <c r="G14" s="44"/>
      <c r="H14" s="44" t="e">
        <f>AVERAGE(F14:G14)</f>
        <v>#DIV/0!</v>
      </c>
      <c r="I14" s="44" t="e">
        <f>E14*H14</f>
        <v>#DIV/0!</v>
      </c>
    </row>
    <row r="15" spans="1:10" ht="121.5" customHeight="1" x14ac:dyDescent="0.2">
      <c r="A15" s="45">
        <v>10</v>
      </c>
      <c r="B15" s="37" t="s">
        <v>102</v>
      </c>
      <c r="C15" s="28" t="s">
        <v>126</v>
      </c>
      <c r="D15" s="33" t="s">
        <v>50</v>
      </c>
      <c r="E15" s="44">
        <v>344</v>
      </c>
      <c r="F15" s="44"/>
      <c r="G15" s="44"/>
      <c r="H15" s="44" t="e">
        <f>AVERAGE(F15:G15)</f>
        <v>#DIV/0!</v>
      </c>
      <c r="I15" s="44" t="e">
        <f>E15*H15</f>
        <v>#DIV/0!</v>
      </c>
    </row>
    <row r="16" spans="1:10" ht="126" customHeight="1" x14ac:dyDescent="0.2">
      <c r="A16" s="45">
        <v>11</v>
      </c>
      <c r="B16" s="39" t="s">
        <v>103</v>
      </c>
      <c r="C16" s="28" t="s">
        <v>127</v>
      </c>
      <c r="D16" s="30" t="s">
        <v>50</v>
      </c>
      <c r="E16" s="44">
        <v>13900</v>
      </c>
      <c r="F16" s="44"/>
      <c r="G16" s="44"/>
      <c r="H16" s="44" t="e">
        <f>AVERAGE(F16:G16)</f>
        <v>#DIV/0!</v>
      </c>
      <c r="I16" s="44" t="e">
        <f>E16*H16</f>
        <v>#DIV/0!</v>
      </c>
    </row>
    <row r="17" spans="1:9" ht="111" customHeight="1" x14ac:dyDescent="0.2">
      <c r="A17" s="46">
        <v>12</v>
      </c>
      <c r="B17" s="39" t="s">
        <v>114</v>
      </c>
      <c r="C17" s="28" t="s">
        <v>128</v>
      </c>
      <c r="D17" s="33" t="s">
        <v>50</v>
      </c>
      <c r="E17" s="44">
        <v>1500</v>
      </c>
      <c r="F17" s="44"/>
      <c r="G17" s="44"/>
      <c r="H17" s="44" t="e">
        <f>AVERAGE(F17:G17)</f>
        <v>#DIV/0!</v>
      </c>
      <c r="I17" s="44" t="e">
        <f>E17*H17</f>
        <v>#DIV/0!</v>
      </c>
    </row>
    <row r="18" spans="1:9" ht="111.75" customHeight="1" x14ac:dyDescent="0.2">
      <c r="A18" s="45">
        <v>13</v>
      </c>
      <c r="B18" s="39" t="s">
        <v>115</v>
      </c>
      <c r="C18" s="28" t="s">
        <v>129</v>
      </c>
      <c r="D18" s="33" t="s">
        <v>50</v>
      </c>
      <c r="E18" s="44">
        <v>10485</v>
      </c>
      <c r="F18" s="44"/>
      <c r="G18" s="44"/>
      <c r="H18" s="44" t="e">
        <f>AVERAGE(F18:G18)</f>
        <v>#DIV/0!</v>
      </c>
      <c r="I18" s="44" t="e">
        <f>E18*H18</f>
        <v>#DIV/0!</v>
      </c>
    </row>
    <row r="19" spans="1:9" ht="98.25" customHeight="1" x14ac:dyDescent="0.2">
      <c r="A19" s="45">
        <v>14</v>
      </c>
      <c r="B19" s="39" t="s">
        <v>116</v>
      </c>
      <c r="C19" s="28" t="s">
        <v>130</v>
      </c>
      <c r="D19" s="33" t="s">
        <v>50</v>
      </c>
      <c r="E19" s="44">
        <v>300</v>
      </c>
      <c r="F19" s="44"/>
      <c r="G19" s="44"/>
      <c r="H19" s="44" t="e">
        <f>AVERAGE(F19:G19)</f>
        <v>#DIV/0!</v>
      </c>
      <c r="I19" s="44" t="e">
        <f>E19*H19</f>
        <v>#DIV/0!</v>
      </c>
    </row>
    <row r="20" spans="1:9" ht="15" customHeight="1" x14ac:dyDescent="0.2"/>
    <row r="21" spans="1:9" ht="22.5" customHeight="1" x14ac:dyDescent="0.2">
      <c r="E21" s="85" t="s">
        <v>39</v>
      </c>
      <c r="F21" s="86"/>
      <c r="G21" s="86"/>
      <c r="H21" s="87"/>
      <c r="I21" s="64" t="e">
        <f>SUM(I6:I19)</f>
        <v>#DIV/0!</v>
      </c>
    </row>
    <row r="22" spans="1:9" ht="22.5" customHeight="1" x14ac:dyDescent="0.2">
      <c r="E22" s="66"/>
      <c r="F22" s="66"/>
      <c r="G22" s="66"/>
      <c r="H22" s="66"/>
      <c r="I22" s="67"/>
    </row>
    <row r="23" spans="1:9" ht="22.5" customHeight="1" thickBot="1" x14ac:dyDescent="0.25">
      <c r="E23" s="66"/>
      <c r="F23" s="66"/>
      <c r="G23" s="66"/>
      <c r="H23" s="66"/>
      <c r="I23" s="67"/>
    </row>
    <row r="24" spans="1:9" ht="48.75" customHeight="1" thickBot="1" x14ac:dyDescent="0.25">
      <c r="B24" s="76" t="s">
        <v>138</v>
      </c>
      <c r="C24" s="77"/>
      <c r="D24" s="77"/>
      <c r="E24" s="77"/>
      <c r="F24" s="77"/>
      <c r="G24" s="77"/>
      <c r="H24" s="77"/>
      <c r="I24" s="78"/>
    </row>
    <row r="25" spans="1:9" ht="49.5" customHeight="1" x14ac:dyDescent="0.25">
      <c r="A25" s="24"/>
      <c r="C25" s="1" t="s">
        <v>0</v>
      </c>
      <c r="D25" s="1"/>
      <c r="E25" s="1"/>
      <c r="F25" s="9"/>
      <c r="G25" s="9"/>
    </row>
    <row r="26" spans="1:9" ht="36" customHeight="1" x14ac:dyDescent="0.25">
      <c r="A26" s="24"/>
      <c r="C26" s="2"/>
      <c r="D26" s="2"/>
      <c r="E26" s="2"/>
      <c r="F26" s="11"/>
      <c r="G26" s="11"/>
    </row>
    <row r="27" spans="1:9" ht="15" x14ac:dyDescent="0.25">
      <c r="A27" s="24"/>
      <c r="C27" s="3" t="s">
        <v>1</v>
      </c>
      <c r="D27" s="3"/>
      <c r="E27" s="3"/>
      <c r="F27" s="11"/>
      <c r="G27" s="11"/>
    </row>
    <row r="28" spans="1:9" ht="18" customHeight="1" x14ac:dyDescent="0.25">
      <c r="A28" s="24"/>
      <c r="C28" s="3" t="s">
        <v>2</v>
      </c>
      <c r="D28" s="3"/>
      <c r="E28" s="3"/>
      <c r="F28" s="11"/>
      <c r="G28" s="11"/>
    </row>
    <row r="29" spans="1:9" ht="12.75" customHeight="1" thickBot="1" x14ac:dyDescent="0.3">
      <c r="A29" s="24"/>
      <c r="C29" s="4" t="s">
        <v>3</v>
      </c>
      <c r="D29" s="4"/>
      <c r="E29" s="4"/>
      <c r="F29" s="11"/>
      <c r="G29" s="11"/>
    </row>
    <row r="30" spans="1:9" ht="12.75" customHeight="1" x14ac:dyDescent="0.25">
      <c r="A30" s="24"/>
      <c r="B30" s="79"/>
      <c r="C30" s="80"/>
      <c r="D30" s="80"/>
      <c r="E30" s="80"/>
      <c r="F30" s="80"/>
      <c r="G30" s="80"/>
    </row>
    <row r="31" spans="1:9" ht="12.75" customHeight="1" x14ac:dyDescent="0.25">
      <c r="A31" s="24"/>
      <c r="B31" s="81"/>
      <c r="C31" s="82"/>
      <c r="D31" s="82"/>
      <c r="E31" s="82"/>
      <c r="F31" s="82"/>
      <c r="G31" s="82"/>
    </row>
    <row r="32" spans="1:9" ht="12.75" customHeight="1" x14ac:dyDescent="0.25">
      <c r="A32" s="24"/>
      <c r="B32" s="81"/>
      <c r="C32" s="82"/>
      <c r="D32" s="82"/>
      <c r="E32" s="82"/>
      <c r="F32" s="82"/>
      <c r="G32" s="82"/>
    </row>
    <row r="33" spans="1:7" ht="12.75" customHeight="1" x14ac:dyDescent="0.25">
      <c r="A33" s="24"/>
      <c r="B33" s="81"/>
      <c r="C33" s="82"/>
      <c r="D33" s="82"/>
      <c r="E33" s="82"/>
      <c r="F33" s="82"/>
      <c r="G33" s="82"/>
    </row>
    <row r="34" spans="1:7" ht="12.75" customHeight="1" x14ac:dyDescent="0.25">
      <c r="A34" s="24"/>
      <c r="B34" s="81"/>
      <c r="C34" s="82"/>
      <c r="D34" s="82"/>
      <c r="E34" s="82"/>
      <c r="F34" s="82"/>
      <c r="G34" s="82"/>
    </row>
    <row r="35" spans="1:7" ht="12.75" customHeight="1" thickBot="1" x14ac:dyDescent="0.3">
      <c r="A35" s="25"/>
      <c r="B35" s="81"/>
      <c r="C35" s="82"/>
      <c r="D35" s="82"/>
      <c r="E35" s="82"/>
      <c r="F35" s="82"/>
      <c r="G35" s="82"/>
    </row>
    <row r="36" spans="1:7" ht="13.5" customHeight="1" x14ac:dyDescent="0.2">
      <c r="B36" s="81"/>
      <c r="C36" s="82"/>
      <c r="D36" s="82"/>
      <c r="E36" s="82"/>
      <c r="F36" s="82"/>
      <c r="G36" s="82"/>
    </row>
    <row r="37" spans="1:7" ht="13.5" thickBot="1" x14ac:dyDescent="0.25">
      <c r="B37" s="83"/>
      <c r="C37" s="84"/>
      <c r="D37" s="84"/>
      <c r="E37" s="84"/>
      <c r="F37" s="84"/>
      <c r="G37" s="84"/>
    </row>
  </sheetData>
  <mergeCells count="4">
    <mergeCell ref="A1:I2"/>
    <mergeCell ref="B30:G37"/>
    <mergeCell ref="E21:H21"/>
    <mergeCell ref="B24:I24"/>
  </mergeCells>
  <conditionalFormatting sqref="E21:E23">
    <cfRule type="cellIs" dxfId="1" priority="3" stopIfTrue="1" operator="notEqual">
      <formula>""</formula>
    </cfRule>
  </conditionalFormatting>
  <conditionalFormatting sqref="I21:I23">
    <cfRule type="cellIs" dxfId="0" priority="1" stopIfTrue="1" operator="notEqual">
      <formula>""</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 1-Fruits et légumes</vt:lpstr>
      <vt:lpstr>LOT 2-Légumes Frais (4è) </vt:lpstr>
      <vt:lpstr>LOTS 3-Viande Fraiche sous vide</vt:lpstr>
    </vt:vector>
  </TitlesOfParts>
  <Company>CHU DE GRENOBLE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Bruyere , Francoise</dc:creator>
  <cp:lastModifiedBy>Mokhtar, Mustapha</cp:lastModifiedBy>
  <cp:lastPrinted>2016-10-25T14:16:37Z</cp:lastPrinted>
  <dcterms:created xsi:type="dcterms:W3CDTF">2012-06-28T13:00:02Z</dcterms:created>
  <dcterms:modified xsi:type="dcterms:W3CDTF">2025-01-15T14:51:47Z</dcterms:modified>
</cp:coreProperties>
</file>