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I:\CellMarches_pael\achats_generaux\marches_procedures\1_fournitures\2025\AO25PMA01_AOO_Fourn Laboratoire PMA\2_dce\"/>
    </mc:Choice>
  </mc:AlternateContent>
  <xr:revisionPtr revIDLastSave="0" documentId="13_ncr:1_{94D4173B-B26B-492D-AAB5-4C3C5B06F685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BPU" sheetId="5" r:id="rId1"/>
  </sheets>
  <definedNames>
    <definedName name="_xlnm.Print_Titles" localSheetId="0">BPU!$1:$6</definedName>
    <definedName name="_xlnm.Print_Area" localSheetId="0">BPU!$A$1:$P$15</definedName>
  </definedNames>
  <calcPr calcId="191029"/>
</workbook>
</file>

<file path=xl/calcChain.xml><?xml version="1.0" encoding="utf-8"?>
<calcChain xmlns="http://schemas.openxmlformats.org/spreadsheetml/2006/main">
  <c r="P56" i="5" l="1"/>
  <c r="P55" i="5"/>
  <c r="P57" i="5" s="1"/>
  <c r="P46" i="5"/>
  <c r="P45" i="5"/>
  <c r="P44" i="5"/>
  <c r="P43" i="5"/>
  <c r="P38" i="5"/>
  <c r="P47" i="5" l="1"/>
  <c r="P28" i="5" l="1"/>
  <c r="P29" i="5" s="1"/>
  <c r="P62" i="5" l="1"/>
  <c r="P63" i="5" s="1"/>
  <c r="P59" i="5"/>
  <c r="P60" i="5" s="1"/>
  <c r="P51" i="5"/>
  <c r="P52" i="5"/>
  <c r="P35" i="5"/>
  <c r="P24" i="5"/>
  <c r="P25" i="5"/>
  <c r="P49" i="5" l="1"/>
  <c r="P53" i="5" s="1"/>
  <c r="P33" i="5"/>
  <c r="P32" i="5"/>
  <c r="P31" i="5"/>
  <c r="P8" i="5"/>
  <c r="P23" i="5"/>
  <c r="P22" i="5"/>
  <c r="P21" i="5"/>
  <c r="P20" i="5"/>
  <c r="P19" i="5"/>
  <c r="P18" i="5"/>
  <c r="P17" i="5"/>
  <c r="P26" i="5" l="1"/>
  <c r="P9" i="5"/>
  <c r="P34" i="5" l="1"/>
  <c r="P36" i="5" l="1"/>
  <c r="P66" i="5"/>
  <c r="P65" i="5"/>
  <c r="P67" i="5" l="1"/>
  <c r="P11" i="5" l="1"/>
  <c r="P12" i="5"/>
  <c r="P13" i="5"/>
  <c r="P14" i="5"/>
  <c r="P15" i="5" l="1"/>
</calcChain>
</file>

<file path=xl/sharedStrings.xml><?xml version="1.0" encoding="utf-8"?>
<sst xmlns="http://schemas.openxmlformats.org/spreadsheetml/2006/main" count="219" uniqueCount="188">
  <si>
    <t>Lot</t>
  </si>
  <si>
    <t>Code Produit
Interne</t>
  </si>
  <si>
    <t>Désignation</t>
  </si>
  <si>
    <t>Conditionnement Historique</t>
  </si>
  <si>
    <t>Référence</t>
  </si>
  <si>
    <t>Conditionnement</t>
  </si>
  <si>
    <r>
      <t xml:space="preserve">Quantité du Conditionnement pour
</t>
    </r>
    <r>
      <rPr>
        <b/>
        <u/>
        <sz val="11"/>
        <rFont val="Arial"/>
        <family val="2"/>
      </rPr>
      <t>correspondre au besoin annuel</t>
    </r>
    <r>
      <rPr>
        <b/>
        <sz val="11"/>
        <rFont val="Arial"/>
        <family val="2"/>
      </rPr>
      <t xml:space="preserve">
</t>
    </r>
    <r>
      <rPr>
        <b/>
        <sz val="11"/>
        <color indexed="53"/>
        <rFont val="Arial"/>
        <family val="2"/>
      </rPr>
      <t>! Arrondir au nombre entier supérieur</t>
    </r>
  </si>
  <si>
    <t>PUHT
Tarif</t>
  </si>
  <si>
    <t>% Remise</t>
  </si>
  <si>
    <t>PUHT remisé du Conditionnement Candidat</t>
  </si>
  <si>
    <t>Total HT</t>
  </si>
  <si>
    <t>REPONSE CANDIDAT</t>
  </si>
  <si>
    <t xml:space="preserve">Nom de la société : </t>
  </si>
  <si>
    <t>Nom du responsable :</t>
  </si>
  <si>
    <t xml:space="preserve">Date : </t>
  </si>
  <si>
    <t>Signature :</t>
  </si>
  <si>
    <t>Montant TTC du Lot (TVA 20%)</t>
  </si>
  <si>
    <t>Référence
Historique</t>
  </si>
  <si>
    <t>Quantité Estimative Annuelle du conditionnement historique</t>
  </si>
  <si>
    <t>Echantillon</t>
  </si>
  <si>
    <t>10</t>
  </si>
  <si>
    <t>/10</t>
  </si>
  <si>
    <t>/100</t>
  </si>
  <si>
    <t>Explication du besoin</t>
  </si>
  <si>
    <t>10x10mL</t>
  </si>
  <si>
    <t>1</t>
  </si>
  <si>
    <t>2</t>
  </si>
  <si>
    <t>3</t>
  </si>
  <si>
    <t>4</t>
  </si>
  <si>
    <t>5</t>
  </si>
  <si>
    <t>8</t>
  </si>
  <si>
    <t>9</t>
  </si>
  <si>
    <t>B05983C</t>
  </si>
  <si>
    <t>RECEPTACLE DE SPERME SIMPLE CERTIFIE FIV (HSSA ou MEA) gradue au millimetre (si possible marquage CE)</t>
  </si>
  <si>
    <t xml:space="preserve"> REF MT245</t>
  </si>
  <si>
    <t>RECEPTACLE STERILISE GRADUE : IRRADIATION</t>
  </si>
  <si>
    <t>MILIEU DE CULTURE CONTINU DES OVOCYTES/EMBRYONS ET DE TRANSFERT EMBRYONNAIRE</t>
  </si>
  <si>
    <t>B08451A</t>
  </si>
  <si>
    <t>REF 10145</t>
  </si>
  <si>
    <t>B08482A</t>
  </si>
  <si>
    <t xml:space="preserve"> REF 10136</t>
  </si>
  <si>
    <t>MILIEU DE TRANSFERT RICHE EN HYALURONAN</t>
  </si>
  <si>
    <t>B05988A</t>
  </si>
  <si>
    <t>PARAFFINE LIQUIDE PURE STERILE CE POUR PROCEDURES FIV ET ICSI /500ML</t>
  </si>
  <si>
    <t xml:space="preserve"> REF 10100500A</t>
  </si>
  <si>
    <t>10mL</t>
  </si>
  <si>
    <t>60mL</t>
  </si>
  <si>
    <t>30mL</t>
  </si>
  <si>
    <t>3 x 10mL</t>
  </si>
  <si>
    <t>500mL</t>
  </si>
  <si>
    <t>MANIPULATION DES OVOCYTES ET EMBRYONS HUMAINS</t>
  </si>
  <si>
    <t>B05979A</t>
  </si>
  <si>
    <t>MILIEU DE LAVAGE MEDICULT FLUSHING MEDIUM AVEC HEPARINE CE /5X60ML</t>
  </si>
  <si>
    <t xml:space="preserve"> REF 10765060A</t>
  </si>
  <si>
    <t>B05985A</t>
  </si>
  <si>
    <t>MILIEU SPM PREPARATION SPERM. / MAINTIEN OVOCYTE  AVEC ROUGE PHENOL CE /5X60ML</t>
  </si>
  <si>
    <t xml:space="preserve"> REF 10705060A</t>
  </si>
  <si>
    <t>B05986A</t>
  </si>
  <si>
    <t>MILIEU SPM PREPARATION SPERM. / MAINTIEN OVOCYTE (si possible AVEC ROUGE PHENOL) CE /10X10ML</t>
  </si>
  <si>
    <t xml:space="preserve"> REF 10701010A</t>
  </si>
  <si>
    <t>B05994A</t>
  </si>
  <si>
    <t>PIPETTE INJECTION ICSI DI.5-6UM BISEAU 8-9UM ANGLE 30° STERILE GAMMA CE /10</t>
  </si>
  <si>
    <t xml:space="preserve"> REF MIC-50-30</t>
  </si>
  <si>
    <t>B05995A</t>
  </si>
  <si>
    <t>PIPETTE CONTENTION DI.15-20UM DE.65-95UM ANGLE 30° STERILE GAMMA CE /10</t>
  </si>
  <si>
    <t xml:space="preserve"> REF MPH-SM-30</t>
  </si>
  <si>
    <t>B05996A</t>
  </si>
  <si>
    <t>PIPETTE BIOPSIE BLASTOMERE DI.28-32UM ANGLE 30° DROITE STERILE GAMMA CE /10</t>
  </si>
  <si>
    <t xml:space="preserve"> REF MBB-FP-SM-30</t>
  </si>
  <si>
    <t>B05989A</t>
  </si>
  <si>
    <t>MILIEU BIOPSIE BLASTOMERE D'EMBRYON CE POUR DPI /10ML</t>
  </si>
  <si>
    <t xml:space="preserve"> REF 10620010A</t>
  </si>
  <si>
    <t>B08481A</t>
  </si>
  <si>
    <t>MILIEU MANIPULATION DES EMBRYONS AVEC TAMPON MOPS</t>
  </si>
  <si>
    <t xml:space="preserve"> REF 10130</t>
  </si>
  <si>
    <t>B07048A</t>
  </si>
  <si>
    <t>SOLUTION STERILE PRETE A L'EMPLOI AVEC POLYVINYLPYRROLIDONE (PVP) ET HSA 5mg/ml</t>
  </si>
  <si>
    <t>REF ART-4005-AA</t>
  </si>
  <si>
    <t>5x60mL</t>
  </si>
  <si>
    <t>/10mL</t>
  </si>
  <si>
    <t>6*0,5mL</t>
  </si>
  <si>
    <t>B07325A</t>
  </si>
  <si>
    <t>CQI SPERMIOLOGIE NUMERATION BILLE LATEX</t>
  </si>
  <si>
    <t xml:space="preserve"> REF HT710111</t>
  </si>
  <si>
    <t>CONTRÔLE QUALITE POUR NUMERATION DES SPERMATOZOÏDES</t>
  </si>
  <si>
    <t>3x5mL</t>
  </si>
  <si>
    <t>125mL</t>
  </si>
  <si>
    <t>B06109A</t>
  </si>
  <si>
    <t>SOLUTION 100% POUR PREPARATION GRADIENTS DE SPERME PURESPERM 100 OU EQUIVALENT /100ML</t>
  </si>
  <si>
    <t xml:space="preserve"> REF PS0100</t>
  </si>
  <si>
    <t>B06110A</t>
  </si>
  <si>
    <t>MILIEU DE CONGELATION POUR SPERME HUMAIN SPERMFREEZE OU EQUIVALENT /25X5ML</t>
  </si>
  <si>
    <t xml:space="preserve"> REF MT253.5</t>
  </si>
  <si>
    <t>B06111A</t>
  </si>
  <si>
    <t>AC ANTI-SPERMATOZOIDES IGG TEST DIRECT AGG.LATEX : KIT SPERMMAR OU EQUIVALENT IGG /50T</t>
  </si>
  <si>
    <t xml:space="preserve"> REF MT250</t>
  </si>
  <si>
    <t>B06522A</t>
  </si>
  <si>
    <t>ANTI-SPERMATOZOIDES IGG TEST DIRECT AGG.LATEX : CONTROLE POSITIF IGG /2,5ML</t>
  </si>
  <si>
    <t xml:space="preserve"> REF MT250-P</t>
  </si>
  <si>
    <t>B06001A</t>
  </si>
  <si>
    <t>HYALURONIDASE 80UI/ML FERTICULT OU EQUIVALENT PAE POUR PROCESSUS DE DENUDATION OVOCYTES /5X1ML</t>
  </si>
  <si>
    <t xml:space="preserve"> REF MT275/1</t>
  </si>
  <si>
    <t>REACTIFS ET MILIEU DE PREPARATION / CULTURE POUR SPERMATOZOIDES ET OVOCYTES</t>
  </si>
  <si>
    <t xml:space="preserve">100mL </t>
  </si>
  <si>
    <t>25x5mL</t>
  </si>
  <si>
    <t>50 tests</t>
  </si>
  <si>
    <t>2,5mL</t>
  </si>
  <si>
    <t>5x1mL</t>
  </si>
  <si>
    <t>B05748B</t>
  </si>
  <si>
    <t xml:space="preserve"> REF 7-72-2155/1</t>
  </si>
  <si>
    <t>B05782B</t>
  </si>
  <si>
    <t xml:space="preserve"> REF 7-72-2170/1</t>
  </si>
  <si>
    <t>B05783B</t>
  </si>
  <si>
    <t xml:space="preserve"> REF 7-72-2200/1</t>
  </si>
  <si>
    <t>B06547B</t>
  </si>
  <si>
    <t xml:space="preserve"> REF 7-72-2290/1</t>
  </si>
  <si>
    <t>B07053A</t>
  </si>
  <si>
    <t xml:space="preserve"> REF 7-72-2075/1</t>
  </si>
  <si>
    <t>B08624A</t>
  </si>
  <si>
    <t xml:space="preserve"> REF 7-72-2135/1</t>
  </si>
  <si>
    <t>B05998A</t>
  </si>
  <si>
    <t>KIT DE JOINT POUR PORTE-PIPETTE POUR MANIPULATION DES BLASTOMERES STRIPPER</t>
  </si>
  <si>
    <t xml:space="preserve"> REF MXL3-ORK</t>
  </si>
  <si>
    <t>B08134A</t>
  </si>
  <si>
    <t xml:space="preserve">PLONGEUR DE RECHANGE PORTE-PIPETTE P/MANIPULATION BLASTOMERES STRIPPER : </t>
  </si>
  <si>
    <t>B07057A</t>
  </si>
  <si>
    <t>KIT DE RECHANGE POUR PORT-PIPETTE DE DENUDATION DES OVOCYTES</t>
  </si>
  <si>
    <t>REF 5-72-2000</t>
  </si>
  <si>
    <t>PIPETTE EN PLASTIQUE POUR MANIPULATION BLASTOCYTES, STERILISES AUX RAYONS GAMMA DIAM. 200µM</t>
  </si>
  <si>
    <t xml:space="preserve">PIPETTE EN PLASTIQUE POUR DENUDATION MANIPULATION OVOCYTES EMBRYONS, STERILISES AUX RAYONS GAMMA DIAM. 170µM </t>
  </si>
  <si>
    <t>PIPETTE EN PLASTIQUE POUR DENUDATION MANIPULATION OVOCYTES EMBRYONS, STERILISES AUX RAYONS GAMMA DIAM. 155µM</t>
  </si>
  <si>
    <t>PIPETTE EN PLASTIQUE POUR MANIPULATION BLASTOCYTES, STERILISES AUX RAYONS GAMMA DIAM. 290µM</t>
  </si>
  <si>
    <t>PIPETTE EN PLASTIQUE POUR MANIPULATION BLASTOCYTES, STERILISES AUX RAYONS GAMMA DIAM. 75µM</t>
  </si>
  <si>
    <t xml:space="preserve">PIPETTE EN PLASTIQUE POUR MANIPULATION BLASTOCYTES, STERILISES AUX RAYONS GAMMA DIAM. 135µM </t>
  </si>
  <si>
    <t>CONSOMMABLES POUR MANIPULATION DES OVOCYTES HUMAINS, BLASTOCYTES ET EMBRYONS</t>
  </si>
  <si>
    <t>/20</t>
  </si>
  <si>
    <t>/1</t>
  </si>
  <si>
    <t>REF MXL3-PLG</t>
  </si>
  <si>
    <t>MILIEU  POUR VITRIFICATION et DEVITRIFICATION DES BLASTOCYSTES ET EMBRYONS</t>
  </si>
  <si>
    <t>B06115A</t>
  </si>
  <si>
    <t>VITRIFICATION OVOCYTE &amp; EMBRYON (ZYGOTE-BLASTOCYSTE) KIT VIT KIT-FREEZE OU EQUIVALENT /2X2X1ML</t>
  </si>
  <si>
    <t xml:space="preserve"> REF 90133-SO</t>
  </si>
  <si>
    <t>B06116A</t>
  </si>
  <si>
    <t>DECONGELATION OVOCYTE &amp; EMBRYON VITRIFIES KIT VIT KIT-THAW OU EQUIVALENT/4X2ML+2X2ML CONTENANT DU SUCROSE</t>
  </si>
  <si>
    <t xml:space="preserve"> REF 90137-SO</t>
  </si>
  <si>
    <t>B06117A</t>
  </si>
  <si>
    <t>SOLUTION ALBUMINE SERIQUE HUMAINE (HSA) 100MG/ML POUR TECHNIQUES PMA /12X5ML</t>
  </si>
  <si>
    <t xml:space="preserve"> REF 9988-12x5mL</t>
  </si>
  <si>
    <t>B06118A</t>
  </si>
  <si>
    <t>MILIEU HTF MODIFIE AVEC HEPES ET GENTAMICINE POUR TECHNIQUES PMA</t>
  </si>
  <si>
    <t xml:space="preserve"> REF 90126-100ML</t>
  </si>
  <si>
    <t>2x2x1mL</t>
  </si>
  <si>
    <t>4x2mL+2x2mL</t>
  </si>
  <si>
    <t>12x5mL</t>
  </si>
  <si>
    <t>2 boites</t>
  </si>
  <si>
    <t>B05992A</t>
  </si>
  <si>
    <t>MILIEU DE DECONGELATION DES BLASTOCYSTES BLASTTHAW OU EQUIVALENT CE /2X10ML</t>
  </si>
  <si>
    <t xml:space="preserve"> REF 10542010A</t>
  </si>
  <si>
    <t>B05993A</t>
  </si>
  <si>
    <t>SOL. DECONGELATION ZYGOTES ET EMBRYONS PACK EMBRYO THAWING OU EQUIVALENT PAE CE /4X10ML</t>
  </si>
  <si>
    <t xml:space="preserve"> REF 10984010A</t>
  </si>
  <si>
    <t>MILIEU POUR DECONGELATION LENTE</t>
  </si>
  <si>
    <t>2x10mL</t>
  </si>
  <si>
    <t>4x10mL</t>
  </si>
  <si>
    <t>B08706A</t>
  </si>
  <si>
    <t>NUMERATION SPERMATOZOIDES DILUANT NON COLORE</t>
  </si>
  <si>
    <t>DK13108</t>
  </si>
  <si>
    <t>DILUANT COLORE POUR NUMERATION DE SPERMATOZOIDE</t>
  </si>
  <si>
    <t>B08916A</t>
  </si>
  <si>
    <t>DMSO CRYOSURE-DMSO POUR PMA STERILE SANS PYROGENE/ENDOTOXINE/MYCOPLASME</t>
  </si>
  <si>
    <t xml:space="preserve"> REF DMSO-10</t>
  </si>
  <si>
    <t>REACTIF CRYOPROTECTEUR POUR PMA</t>
  </si>
  <si>
    <t>B07183A</t>
  </si>
  <si>
    <t>BOITE CULTURE EMBRYON MICRO-DROPLET 12 U-PUITS 15-25UL TESTEE MEA ST. CE</t>
  </si>
  <si>
    <t xml:space="preserve"> REF 16003</t>
  </si>
  <si>
    <t>B08516A</t>
  </si>
  <si>
    <t>BOITE POUR ICSI 17,7CM2 COUVERCLE VENT. 11,6X65,9X65,9 TESTEE MEA ST. CE</t>
  </si>
  <si>
    <t xml:space="preserve"> REF 16006</t>
  </si>
  <si>
    <t xml:space="preserve">CONSOMMABLES POUR MANIPULATION DES OVOCYTES HUMAINS, BLASTOCYTES ET EMBRYONS TESTEE PMA </t>
  </si>
  <si>
    <t>80x5</t>
  </si>
  <si>
    <t>6</t>
  </si>
  <si>
    <t>7</t>
  </si>
  <si>
    <t>11</t>
  </si>
  <si>
    <t>REF 10085</t>
  </si>
  <si>
    <t>INCASSABLE NE RAYANT PAS LES PUITS DE CULTURE DEVANT S'ADAPTER SUR LES PORTE-PIPETTES EXISTANTS ( COOPER )</t>
  </si>
  <si>
    <t>MILIEU FECONDATION G-TL EMBRYON AU STADE BLASTOCYSTE AVEC HSA PAE CE</t>
  </si>
  <si>
    <t>MILIEU FERTILISATION EMBRYONNAIRE G-IVF PLUS AVEC HSA</t>
  </si>
  <si>
    <t>CHU GRENOBLE ALPES
AO25PMA01
Fournitures de Laboratoire : Procréation Médicalement Assistée (PMA)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</si>
</sst>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53"/>
      <name val="Arial"/>
      <family val="2"/>
    </font>
    <font>
      <b/>
      <u/>
      <sz val="11"/>
      <name val="Arial"/>
      <family val="2"/>
    </font>
    <font>
      <sz val="24"/>
      <name val="Times New Roman"/>
      <family val="1"/>
    </font>
    <font>
      <sz val="10"/>
      <name val="Times New Roman"/>
      <family val="1"/>
    </font>
    <font>
      <sz val="18"/>
      <name val="Times New Roman"/>
      <family val="1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11"/>
      </patternFill>
    </fill>
    <fill>
      <patternFill patternType="solid">
        <fgColor rgb="FFFFFF00"/>
        <bgColor indexed="64"/>
      </patternFill>
    </fill>
    <fill>
      <patternFill patternType="solid">
        <fgColor rgb="FFE6F1FF"/>
        <bgColor indexed="11"/>
      </patternFill>
    </fill>
    <fill>
      <patternFill patternType="solid">
        <fgColor theme="0" tint="-0.14996795556505021"/>
        <bgColor indexed="11"/>
      </patternFill>
    </fill>
    <fill>
      <patternFill patternType="solid">
        <fgColor rgb="FFE6F1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2">
    <xf numFmtId="0" fontId="1" fillId="0" borderId="0" xfId="0" applyFont="1"/>
    <xf numFmtId="49" fontId="2" fillId="3" borderId="2" xfId="1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indent="1"/>
    </xf>
    <xf numFmtId="49" fontId="2" fillId="3" borderId="4" xfId="1" applyNumberFormat="1" applyFont="1" applyFill="1" applyBorder="1" applyAlignment="1">
      <alignment horizontal="left" vertical="center" indent="1"/>
    </xf>
    <xf numFmtId="0" fontId="2" fillId="4" borderId="9" xfId="1" applyNumberFormat="1" applyFont="1" applyFill="1" applyBorder="1" applyAlignment="1">
      <alignment horizontal="center" vertical="center" wrapText="1"/>
    </xf>
    <xf numFmtId="0" fontId="2" fillId="4" borderId="10" xfId="1" applyNumberFormat="1" applyFont="1" applyFill="1" applyBorder="1" applyAlignment="1">
      <alignment horizontal="center" vertical="center" wrapText="1"/>
    </xf>
    <xf numFmtId="0" fontId="2" fillId="4" borderId="11" xfId="1" applyNumberFormat="1" applyFont="1" applyFill="1" applyBorder="1" applyAlignment="1">
      <alignment horizontal="center" vertical="center" wrapText="1"/>
    </xf>
    <xf numFmtId="0" fontId="1" fillId="7" borderId="7" xfId="0" applyNumberFormat="1" applyFont="1" applyFill="1" applyBorder="1" applyAlignment="1">
      <alignment horizontal="left" vertical="center"/>
    </xf>
    <xf numFmtId="0" fontId="1" fillId="5" borderId="7" xfId="0" applyNumberFormat="1" applyFont="1" applyFill="1" applyBorder="1" applyAlignment="1">
      <alignment horizontal="left" vertical="center" indent="1"/>
    </xf>
    <xf numFmtId="0" fontId="1" fillId="7" borderId="7" xfId="1" applyNumberFormat="1" applyFont="1" applyFill="1" applyBorder="1" applyAlignment="1">
      <alignment horizontal="center" vertical="center"/>
    </xf>
    <xf numFmtId="2" fontId="2" fillId="0" borderId="8" xfId="1" applyNumberFormat="1" applyFon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center" vertical="center"/>
    </xf>
    <xf numFmtId="0" fontId="2" fillId="4" borderId="21" xfId="1" applyNumberFormat="1" applyFont="1" applyFill="1" applyBorder="1" applyAlignment="1">
      <alignment horizontal="center" vertical="center" wrapText="1"/>
    </xf>
    <xf numFmtId="49" fontId="1" fillId="7" borderId="6" xfId="1" applyNumberFormat="1" applyFont="1" applyFill="1" applyBorder="1" applyAlignment="1">
      <alignment horizontal="left" vertical="center" wrapText="1"/>
    </xf>
    <xf numFmtId="49" fontId="1" fillId="7" borderId="7" xfId="1" applyNumberFormat="1" applyFont="1" applyFill="1" applyBorder="1" applyAlignment="1">
      <alignment horizontal="center" vertical="center" wrapText="1"/>
    </xf>
    <xf numFmtId="0" fontId="2" fillId="4" borderId="22" xfId="1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/>
    </xf>
    <xf numFmtId="49" fontId="2" fillId="3" borderId="1" xfId="1" applyNumberFormat="1" applyFont="1" applyFill="1" applyBorder="1" applyAlignment="1">
      <alignment horizontal="center" vertical="center"/>
    </xf>
    <xf numFmtId="49" fontId="1" fillId="3" borderId="7" xfId="1" applyNumberFormat="1" applyFont="1" applyFill="1" applyBorder="1" applyAlignment="1">
      <alignment horizontal="left" vertical="center"/>
    </xf>
    <xf numFmtId="49" fontId="1" fillId="3" borderId="7" xfId="1" applyNumberFormat="1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left" vertical="center" wrapText="1"/>
    </xf>
    <xf numFmtId="49" fontId="1" fillId="3" borderId="7" xfId="0" applyNumberFormat="1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Fill="1"/>
    <xf numFmtId="0" fontId="2" fillId="8" borderId="24" xfId="2" applyFont="1" applyFill="1" applyBorder="1" applyAlignment="1">
      <alignment vertical="center"/>
    </xf>
    <xf numFmtId="0" fontId="1" fillId="0" borderId="0" xfId="0" applyFont="1" applyFill="1" applyBorder="1"/>
    <xf numFmtId="0" fontId="2" fillId="4" borderId="25" xfId="1" applyNumberFormat="1" applyFont="1" applyFill="1" applyBorder="1" applyAlignment="1">
      <alignment horizontal="center" vertical="center" wrapText="1"/>
    </xf>
    <xf numFmtId="49" fontId="1" fillId="3" borderId="26" xfId="1" applyNumberFormat="1" applyFont="1" applyFill="1" applyBorder="1" applyAlignment="1">
      <alignment horizontal="center" vertical="center"/>
    </xf>
    <xf numFmtId="49" fontId="1" fillId="3" borderId="27" xfId="1" applyNumberFormat="1" applyFont="1" applyFill="1" applyBorder="1" applyAlignment="1">
      <alignment horizontal="center" vertical="center"/>
    </xf>
    <xf numFmtId="0" fontId="1" fillId="2" borderId="23" xfId="0" applyNumberFormat="1" applyFont="1" applyFill="1" applyBorder="1" applyAlignment="1">
      <alignment horizontal="center" vertical="center"/>
    </xf>
    <xf numFmtId="0" fontId="1" fillId="2" borderId="27" xfId="0" applyNumberFormat="1" applyFont="1" applyFill="1" applyBorder="1" applyAlignment="1">
      <alignment horizontal="center" vertical="center"/>
    </xf>
    <xf numFmtId="0" fontId="1" fillId="5" borderId="26" xfId="0" applyNumberFormat="1" applyFont="1" applyFill="1" applyBorder="1" applyAlignment="1">
      <alignment horizontal="center" vertical="center"/>
    </xf>
    <xf numFmtId="0" fontId="1" fillId="5" borderId="27" xfId="0" applyNumberFormat="1" applyFont="1" applyFill="1" applyBorder="1" applyAlignment="1">
      <alignment horizontal="center" vertical="center"/>
    </xf>
    <xf numFmtId="0" fontId="2" fillId="4" borderId="12" xfId="1" applyNumberFormat="1" applyFont="1" applyFill="1" applyBorder="1" applyAlignment="1">
      <alignment horizontal="center" vertical="center" wrapText="1"/>
    </xf>
    <xf numFmtId="0" fontId="1" fillId="2" borderId="27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2" fillId="0" borderId="4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5" fillId="6" borderId="13" xfId="1" applyFont="1" applyFill="1" applyBorder="1" applyAlignment="1">
      <alignment horizontal="left" vertical="center" wrapText="1" indent="1"/>
    </xf>
    <xf numFmtId="0" fontId="6" fillId="6" borderId="14" xfId="1" applyFont="1" applyFill="1" applyBorder="1" applyAlignment="1">
      <alignment horizontal="left" vertical="center" indent="1"/>
    </xf>
    <xf numFmtId="0" fontId="6" fillId="6" borderId="15" xfId="0" applyFont="1" applyFill="1" applyBorder="1" applyAlignment="1">
      <alignment horizontal="left" vertical="center" indent="1"/>
    </xf>
    <xf numFmtId="0" fontId="6" fillId="6" borderId="16" xfId="0" applyFont="1" applyFill="1" applyBorder="1" applyAlignment="1">
      <alignment horizontal="left" vertical="center" indent="1"/>
    </xf>
    <xf numFmtId="0" fontId="6" fillId="6" borderId="0" xfId="0" applyFont="1" applyFill="1" applyBorder="1" applyAlignment="1">
      <alignment horizontal="left" vertical="center" indent="1"/>
    </xf>
    <xf numFmtId="0" fontId="6" fillId="6" borderId="17" xfId="0" applyFont="1" applyFill="1" applyBorder="1" applyAlignment="1">
      <alignment horizontal="left" vertical="center" indent="1"/>
    </xf>
    <xf numFmtId="0" fontId="6" fillId="6" borderId="18" xfId="0" applyFont="1" applyFill="1" applyBorder="1" applyAlignment="1">
      <alignment horizontal="left" vertical="center" indent="1"/>
    </xf>
    <xf numFmtId="0" fontId="6" fillId="6" borderId="19" xfId="0" applyFont="1" applyFill="1" applyBorder="1" applyAlignment="1">
      <alignment horizontal="left" vertical="center" indent="1"/>
    </xf>
    <xf numFmtId="0" fontId="6" fillId="6" borderId="20" xfId="0" applyFont="1" applyFill="1" applyBorder="1" applyAlignment="1">
      <alignment horizontal="left" vertical="center" indent="1"/>
    </xf>
    <xf numFmtId="0" fontId="6" fillId="6" borderId="14" xfId="0" applyFont="1" applyFill="1" applyBorder="1" applyAlignment="1">
      <alignment horizontal="left" vertical="center" indent="1"/>
    </xf>
    <xf numFmtId="0" fontId="7" fillId="6" borderId="16" xfId="0" applyFont="1" applyFill="1" applyBorder="1" applyAlignment="1">
      <alignment horizontal="left" vertical="center" indent="1"/>
    </xf>
    <xf numFmtId="0" fontId="6" fillId="6" borderId="0" xfId="0" applyFont="1" applyFill="1" applyAlignment="1">
      <alignment horizontal="left" vertical="center" indent="1"/>
    </xf>
    <xf numFmtId="0" fontId="7" fillId="6" borderId="18" xfId="0" applyFont="1" applyFill="1" applyBorder="1" applyAlignment="1">
      <alignment horizontal="left" vertical="top" indent="1"/>
    </xf>
    <xf numFmtId="0" fontId="6" fillId="6" borderId="19" xfId="0" applyFont="1" applyFill="1" applyBorder="1" applyAlignment="1">
      <alignment horizontal="left" vertical="top" indent="1"/>
    </xf>
    <xf numFmtId="0" fontId="6" fillId="6" borderId="20" xfId="0" applyFont="1" applyFill="1" applyBorder="1" applyAlignment="1">
      <alignment horizontal="left" vertical="top" indent="1"/>
    </xf>
  </cellXfs>
  <cellStyles count="3">
    <cellStyle name="Normal" xfId="0" builtinId="0"/>
    <cellStyle name="Normal 2" xfId="1" xr:uid="{00000000-0005-0000-0000-000001000000}"/>
    <cellStyle name="Normal 9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1FF"/>
      <rgbColor rgb="00000080"/>
      <rgbColor rgb="00FFFFF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7"/>
  <sheetViews>
    <sheetView tabSelected="1" zoomScale="75" zoomScaleNormal="75" workbookViewId="0">
      <selection sqref="A1:H5"/>
    </sheetView>
  </sheetViews>
  <sheetFormatPr baseColWidth="10" defaultColWidth="9.140625" defaultRowHeight="12.75" x14ac:dyDescent="0.2"/>
  <cols>
    <col min="1" max="1" width="8" bestFit="1" customWidth="1"/>
    <col min="2" max="2" width="11" bestFit="1" customWidth="1"/>
    <col min="3" max="3" width="124" customWidth="1"/>
    <col min="4" max="4" width="33.140625" customWidth="1"/>
    <col min="5" max="5" width="19.7109375" customWidth="1"/>
    <col min="6" max="6" width="32" customWidth="1"/>
    <col min="7" max="7" width="13.7109375" customWidth="1"/>
    <col min="8" max="8" width="116.140625" customWidth="1"/>
    <col min="9" max="11" width="20.7109375" customWidth="1"/>
    <col min="12" max="12" width="38.42578125" customWidth="1"/>
    <col min="13" max="13" width="7" customWidth="1"/>
    <col min="14" max="14" width="11.5703125" customWidth="1"/>
    <col min="15" max="15" width="19.7109375" customWidth="1"/>
    <col min="16" max="16" width="9.7109375" customWidth="1"/>
  </cols>
  <sheetData>
    <row r="1" spans="1:16" ht="39.950000000000003" customHeight="1" x14ac:dyDescent="0.2">
      <c r="A1" s="47" t="s">
        <v>187</v>
      </c>
      <c r="B1" s="48"/>
      <c r="C1" s="48"/>
      <c r="D1" s="48"/>
      <c r="E1" s="48"/>
      <c r="F1" s="48"/>
      <c r="G1" s="48"/>
      <c r="H1" s="49"/>
      <c r="I1" s="47" t="s">
        <v>11</v>
      </c>
      <c r="J1" s="56"/>
      <c r="K1" s="56"/>
      <c r="L1" s="56"/>
      <c r="M1" s="56"/>
      <c r="N1" s="56"/>
      <c r="O1" s="56"/>
      <c r="P1" s="49"/>
    </row>
    <row r="2" spans="1:16" ht="20.100000000000001" customHeight="1" x14ac:dyDescent="0.2">
      <c r="A2" s="50"/>
      <c r="B2" s="51"/>
      <c r="C2" s="51"/>
      <c r="D2" s="51"/>
      <c r="E2" s="51"/>
      <c r="F2" s="51"/>
      <c r="G2" s="51"/>
      <c r="H2" s="52"/>
      <c r="I2" s="57" t="s">
        <v>12</v>
      </c>
      <c r="J2" s="58"/>
      <c r="K2" s="58"/>
      <c r="L2" s="58"/>
      <c r="M2" s="58"/>
      <c r="N2" s="58"/>
      <c r="O2" s="58"/>
      <c r="P2" s="52"/>
    </row>
    <row r="3" spans="1:16" ht="20.100000000000001" customHeight="1" x14ac:dyDescent="0.2">
      <c r="A3" s="50"/>
      <c r="B3" s="51"/>
      <c r="C3" s="51"/>
      <c r="D3" s="51"/>
      <c r="E3" s="51"/>
      <c r="F3" s="51"/>
      <c r="G3" s="51"/>
      <c r="H3" s="52"/>
      <c r="I3" s="57" t="s">
        <v>13</v>
      </c>
      <c r="J3" s="58"/>
      <c r="K3" s="58"/>
      <c r="L3" s="58"/>
      <c r="M3" s="58"/>
      <c r="N3" s="58"/>
      <c r="O3" s="58"/>
      <c r="P3" s="52"/>
    </row>
    <row r="4" spans="1:16" ht="20.100000000000001" customHeight="1" x14ac:dyDescent="0.2">
      <c r="A4" s="50"/>
      <c r="B4" s="51"/>
      <c r="C4" s="51"/>
      <c r="D4" s="51"/>
      <c r="E4" s="51"/>
      <c r="F4" s="51"/>
      <c r="G4" s="51"/>
      <c r="H4" s="52"/>
      <c r="I4" s="57" t="s">
        <v>14</v>
      </c>
      <c r="J4" s="58"/>
      <c r="K4" s="58"/>
      <c r="L4" s="58"/>
      <c r="M4" s="58"/>
      <c r="N4" s="58"/>
      <c r="O4" s="58"/>
      <c r="P4" s="52"/>
    </row>
    <row r="5" spans="1:16" ht="60" customHeight="1" thickBot="1" x14ac:dyDescent="0.25">
      <c r="A5" s="53"/>
      <c r="B5" s="54"/>
      <c r="C5" s="54"/>
      <c r="D5" s="54"/>
      <c r="E5" s="54"/>
      <c r="F5" s="54"/>
      <c r="G5" s="54"/>
      <c r="H5" s="55"/>
      <c r="I5" s="59" t="s">
        <v>15</v>
      </c>
      <c r="J5" s="60"/>
      <c r="K5" s="60"/>
      <c r="L5" s="60"/>
      <c r="M5" s="60"/>
      <c r="N5" s="60"/>
      <c r="O5" s="60"/>
      <c r="P5" s="61"/>
    </row>
    <row r="6" spans="1:16" ht="60" customHeight="1" thickBot="1" x14ac:dyDescent="0.25">
      <c r="A6" s="4" t="s">
        <v>0</v>
      </c>
      <c r="B6" s="5" t="s">
        <v>1</v>
      </c>
      <c r="C6" s="5" t="s">
        <v>2</v>
      </c>
      <c r="D6" s="12" t="s">
        <v>17</v>
      </c>
      <c r="E6" s="12" t="s">
        <v>3</v>
      </c>
      <c r="F6" s="15" t="s">
        <v>18</v>
      </c>
      <c r="G6" s="34" t="s">
        <v>19</v>
      </c>
      <c r="H6" s="41" t="s">
        <v>23</v>
      </c>
      <c r="I6" s="4" t="s">
        <v>2</v>
      </c>
      <c r="J6" s="5" t="s">
        <v>4</v>
      </c>
      <c r="K6" s="5" t="s">
        <v>5</v>
      </c>
      <c r="L6" s="5" t="s">
        <v>6</v>
      </c>
      <c r="M6" s="5" t="s">
        <v>7</v>
      </c>
      <c r="N6" s="5" t="s">
        <v>8</v>
      </c>
      <c r="O6" s="5" t="s">
        <v>9</v>
      </c>
      <c r="P6" s="6" t="s">
        <v>10</v>
      </c>
    </row>
    <row r="7" spans="1:16" ht="20.100000000000001" customHeight="1" x14ac:dyDescent="0.2">
      <c r="A7" s="1" t="s">
        <v>25</v>
      </c>
      <c r="B7" s="22"/>
      <c r="C7" s="3" t="s">
        <v>35</v>
      </c>
      <c r="D7" s="23"/>
      <c r="E7" s="24"/>
      <c r="F7" s="24"/>
      <c r="G7" s="35"/>
      <c r="H7" s="36"/>
      <c r="I7" s="25"/>
      <c r="J7" s="26"/>
      <c r="K7" s="26"/>
      <c r="L7" s="26"/>
      <c r="M7" s="26"/>
      <c r="N7" s="26"/>
      <c r="O7" s="26"/>
      <c r="P7" s="27"/>
    </row>
    <row r="8" spans="1:16" ht="20.100000000000001" customHeight="1" x14ac:dyDescent="0.2">
      <c r="A8" s="28"/>
      <c r="B8" s="30" t="s">
        <v>32</v>
      </c>
      <c r="C8" s="30" t="s">
        <v>33</v>
      </c>
      <c r="D8" s="30" t="s">
        <v>34</v>
      </c>
      <c r="E8" s="2" t="s">
        <v>22</v>
      </c>
      <c r="F8" s="21">
        <v>20</v>
      </c>
      <c r="G8" s="37"/>
      <c r="H8" s="38"/>
      <c r="I8" s="17"/>
      <c r="J8" s="18"/>
      <c r="K8" s="18"/>
      <c r="L8" s="16"/>
      <c r="M8" s="19"/>
      <c r="N8" s="16"/>
      <c r="O8" s="19"/>
      <c r="P8" s="20">
        <f t="shared" ref="P8" si="0">L8*O8</f>
        <v>0</v>
      </c>
    </row>
    <row r="9" spans="1:16" ht="20.100000000000001" customHeight="1" x14ac:dyDescent="0.2">
      <c r="A9" s="29"/>
      <c r="B9" s="7"/>
      <c r="C9" s="8"/>
      <c r="D9" s="8"/>
      <c r="E9" s="11"/>
      <c r="F9" s="11"/>
      <c r="G9" s="39"/>
      <c r="H9" s="40"/>
      <c r="I9" s="13"/>
      <c r="J9" s="14"/>
      <c r="K9" s="14"/>
      <c r="L9" s="9"/>
      <c r="M9" s="44" t="s">
        <v>16</v>
      </c>
      <c r="N9" s="45"/>
      <c r="O9" s="46"/>
      <c r="P9" s="10">
        <f>SUM(P8:P8)*1.2</f>
        <v>0</v>
      </c>
    </row>
    <row r="10" spans="1:16" ht="20.100000000000001" customHeight="1" x14ac:dyDescent="0.2">
      <c r="A10" s="1" t="s">
        <v>26</v>
      </c>
      <c r="B10" s="22"/>
      <c r="C10" s="3" t="s">
        <v>36</v>
      </c>
      <c r="D10" s="23"/>
      <c r="E10" s="24"/>
      <c r="F10" s="24"/>
      <c r="G10" s="35"/>
      <c r="H10" s="36"/>
      <c r="I10" s="25"/>
      <c r="J10" s="26"/>
      <c r="K10" s="26"/>
      <c r="L10" s="26"/>
      <c r="M10" s="26"/>
      <c r="N10" s="26"/>
      <c r="O10" s="26"/>
      <c r="P10" s="27"/>
    </row>
    <row r="11" spans="1:16" ht="20.100000000000001" customHeight="1" x14ac:dyDescent="0.2">
      <c r="A11" s="28"/>
      <c r="B11" s="30" t="s">
        <v>37</v>
      </c>
      <c r="C11" s="31" t="s">
        <v>185</v>
      </c>
      <c r="D11" s="30" t="s">
        <v>38</v>
      </c>
      <c r="E11" s="2" t="s">
        <v>47</v>
      </c>
      <c r="F11" s="21">
        <v>150</v>
      </c>
      <c r="G11" s="37"/>
      <c r="H11" s="38"/>
      <c r="I11" s="17"/>
      <c r="J11" s="18"/>
      <c r="K11" s="18"/>
      <c r="L11" s="16"/>
      <c r="M11" s="19"/>
      <c r="N11" s="16"/>
      <c r="O11" s="19"/>
      <c r="P11" s="20">
        <f t="shared" ref="P11:P14" si="1">L11*O11</f>
        <v>0</v>
      </c>
    </row>
    <row r="12" spans="1:16" ht="20.100000000000001" customHeight="1" x14ac:dyDescent="0.2">
      <c r="A12" s="28"/>
      <c r="B12" s="30" t="s">
        <v>39</v>
      </c>
      <c r="C12" s="31" t="s">
        <v>186</v>
      </c>
      <c r="D12" s="30" t="s">
        <v>40</v>
      </c>
      <c r="E12" s="2" t="s">
        <v>46</v>
      </c>
      <c r="F12" s="21">
        <v>120</v>
      </c>
      <c r="G12" s="37"/>
      <c r="H12" s="38"/>
      <c r="I12" s="17"/>
      <c r="J12" s="18"/>
      <c r="K12" s="18"/>
      <c r="L12" s="16"/>
      <c r="M12" s="19"/>
      <c r="N12" s="16"/>
      <c r="O12" s="19"/>
      <c r="P12" s="20">
        <f t="shared" si="1"/>
        <v>0</v>
      </c>
    </row>
    <row r="13" spans="1:16" ht="20.100000000000001" customHeight="1" x14ac:dyDescent="0.2">
      <c r="A13" s="28"/>
      <c r="B13" s="30"/>
      <c r="C13" s="30" t="s">
        <v>41</v>
      </c>
      <c r="D13" s="30" t="s">
        <v>183</v>
      </c>
      <c r="E13" s="2" t="s">
        <v>45</v>
      </c>
      <c r="F13" s="21">
        <v>52</v>
      </c>
      <c r="G13" s="37" t="s">
        <v>48</v>
      </c>
      <c r="H13" s="38"/>
      <c r="I13" s="17"/>
      <c r="J13" s="18"/>
      <c r="K13" s="18"/>
      <c r="L13" s="16"/>
      <c r="M13" s="19"/>
      <c r="N13" s="16"/>
      <c r="O13" s="19"/>
      <c r="P13" s="20">
        <f t="shared" si="1"/>
        <v>0</v>
      </c>
    </row>
    <row r="14" spans="1:16" ht="20.100000000000001" customHeight="1" x14ac:dyDescent="0.2">
      <c r="A14" s="28"/>
      <c r="B14" s="30" t="s">
        <v>42</v>
      </c>
      <c r="C14" s="30" t="s">
        <v>43</v>
      </c>
      <c r="D14" s="30" t="s">
        <v>44</v>
      </c>
      <c r="E14" s="2" t="s">
        <v>49</v>
      </c>
      <c r="F14" s="21">
        <v>40</v>
      </c>
      <c r="G14" s="37"/>
      <c r="H14" s="38"/>
      <c r="I14" s="17"/>
      <c r="J14" s="18"/>
      <c r="K14" s="18"/>
      <c r="L14" s="16"/>
      <c r="M14" s="19"/>
      <c r="N14" s="16"/>
      <c r="O14" s="19"/>
      <c r="P14" s="20">
        <f t="shared" si="1"/>
        <v>0</v>
      </c>
    </row>
    <row r="15" spans="1:16" ht="20.100000000000001" customHeight="1" x14ac:dyDescent="0.2">
      <c r="A15" s="29"/>
      <c r="B15" s="7"/>
      <c r="C15" s="8"/>
      <c r="D15" s="8"/>
      <c r="E15" s="11"/>
      <c r="F15" s="11"/>
      <c r="G15" s="39"/>
      <c r="H15" s="40"/>
      <c r="I15" s="13"/>
      <c r="J15" s="14"/>
      <c r="K15" s="14"/>
      <c r="L15" s="9"/>
      <c r="M15" s="44" t="s">
        <v>16</v>
      </c>
      <c r="N15" s="45"/>
      <c r="O15" s="46"/>
      <c r="P15" s="10">
        <f>SUM(P11:P14)*1.2</f>
        <v>0</v>
      </c>
    </row>
    <row r="16" spans="1:16" ht="20.100000000000001" customHeight="1" x14ac:dyDescent="0.2">
      <c r="A16" s="1" t="s">
        <v>27</v>
      </c>
      <c r="B16" s="22"/>
      <c r="C16" s="3" t="s">
        <v>50</v>
      </c>
      <c r="D16" s="23"/>
      <c r="E16" s="24"/>
      <c r="F16" s="24"/>
      <c r="G16" s="35"/>
      <c r="H16" s="36"/>
      <c r="I16" s="25"/>
      <c r="J16" s="26"/>
      <c r="K16" s="26"/>
      <c r="L16" s="26"/>
      <c r="M16" s="26"/>
      <c r="N16" s="26"/>
      <c r="O16" s="26"/>
      <c r="P16" s="27"/>
    </row>
    <row r="17" spans="1:16" ht="19.5" customHeight="1" x14ac:dyDescent="0.2">
      <c r="A17" s="28"/>
      <c r="B17" s="30" t="s">
        <v>51</v>
      </c>
      <c r="C17" s="31" t="s">
        <v>52</v>
      </c>
      <c r="D17" s="31" t="s">
        <v>53</v>
      </c>
      <c r="E17" s="2" t="s">
        <v>78</v>
      </c>
      <c r="F17" s="21">
        <v>85</v>
      </c>
      <c r="G17" s="37"/>
      <c r="H17" s="38"/>
      <c r="I17" s="17"/>
      <c r="J17" s="18"/>
      <c r="K17" s="18"/>
      <c r="L17" s="16"/>
      <c r="M17" s="19"/>
      <c r="N17" s="16"/>
      <c r="O17" s="19"/>
      <c r="P17" s="20">
        <f t="shared" ref="P17:P19" si="2">L17*O17</f>
        <v>0</v>
      </c>
    </row>
    <row r="18" spans="1:16" ht="20.25" customHeight="1" x14ac:dyDescent="0.2">
      <c r="A18" s="28"/>
      <c r="B18" s="30" t="s">
        <v>54</v>
      </c>
      <c r="C18" s="30" t="s">
        <v>55</v>
      </c>
      <c r="D18" t="s">
        <v>56</v>
      </c>
      <c r="E18" s="2" t="s">
        <v>78</v>
      </c>
      <c r="F18" s="21">
        <v>50</v>
      </c>
      <c r="G18" s="37"/>
      <c r="H18" s="42"/>
      <c r="I18" s="17"/>
      <c r="J18" s="18"/>
      <c r="K18" s="18"/>
      <c r="L18" s="16"/>
      <c r="M18" s="19"/>
      <c r="N18" s="16"/>
      <c r="O18" s="19"/>
      <c r="P18" s="20">
        <f t="shared" si="2"/>
        <v>0</v>
      </c>
    </row>
    <row r="19" spans="1:16" ht="20.100000000000001" customHeight="1" x14ac:dyDescent="0.2">
      <c r="A19" s="28"/>
      <c r="B19" s="30" t="s">
        <v>57</v>
      </c>
      <c r="C19" s="30" t="s">
        <v>58</v>
      </c>
      <c r="D19" t="s">
        <v>59</v>
      </c>
      <c r="E19" s="2" t="s">
        <v>24</v>
      </c>
      <c r="F19" s="21">
        <v>5</v>
      </c>
      <c r="G19" s="37"/>
      <c r="H19" s="38"/>
      <c r="I19" s="17"/>
      <c r="J19" s="18"/>
      <c r="K19" s="18"/>
      <c r="L19" s="16"/>
      <c r="M19" s="19"/>
      <c r="N19" s="16"/>
      <c r="O19" s="19"/>
      <c r="P19" s="20">
        <f t="shared" si="2"/>
        <v>0</v>
      </c>
    </row>
    <row r="20" spans="1:16" ht="20.100000000000001" customHeight="1" x14ac:dyDescent="0.2">
      <c r="A20" s="28"/>
      <c r="B20" s="30" t="s">
        <v>60</v>
      </c>
      <c r="C20" s="30" t="s">
        <v>61</v>
      </c>
      <c r="D20" t="s">
        <v>62</v>
      </c>
      <c r="E20" s="2" t="s">
        <v>21</v>
      </c>
      <c r="F20" s="21">
        <v>75</v>
      </c>
      <c r="G20" s="37"/>
      <c r="H20" s="38"/>
      <c r="I20" s="17"/>
      <c r="J20" s="18"/>
      <c r="K20" s="18"/>
      <c r="L20" s="16"/>
      <c r="M20" s="19"/>
      <c r="N20" s="16"/>
      <c r="O20" s="19"/>
      <c r="P20" s="20">
        <f t="shared" ref="P20:P25" si="3">L20*O20</f>
        <v>0</v>
      </c>
    </row>
    <row r="21" spans="1:16" ht="20.100000000000001" customHeight="1" x14ac:dyDescent="0.2">
      <c r="A21" s="28"/>
      <c r="B21" s="30" t="s">
        <v>63</v>
      </c>
      <c r="C21" s="30" t="s">
        <v>64</v>
      </c>
      <c r="D21" t="s">
        <v>65</v>
      </c>
      <c r="E21" s="2" t="s">
        <v>21</v>
      </c>
      <c r="F21" s="21">
        <v>90</v>
      </c>
      <c r="G21" s="37"/>
      <c r="H21" s="38"/>
      <c r="I21" s="17"/>
      <c r="J21" s="18"/>
      <c r="K21" s="18"/>
      <c r="L21" s="16"/>
      <c r="M21" s="19"/>
      <c r="N21" s="16"/>
      <c r="O21" s="19"/>
      <c r="P21" s="20">
        <f t="shared" si="3"/>
        <v>0</v>
      </c>
    </row>
    <row r="22" spans="1:16" ht="20.100000000000001" customHeight="1" x14ac:dyDescent="0.2">
      <c r="A22" s="28"/>
      <c r="B22" s="30" t="s">
        <v>66</v>
      </c>
      <c r="C22" s="30" t="s">
        <v>67</v>
      </c>
      <c r="D22" t="s">
        <v>68</v>
      </c>
      <c r="E22" s="2" t="s">
        <v>21</v>
      </c>
      <c r="F22" s="21">
        <v>30</v>
      </c>
      <c r="G22" s="37"/>
      <c r="H22" s="38"/>
      <c r="I22" s="17"/>
      <c r="J22" s="18"/>
      <c r="K22" s="18"/>
      <c r="L22" s="16"/>
      <c r="M22" s="19"/>
      <c r="N22" s="16"/>
      <c r="O22" s="19"/>
      <c r="P22" s="20">
        <f t="shared" si="3"/>
        <v>0</v>
      </c>
    </row>
    <row r="23" spans="1:16" ht="20.100000000000001" customHeight="1" x14ac:dyDescent="0.2">
      <c r="A23" s="28"/>
      <c r="B23" s="30" t="s">
        <v>69</v>
      </c>
      <c r="C23" s="30" t="s">
        <v>70</v>
      </c>
      <c r="D23" t="s">
        <v>71</v>
      </c>
      <c r="E23" s="2" t="s">
        <v>79</v>
      </c>
      <c r="F23" s="21">
        <v>40</v>
      </c>
      <c r="G23" s="37"/>
      <c r="H23" s="38"/>
      <c r="I23" s="17"/>
      <c r="J23" s="18"/>
      <c r="K23" s="18"/>
      <c r="L23" s="16"/>
      <c r="M23" s="19"/>
      <c r="N23" s="16"/>
      <c r="O23" s="19"/>
      <c r="P23" s="20">
        <f t="shared" si="3"/>
        <v>0</v>
      </c>
    </row>
    <row r="24" spans="1:16" ht="20.100000000000001" customHeight="1" x14ac:dyDescent="0.2">
      <c r="A24" s="28"/>
      <c r="B24" s="30" t="s">
        <v>72</v>
      </c>
      <c r="C24" s="30" t="s">
        <v>73</v>
      </c>
      <c r="D24" s="30" t="s">
        <v>74</v>
      </c>
      <c r="E24" s="2" t="s">
        <v>86</v>
      </c>
      <c r="F24" s="21">
        <v>40</v>
      </c>
      <c r="G24" s="37"/>
      <c r="H24" s="38"/>
      <c r="I24" s="17"/>
      <c r="J24" s="18"/>
      <c r="K24" s="18"/>
      <c r="L24" s="16"/>
      <c r="M24" s="19"/>
      <c r="N24" s="16"/>
      <c r="O24" s="19"/>
      <c r="P24" s="20">
        <f t="shared" si="3"/>
        <v>0</v>
      </c>
    </row>
    <row r="25" spans="1:16" ht="20.100000000000001" customHeight="1" x14ac:dyDescent="0.2">
      <c r="A25" s="28"/>
      <c r="B25" s="30" t="s">
        <v>75</v>
      </c>
      <c r="C25" s="30" t="s">
        <v>76</v>
      </c>
      <c r="D25" s="30" t="s">
        <v>77</v>
      </c>
      <c r="E25" s="2" t="s">
        <v>80</v>
      </c>
      <c r="F25" s="21">
        <v>6</v>
      </c>
      <c r="G25" s="37"/>
      <c r="H25" s="38"/>
      <c r="I25" s="17"/>
      <c r="J25" s="18"/>
      <c r="K25" s="18"/>
      <c r="L25" s="16"/>
      <c r="M25" s="19"/>
      <c r="N25" s="16"/>
      <c r="O25" s="19"/>
      <c r="P25" s="20">
        <f t="shared" si="3"/>
        <v>0</v>
      </c>
    </row>
    <row r="26" spans="1:16" ht="19.5" customHeight="1" x14ac:dyDescent="0.2">
      <c r="A26" s="29"/>
      <c r="B26" s="7"/>
      <c r="C26" s="8"/>
      <c r="D26" s="8"/>
      <c r="E26" s="11"/>
      <c r="F26" s="11"/>
      <c r="G26" s="39"/>
      <c r="H26" s="40"/>
      <c r="I26" s="13"/>
      <c r="J26" s="14"/>
      <c r="K26" s="14"/>
      <c r="L26" s="9"/>
      <c r="M26" s="44" t="s">
        <v>16</v>
      </c>
      <c r="N26" s="45"/>
      <c r="O26" s="46"/>
      <c r="P26" s="10">
        <f>SUM(P17:P25)*1.2</f>
        <v>0</v>
      </c>
    </row>
    <row r="27" spans="1:16" ht="20.100000000000001" customHeight="1" x14ac:dyDescent="0.2">
      <c r="A27" s="1" t="s">
        <v>28</v>
      </c>
      <c r="B27" s="22"/>
      <c r="C27" s="3" t="s">
        <v>84</v>
      </c>
      <c r="D27" s="23"/>
      <c r="E27" s="24"/>
      <c r="F27" s="24"/>
      <c r="G27" s="35"/>
      <c r="H27" s="36"/>
      <c r="I27" s="25"/>
      <c r="J27" s="26"/>
      <c r="K27" s="26"/>
      <c r="L27" s="26"/>
      <c r="M27" s="26"/>
      <c r="N27" s="26"/>
      <c r="O27" s="26"/>
      <c r="P27" s="27"/>
    </row>
    <row r="28" spans="1:16" ht="20.100000000000001" customHeight="1" x14ac:dyDescent="0.2">
      <c r="A28" s="28"/>
      <c r="B28" s="43" t="s">
        <v>81</v>
      </c>
      <c r="C28" s="33" t="s">
        <v>82</v>
      </c>
      <c r="D28" s="43" t="s">
        <v>83</v>
      </c>
      <c r="E28" s="2" t="s">
        <v>85</v>
      </c>
      <c r="F28" s="21">
        <v>5</v>
      </c>
      <c r="G28" s="37"/>
      <c r="H28" s="38"/>
      <c r="I28" s="17"/>
      <c r="J28" s="18"/>
      <c r="K28" s="18"/>
      <c r="L28" s="16"/>
      <c r="M28" s="19"/>
      <c r="N28" s="16"/>
      <c r="O28" s="19"/>
      <c r="P28" s="20">
        <f t="shared" ref="P28" si="4">L28*O28</f>
        <v>0</v>
      </c>
    </row>
    <row r="29" spans="1:16" ht="20.100000000000001" customHeight="1" x14ac:dyDescent="0.2">
      <c r="A29" s="29"/>
      <c r="B29" s="7"/>
      <c r="C29" s="8"/>
      <c r="D29" s="8"/>
      <c r="E29" s="11"/>
      <c r="F29" s="11"/>
      <c r="G29" s="39"/>
      <c r="H29" s="40"/>
      <c r="I29" s="13"/>
      <c r="J29" s="14"/>
      <c r="K29" s="14"/>
      <c r="L29" s="9"/>
      <c r="M29" s="44" t="s">
        <v>16</v>
      </c>
      <c r="N29" s="45"/>
      <c r="O29" s="46"/>
      <c r="P29" s="10">
        <f>SUM(P28)*1.2</f>
        <v>0</v>
      </c>
    </row>
    <row r="30" spans="1:16" ht="20.100000000000001" customHeight="1" x14ac:dyDescent="0.2">
      <c r="A30" s="1" t="s">
        <v>29</v>
      </c>
      <c r="B30" s="22"/>
      <c r="C30" s="32" t="s">
        <v>102</v>
      </c>
      <c r="D30" s="23"/>
      <c r="E30" s="24"/>
      <c r="F30" s="24"/>
      <c r="G30" s="35"/>
      <c r="H30" s="36"/>
      <c r="I30" s="25"/>
      <c r="J30" s="26"/>
      <c r="K30" s="26"/>
      <c r="L30" s="26"/>
      <c r="M30" s="26"/>
      <c r="N30" s="26"/>
      <c r="O30" s="26"/>
      <c r="P30" s="27"/>
    </row>
    <row r="31" spans="1:16" ht="20.100000000000001" customHeight="1" x14ac:dyDescent="0.2">
      <c r="A31" s="28"/>
      <c r="B31" s="30" t="s">
        <v>87</v>
      </c>
      <c r="C31" s="30" t="s">
        <v>88</v>
      </c>
      <c r="D31" t="s">
        <v>89</v>
      </c>
      <c r="E31" s="2" t="s">
        <v>103</v>
      </c>
      <c r="F31" s="21">
        <v>46</v>
      </c>
      <c r="G31" s="37"/>
      <c r="H31" s="38"/>
      <c r="I31" s="17"/>
      <c r="J31" s="18"/>
      <c r="K31" s="18"/>
      <c r="L31" s="16"/>
      <c r="M31" s="19"/>
      <c r="N31" s="16"/>
      <c r="O31" s="19"/>
      <c r="P31" s="20">
        <f t="shared" ref="P31:P33" si="5">L31*O31</f>
        <v>0</v>
      </c>
    </row>
    <row r="32" spans="1:16" ht="20.100000000000001" customHeight="1" x14ac:dyDescent="0.2">
      <c r="A32" s="28"/>
      <c r="B32" s="30" t="s">
        <v>90</v>
      </c>
      <c r="C32" s="30" t="s">
        <v>91</v>
      </c>
      <c r="D32" t="s">
        <v>92</v>
      </c>
      <c r="E32" s="2" t="s">
        <v>104</v>
      </c>
      <c r="F32" s="21">
        <v>8</v>
      </c>
      <c r="G32" s="37"/>
      <c r="H32" s="38"/>
      <c r="I32" s="17"/>
      <c r="J32" s="18"/>
      <c r="K32" s="18"/>
      <c r="L32" s="16"/>
      <c r="M32" s="19"/>
      <c r="N32" s="16"/>
      <c r="O32" s="19"/>
      <c r="P32" s="20">
        <f t="shared" si="5"/>
        <v>0</v>
      </c>
    </row>
    <row r="33" spans="1:16" ht="20.100000000000001" customHeight="1" x14ac:dyDescent="0.2">
      <c r="A33" s="28"/>
      <c r="B33" s="30" t="s">
        <v>93</v>
      </c>
      <c r="C33" s="30" t="s">
        <v>94</v>
      </c>
      <c r="D33" t="s">
        <v>95</v>
      </c>
      <c r="E33" s="2" t="s">
        <v>105</v>
      </c>
      <c r="F33" s="21">
        <v>4</v>
      </c>
      <c r="G33" s="37"/>
      <c r="H33" s="38"/>
      <c r="I33" s="17"/>
      <c r="J33" s="18"/>
      <c r="K33" s="18"/>
      <c r="L33" s="16"/>
      <c r="M33" s="19"/>
      <c r="N33" s="16"/>
      <c r="O33" s="19"/>
      <c r="P33" s="20">
        <f t="shared" si="5"/>
        <v>0</v>
      </c>
    </row>
    <row r="34" spans="1:16" ht="20.100000000000001" customHeight="1" x14ac:dyDescent="0.2">
      <c r="A34" s="28"/>
      <c r="B34" s="30" t="s">
        <v>96</v>
      </c>
      <c r="C34" s="30" t="s">
        <v>97</v>
      </c>
      <c r="D34" t="s">
        <v>98</v>
      </c>
      <c r="E34" s="2" t="s">
        <v>106</v>
      </c>
      <c r="F34" s="21">
        <v>2</v>
      </c>
      <c r="G34" s="37"/>
      <c r="H34" s="38"/>
      <c r="I34" s="17"/>
      <c r="J34" s="18"/>
      <c r="K34" s="18"/>
      <c r="L34" s="16"/>
      <c r="M34" s="19"/>
      <c r="N34" s="16"/>
      <c r="O34" s="19"/>
      <c r="P34" s="20">
        <f>L34*O34</f>
        <v>0</v>
      </c>
    </row>
    <row r="35" spans="1:16" ht="20.100000000000001" customHeight="1" x14ac:dyDescent="0.2">
      <c r="A35" s="28"/>
      <c r="B35" s="30" t="s">
        <v>99</v>
      </c>
      <c r="C35" s="30" t="s">
        <v>100</v>
      </c>
      <c r="D35" t="s">
        <v>101</v>
      </c>
      <c r="E35" s="2" t="s">
        <v>107</v>
      </c>
      <c r="F35" s="21">
        <v>75</v>
      </c>
      <c r="G35" s="37"/>
      <c r="H35" s="38"/>
      <c r="I35" s="17"/>
      <c r="J35" s="18"/>
      <c r="K35" s="18"/>
      <c r="L35" s="16"/>
      <c r="M35" s="19"/>
      <c r="N35" s="16"/>
      <c r="O35" s="19"/>
      <c r="P35" s="20">
        <f t="shared" ref="P35" si="6">L35*O35</f>
        <v>0</v>
      </c>
    </row>
    <row r="36" spans="1:16" ht="20.100000000000001" customHeight="1" x14ac:dyDescent="0.2">
      <c r="A36" s="29"/>
      <c r="B36" s="7"/>
      <c r="C36" s="8"/>
      <c r="D36" s="8"/>
      <c r="E36" s="11"/>
      <c r="F36" s="11"/>
      <c r="G36" s="39"/>
      <c r="H36" s="40"/>
      <c r="I36" s="13"/>
      <c r="J36" s="14"/>
      <c r="K36" s="14"/>
      <c r="L36" s="9"/>
      <c r="M36" s="44" t="s">
        <v>16</v>
      </c>
      <c r="N36" s="45"/>
      <c r="O36" s="46"/>
      <c r="P36" s="10">
        <f>SUM(P31:P35)*1.2</f>
        <v>0</v>
      </c>
    </row>
    <row r="37" spans="1:16" ht="20.100000000000001" customHeight="1" x14ac:dyDescent="0.2">
      <c r="A37" s="1" t="s">
        <v>180</v>
      </c>
      <c r="B37" s="22"/>
      <c r="C37" s="32" t="s">
        <v>134</v>
      </c>
      <c r="D37" s="23"/>
      <c r="E37" s="24"/>
      <c r="F37" s="24"/>
      <c r="G37" s="35"/>
      <c r="H37" s="36"/>
      <c r="I37" s="25"/>
      <c r="J37" s="26"/>
      <c r="K37" s="26"/>
      <c r="L37" s="26"/>
      <c r="M37" s="26"/>
      <c r="N37" s="26"/>
      <c r="O37" s="26"/>
      <c r="P37" s="27"/>
    </row>
    <row r="38" spans="1:16" ht="20.100000000000001" customHeight="1" x14ac:dyDescent="0.2">
      <c r="A38" s="28"/>
      <c r="B38" s="30" t="s">
        <v>108</v>
      </c>
      <c r="C38" s="30" t="s">
        <v>130</v>
      </c>
      <c r="D38" t="s">
        <v>109</v>
      </c>
      <c r="E38" s="2" t="s">
        <v>135</v>
      </c>
      <c r="F38" s="21">
        <v>35</v>
      </c>
      <c r="G38" s="37"/>
      <c r="H38" s="38" t="s">
        <v>184</v>
      </c>
      <c r="I38" s="17"/>
      <c r="J38" s="18"/>
      <c r="K38" s="18"/>
      <c r="L38" s="16"/>
      <c r="M38" s="19"/>
      <c r="N38" s="16"/>
      <c r="O38" s="19"/>
      <c r="P38" s="20">
        <f t="shared" ref="P38:P44" si="7">L38*O38</f>
        <v>0</v>
      </c>
    </row>
    <row r="39" spans="1:16" ht="20.100000000000001" customHeight="1" x14ac:dyDescent="0.2">
      <c r="A39" s="28"/>
      <c r="B39" s="30" t="s">
        <v>110</v>
      </c>
      <c r="C39" s="30" t="s">
        <v>129</v>
      </c>
      <c r="D39" t="s">
        <v>111</v>
      </c>
      <c r="E39" s="2" t="s">
        <v>135</v>
      </c>
      <c r="F39" s="21">
        <v>35</v>
      </c>
      <c r="G39" s="37"/>
      <c r="H39" s="38" t="s">
        <v>184</v>
      </c>
      <c r="I39" s="17"/>
      <c r="J39" s="18"/>
      <c r="K39" s="18"/>
      <c r="L39" s="16"/>
      <c r="M39" s="19"/>
      <c r="N39" s="16"/>
      <c r="O39" s="19"/>
      <c r="P39" s="20"/>
    </row>
    <row r="40" spans="1:16" ht="20.100000000000001" customHeight="1" x14ac:dyDescent="0.2">
      <c r="A40" s="28"/>
      <c r="B40" s="30" t="s">
        <v>112</v>
      </c>
      <c r="C40" s="30" t="s">
        <v>128</v>
      </c>
      <c r="D40" t="s">
        <v>113</v>
      </c>
      <c r="E40" s="2" t="s">
        <v>135</v>
      </c>
      <c r="F40" s="21">
        <v>125</v>
      </c>
      <c r="G40" s="37"/>
      <c r="H40" s="38" t="s">
        <v>184</v>
      </c>
      <c r="I40" s="17"/>
      <c r="J40" s="18"/>
      <c r="K40" s="18"/>
      <c r="L40" s="16"/>
      <c r="M40" s="19"/>
      <c r="N40" s="16"/>
      <c r="O40" s="19"/>
      <c r="P40" s="20"/>
    </row>
    <row r="41" spans="1:16" ht="20.100000000000001" customHeight="1" x14ac:dyDescent="0.2">
      <c r="A41" s="28"/>
      <c r="B41" s="30" t="s">
        <v>114</v>
      </c>
      <c r="C41" s="30" t="s">
        <v>131</v>
      </c>
      <c r="D41" t="s">
        <v>115</v>
      </c>
      <c r="E41" s="2" t="s">
        <v>135</v>
      </c>
      <c r="F41" s="21">
        <v>10</v>
      </c>
      <c r="G41" s="37"/>
      <c r="H41" s="38" t="s">
        <v>184</v>
      </c>
      <c r="I41" s="17"/>
      <c r="J41" s="18"/>
      <c r="K41" s="18"/>
      <c r="L41" s="16"/>
      <c r="M41" s="19"/>
      <c r="N41" s="16"/>
      <c r="O41" s="19"/>
      <c r="P41" s="20"/>
    </row>
    <row r="42" spans="1:16" ht="20.100000000000001" customHeight="1" x14ac:dyDescent="0.2">
      <c r="A42" s="28"/>
      <c r="B42" s="30" t="s">
        <v>116</v>
      </c>
      <c r="C42" s="30" t="s">
        <v>132</v>
      </c>
      <c r="D42" t="s">
        <v>117</v>
      </c>
      <c r="E42" s="2" t="s">
        <v>135</v>
      </c>
      <c r="F42" s="21">
        <v>55</v>
      </c>
      <c r="G42" s="37"/>
      <c r="H42" s="38" t="s">
        <v>184</v>
      </c>
      <c r="I42" s="17"/>
      <c r="J42" s="18"/>
      <c r="K42" s="18"/>
      <c r="L42" s="16"/>
      <c r="M42" s="19"/>
      <c r="N42" s="16"/>
      <c r="O42" s="19"/>
      <c r="P42" s="20"/>
    </row>
    <row r="43" spans="1:16" ht="20.100000000000001" customHeight="1" x14ac:dyDescent="0.2">
      <c r="A43" s="28"/>
      <c r="B43" s="30" t="s">
        <v>118</v>
      </c>
      <c r="C43" s="30" t="s">
        <v>133</v>
      </c>
      <c r="D43" t="s">
        <v>119</v>
      </c>
      <c r="E43" s="2" t="s">
        <v>135</v>
      </c>
      <c r="F43" s="21">
        <v>45</v>
      </c>
      <c r="G43" s="37"/>
      <c r="H43" s="38" t="s">
        <v>184</v>
      </c>
      <c r="I43" s="17"/>
      <c r="J43" s="18"/>
      <c r="K43" s="18"/>
      <c r="L43" s="16"/>
      <c r="M43" s="19"/>
      <c r="N43" s="16"/>
      <c r="O43" s="19"/>
      <c r="P43" s="20">
        <f t="shared" si="7"/>
        <v>0</v>
      </c>
    </row>
    <row r="44" spans="1:16" ht="20.100000000000001" customHeight="1" x14ac:dyDescent="0.2">
      <c r="A44" s="28"/>
      <c r="B44" s="30" t="s">
        <v>120</v>
      </c>
      <c r="C44" s="30" t="s">
        <v>121</v>
      </c>
      <c r="D44" t="s">
        <v>122</v>
      </c>
      <c r="E44" s="2" t="s">
        <v>136</v>
      </c>
      <c r="F44" s="21">
        <v>25</v>
      </c>
      <c r="G44" s="37"/>
      <c r="H44" s="38"/>
      <c r="I44" s="17"/>
      <c r="J44" s="18"/>
      <c r="K44" s="18"/>
      <c r="L44" s="16"/>
      <c r="M44" s="19"/>
      <c r="N44" s="16"/>
      <c r="O44" s="19"/>
      <c r="P44" s="20">
        <f t="shared" si="7"/>
        <v>0</v>
      </c>
    </row>
    <row r="45" spans="1:16" ht="20.100000000000001" customHeight="1" x14ac:dyDescent="0.2">
      <c r="A45" s="28"/>
      <c r="B45" s="30" t="s">
        <v>123</v>
      </c>
      <c r="C45" s="30" t="s">
        <v>124</v>
      </c>
      <c r="D45" t="s">
        <v>137</v>
      </c>
      <c r="E45" s="2" t="s">
        <v>136</v>
      </c>
      <c r="F45" s="21">
        <v>5</v>
      </c>
      <c r="G45" s="37"/>
      <c r="H45" s="38"/>
      <c r="I45" s="17"/>
      <c r="J45" s="18"/>
      <c r="K45" s="18"/>
      <c r="L45" s="16"/>
      <c r="M45" s="19"/>
      <c r="N45" s="16"/>
      <c r="O45" s="19"/>
      <c r="P45" s="20">
        <f>L45*O45</f>
        <v>0</v>
      </c>
    </row>
    <row r="46" spans="1:16" ht="20.100000000000001" customHeight="1" x14ac:dyDescent="0.2">
      <c r="A46" s="28"/>
      <c r="B46" s="30" t="s">
        <v>125</v>
      </c>
      <c r="C46" s="30" t="s">
        <v>126</v>
      </c>
      <c r="D46" t="s">
        <v>127</v>
      </c>
      <c r="E46" s="2" t="s">
        <v>136</v>
      </c>
      <c r="F46" s="21">
        <v>5</v>
      </c>
      <c r="G46" s="37"/>
      <c r="H46" s="38"/>
      <c r="I46" s="17"/>
      <c r="J46" s="18"/>
      <c r="K46" s="18"/>
      <c r="L46" s="16"/>
      <c r="M46" s="19"/>
      <c r="N46" s="16"/>
      <c r="O46" s="19"/>
      <c r="P46" s="20">
        <f t="shared" ref="P46" si="8">L46*O46</f>
        <v>0</v>
      </c>
    </row>
    <row r="47" spans="1:16" ht="20.100000000000001" customHeight="1" x14ac:dyDescent="0.2">
      <c r="A47" s="29"/>
      <c r="B47" s="7"/>
      <c r="C47" s="8"/>
      <c r="D47" s="8"/>
      <c r="E47" s="11"/>
      <c r="F47" s="11"/>
      <c r="G47" s="39"/>
      <c r="H47" s="40"/>
      <c r="I47" s="13"/>
      <c r="J47" s="14"/>
      <c r="K47" s="14"/>
      <c r="L47" s="9"/>
      <c r="M47" s="44" t="s">
        <v>16</v>
      </c>
      <c r="N47" s="45"/>
      <c r="O47" s="46"/>
      <c r="P47" s="10">
        <f>SUM(P38:P46)*1.2</f>
        <v>0</v>
      </c>
    </row>
    <row r="48" spans="1:16" ht="20.100000000000001" customHeight="1" x14ac:dyDescent="0.2">
      <c r="A48" s="1" t="s">
        <v>181</v>
      </c>
      <c r="B48" s="22"/>
      <c r="C48" s="3" t="s">
        <v>138</v>
      </c>
      <c r="D48" s="23"/>
      <c r="E48" s="24"/>
      <c r="F48" s="24"/>
      <c r="G48" s="35"/>
      <c r="H48" s="36"/>
      <c r="I48" s="25"/>
      <c r="J48" s="26"/>
      <c r="K48" s="26"/>
      <c r="L48" s="26"/>
      <c r="M48" s="26"/>
      <c r="N48" s="26"/>
      <c r="O48" s="26"/>
      <c r="P48" s="27"/>
    </row>
    <row r="49" spans="1:16" ht="20.100000000000001" customHeight="1" x14ac:dyDescent="0.2">
      <c r="A49" s="28"/>
      <c r="B49" s="30" t="s">
        <v>139</v>
      </c>
      <c r="C49" s="30" t="s">
        <v>140</v>
      </c>
      <c r="D49" t="s">
        <v>141</v>
      </c>
      <c r="E49" s="2" t="s">
        <v>151</v>
      </c>
      <c r="F49" s="21">
        <v>65</v>
      </c>
      <c r="G49" s="37" t="s">
        <v>154</v>
      </c>
      <c r="H49" s="38"/>
      <c r="I49" s="17"/>
      <c r="J49" s="18"/>
      <c r="K49" s="18"/>
      <c r="L49" s="16"/>
      <c r="M49" s="19"/>
      <c r="N49" s="16"/>
      <c r="O49" s="19"/>
      <c r="P49" s="20">
        <f>L49*O49</f>
        <v>0</v>
      </c>
    </row>
    <row r="50" spans="1:16" ht="20.100000000000001" customHeight="1" x14ac:dyDescent="0.2">
      <c r="A50" s="28"/>
      <c r="B50" s="30" t="s">
        <v>142</v>
      </c>
      <c r="C50" s="30" t="s">
        <v>143</v>
      </c>
      <c r="D50" t="s">
        <v>144</v>
      </c>
      <c r="E50" s="2" t="s">
        <v>152</v>
      </c>
      <c r="F50" s="21">
        <v>60</v>
      </c>
      <c r="G50" s="37" t="s">
        <v>154</v>
      </c>
      <c r="H50" s="38"/>
      <c r="I50" s="17"/>
      <c r="J50" s="18"/>
      <c r="K50" s="18"/>
      <c r="L50" s="16"/>
      <c r="M50" s="19"/>
      <c r="N50" s="16"/>
      <c r="O50" s="19"/>
      <c r="P50" s="20"/>
    </row>
    <row r="51" spans="1:16" ht="20.100000000000001" customHeight="1" x14ac:dyDescent="0.2">
      <c r="A51" s="28"/>
      <c r="B51" s="30" t="s">
        <v>145</v>
      </c>
      <c r="C51" s="30" t="s">
        <v>146</v>
      </c>
      <c r="D51" t="s">
        <v>147</v>
      </c>
      <c r="E51" s="2" t="s">
        <v>153</v>
      </c>
      <c r="F51" s="21">
        <v>3</v>
      </c>
      <c r="G51" s="37"/>
      <c r="H51" s="38"/>
      <c r="I51" s="17"/>
      <c r="J51" s="18"/>
      <c r="K51" s="18"/>
      <c r="L51" s="16"/>
      <c r="M51" s="19"/>
      <c r="N51" s="16"/>
      <c r="O51" s="19"/>
      <c r="P51" s="20">
        <f t="shared" ref="P51:P52" si="9">L51*O51</f>
        <v>0</v>
      </c>
    </row>
    <row r="52" spans="1:16" ht="19.5" customHeight="1" x14ac:dyDescent="0.2">
      <c r="A52" s="28"/>
      <c r="B52" s="30" t="s">
        <v>148</v>
      </c>
      <c r="C52" s="30" t="s">
        <v>149</v>
      </c>
      <c r="D52" t="s">
        <v>150</v>
      </c>
      <c r="E52" s="2" t="s">
        <v>103</v>
      </c>
      <c r="F52" s="21">
        <v>10</v>
      </c>
      <c r="G52" s="37"/>
      <c r="H52" s="38"/>
      <c r="I52" s="17"/>
      <c r="J52" s="18"/>
      <c r="K52" s="18"/>
      <c r="L52" s="16"/>
      <c r="M52" s="19"/>
      <c r="N52" s="16"/>
      <c r="O52" s="19"/>
      <c r="P52" s="20">
        <f t="shared" si="9"/>
        <v>0</v>
      </c>
    </row>
    <row r="53" spans="1:16" ht="20.100000000000001" customHeight="1" x14ac:dyDescent="0.2">
      <c r="A53" s="29"/>
      <c r="B53" s="7"/>
      <c r="C53" s="8"/>
      <c r="D53" s="8"/>
      <c r="E53" s="11"/>
      <c r="F53" s="11"/>
      <c r="G53" s="39"/>
      <c r="H53" s="40"/>
      <c r="I53" s="13"/>
      <c r="J53" s="14"/>
      <c r="K53" s="14"/>
      <c r="L53" s="9"/>
      <c r="M53" s="44" t="s">
        <v>16</v>
      </c>
      <c r="N53" s="45"/>
      <c r="O53" s="46"/>
      <c r="P53" s="10">
        <f>SUM(P49:P52)*1.2</f>
        <v>0</v>
      </c>
    </row>
    <row r="54" spans="1:16" ht="20.100000000000001" customHeight="1" x14ac:dyDescent="0.2">
      <c r="A54" s="1" t="s">
        <v>30</v>
      </c>
      <c r="B54" s="22"/>
      <c r="C54" s="3" t="s">
        <v>161</v>
      </c>
      <c r="D54" s="23"/>
      <c r="E54" s="24"/>
      <c r="F54" s="24"/>
      <c r="G54" s="35"/>
      <c r="H54" s="36"/>
      <c r="I54" s="25"/>
      <c r="J54" s="26"/>
      <c r="K54" s="26"/>
      <c r="L54" s="26"/>
      <c r="M54" s="26"/>
      <c r="N54" s="26"/>
      <c r="O54" s="26"/>
      <c r="P54" s="27"/>
    </row>
    <row r="55" spans="1:16" ht="20.100000000000001" customHeight="1" x14ac:dyDescent="0.2">
      <c r="A55" s="28"/>
      <c r="B55" s="30" t="s">
        <v>155</v>
      </c>
      <c r="C55" s="30" t="s">
        <v>156</v>
      </c>
      <c r="D55" t="s">
        <v>157</v>
      </c>
      <c r="E55" s="2" t="s">
        <v>162</v>
      </c>
      <c r="F55" s="21">
        <v>7</v>
      </c>
      <c r="G55" s="37"/>
      <c r="H55" s="38"/>
      <c r="I55" s="17"/>
      <c r="J55" s="18"/>
      <c r="K55" s="18"/>
      <c r="L55" s="16"/>
      <c r="M55" s="19"/>
      <c r="N55" s="16"/>
      <c r="O55" s="19"/>
      <c r="P55" s="20">
        <f t="shared" ref="P55:P56" si="10">L55*O55</f>
        <v>0</v>
      </c>
    </row>
    <row r="56" spans="1:16" ht="20.100000000000001" customHeight="1" x14ac:dyDescent="0.2">
      <c r="A56" s="28"/>
      <c r="B56" s="30" t="s">
        <v>158</v>
      </c>
      <c r="C56" s="30" t="s">
        <v>159</v>
      </c>
      <c r="D56" t="s">
        <v>160</v>
      </c>
      <c r="E56" s="2" t="s">
        <v>163</v>
      </c>
      <c r="F56" s="21">
        <v>6</v>
      </c>
      <c r="G56" s="37"/>
      <c r="H56" s="38"/>
      <c r="I56" s="17"/>
      <c r="J56" s="18"/>
      <c r="K56" s="18"/>
      <c r="L56" s="16"/>
      <c r="M56" s="19"/>
      <c r="N56" s="16"/>
      <c r="O56" s="19"/>
      <c r="P56" s="20">
        <f t="shared" si="10"/>
        <v>0</v>
      </c>
    </row>
    <row r="57" spans="1:16" ht="20.100000000000001" customHeight="1" x14ac:dyDescent="0.2">
      <c r="A57" s="29"/>
      <c r="B57" s="7"/>
      <c r="C57" s="8"/>
      <c r="D57" s="8"/>
      <c r="E57" s="11"/>
      <c r="F57" s="11"/>
      <c r="G57" s="39"/>
      <c r="H57" s="40"/>
      <c r="I57" s="13"/>
      <c r="J57" s="14"/>
      <c r="K57" s="14"/>
      <c r="L57" s="9"/>
      <c r="M57" s="44" t="s">
        <v>16</v>
      </c>
      <c r="N57" s="45"/>
      <c r="O57" s="46"/>
      <c r="P57" s="10">
        <f>SUM(P55:P56)*1.2</f>
        <v>0</v>
      </c>
    </row>
    <row r="58" spans="1:16" ht="20.100000000000001" customHeight="1" x14ac:dyDescent="0.2">
      <c r="A58" s="1" t="s">
        <v>31</v>
      </c>
      <c r="B58" s="22"/>
      <c r="C58" s="3" t="s">
        <v>167</v>
      </c>
      <c r="D58" s="23"/>
      <c r="E58" s="24"/>
      <c r="F58" s="24"/>
      <c r="G58" s="35"/>
      <c r="H58" s="36"/>
      <c r="I58" s="25"/>
      <c r="J58" s="26"/>
      <c r="K58" s="26"/>
      <c r="L58" s="26"/>
      <c r="M58" s="26"/>
      <c r="N58" s="26"/>
      <c r="O58" s="26"/>
      <c r="P58" s="27"/>
    </row>
    <row r="59" spans="1:16" ht="20.100000000000001" customHeight="1" x14ac:dyDescent="0.2">
      <c r="A59" s="28"/>
      <c r="B59" s="30" t="s">
        <v>164</v>
      </c>
      <c r="C59" s="30" t="s">
        <v>165</v>
      </c>
      <c r="D59" t="s">
        <v>166</v>
      </c>
      <c r="E59" s="2" t="s">
        <v>49</v>
      </c>
      <c r="F59" s="21">
        <v>4</v>
      </c>
      <c r="G59" s="37"/>
      <c r="H59" s="38"/>
      <c r="I59" s="17"/>
      <c r="J59" s="18"/>
      <c r="K59" s="18"/>
      <c r="L59" s="16"/>
      <c r="M59" s="19"/>
      <c r="N59" s="16"/>
      <c r="O59" s="19"/>
      <c r="P59" s="20">
        <f t="shared" ref="P59" si="11">L59*O59</f>
        <v>0</v>
      </c>
    </row>
    <row r="60" spans="1:16" ht="20.100000000000001" customHeight="1" x14ac:dyDescent="0.2">
      <c r="A60" s="29"/>
      <c r="B60" s="7"/>
      <c r="C60" s="8"/>
      <c r="D60" s="8"/>
      <c r="E60" s="11"/>
      <c r="F60" s="11"/>
      <c r="G60" s="39"/>
      <c r="H60" s="40"/>
      <c r="I60" s="13"/>
      <c r="J60" s="14"/>
      <c r="K60" s="14"/>
      <c r="L60" s="9"/>
      <c r="M60" s="44" t="s">
        <v>16</v>
      </c>
      <c r="N60" s="45"/>
      <c r="O60" s="46"/>
      <c r="P60" s="10">
        <f>SUM(P59)*1.2</f>
        <v>0</v>
      </c>
    </row>
    <row r="61" spans="1:16" ht="20.100000000000001" customHeight="1" x14ac:dyDescent="0.2">
      <c r="A61" s="1" t="s">
        <v>20</v>
      </c>
      <c r="B61" s="22"/>
      <c r="C61" s="3" t="s">
        <v>171</v>
      </c>
      <c r="D61" s="23"/>
      <c r="E61" s="24"/>
      <c r="F61" s="24"/>
      <c r="G61" s="35"/>
      <c r="H61" s="36"/>
      <c r="I61" s="25"/>
      <c r="J61" s="26"/>
      <c r="K61" s="26"/>
      <c r="L61" s="26"/>
      <c r="M61" s="26"/>
      <c r="N61" s="26"/>
      <c r="O61" s="26"/>
      <c r="P61" s="27"/>
    </row>
    <row r="62" spans="1:16" ht="20.100000000000001" customHeight="1" x14ac:dyDescent="0.2">
      <c r="A62" s="28"/>
      <c r="B62" s="30" t="s">
        <v>168</v>
      </c>
      <c r="C62" s="30" t="s">
        <v>169</v>
      </c>
      <c r="D62" t="s">
        <v>170</v>
      </c>
      <c r="E62" s="2" t="s">
        <v>24</v>
      </c>
      <c r="F62" s="21">
        <v>1</v>
      </c>
      <c r="G62" s="37"/>
      <c r="H62" s="38"/>
      <c r="I62" s="17"/>
      <c r="J62" s="18"/>
      <c r="K62" s="18"/>
      <c r="L62" s="16"/>
      <c r="M62" s="19"/>
      <c r="N62" s="16"/>
      <c r="O62" s="19"/>
      <c r="P62" s="20">
        <f t="shared" ref="P62" si="12">L62*O62</f>
        <v>0</v>
      </c>
    </row>
    <row r="63" spans="1:16" ht="20.100000000000001" customHeight="1" x14ac:dyDescent="0.2">
      <c r="A63" s="29"/>
      <c r="B63" s="7"/>
      <c r="C63" s="8"/>
      <c r="D63" s="8"/>
      <c r="E63" s="11"/>
      <c r="F63" s="11"/>
      <c r="G63" s="39"/>
      <c r="H63" s="40"/>
      <c r="I63" s="13"/>
      <c r="J63" s="14"/>
      <c r="K63" s="14"/>
      <c r="L63" s="9"/>
      <c r="M63" s="44" t="s">
        <v>16</v>
      </c>
      <c r="N63" s="45"/>
      <c r="O63" s="46"/>
      <c r="P63" s="10">
        <f>SUM(P62)*1.2</f>
        <v>0</v>
      </c>
    </row>
    <row r="64" spans="1:16" ht="20.100000000000001" customHeight="1" x14ac:dyDescent="0.2">
      <c r="A64" s="1" t="s">
        <v>182</v>
      </c>
      <c r="B64" s="22"/>
      <c r="C64" s="3" t="s">
        <v>178</v>
      </c>
      <c r="D64" s="23"/>
      <c r="E64" s="24"/>
      <c r="F64" s="24"/>
      <c r="G64" s="35"/>
      <c r="H64" s="36"/>
      <c r="I64" s="25"/>
      <c r="J64" s="26"/>
      <c r="K64" s="26"/>
      <c r="L64" s="26"/>
      <c r="M64" s="26"/>
      <c r="N64" s="26"/>
      <c r="O64" s="26"/>
      <c r="P64" s="27"/>
    </row>
    <row r="65" spans="1:16" ht="20.100000000000001" customHeight="1" x14ac:dyDescent="0.2">
      <c r="A65" s="28"/>
      <c r="B65" s="30" t="s">
        <v>172</v>
      </c>
      <c r="C65" s="30" t="s">
        <v>173</v>
      </c>
      <c r="D65" t="s">
        <v>174</v>
      </c>
      <c r="E65" s="2" t="s">
        <v>179</v>
      </c>
      <c r="F65" s="21">
        <v>5</v>
      </c>
      <c r="G65" s="37"/>
      <c r="H65" s="38"/>
      <c r="I65" s="17"/>
      <c r="J65" s="18"/>
      <c r="K65" s="18"/>
      <c r="L65" s="16"/>
      <c r="M65" s="19"/>
      <c r="N65" s="16"/>
      <c r="O65" s="19"/>
      <c r="P65" s="20">
        <f t="shared" ref="P65:P66" si="13">L65*O65</f>
        <v>0</v>
      </c>
    </row>
    <row r="66" spans="1:16" ht="20.100000000000001" customHeight="1" x14ac:dyDescent="0.2">
      <c r="A66" s="28"/>
      <c r="B66" s="30" t="s">
        <v>175</v>
      </c>
      <c r="C66" s="30" t="s">
        <v>176</v>
      </c>
      <c r="D66" t="s">
        <v>177</v>
      </c>
      <c r="E66" s="2" t="s">
        <v>179</v>
      </c>
      <c r="F66" s="21">
        <v>5</v>
      </c>
      <c r="G66" s="37"/>
      <c r="H66" s="38"/>
      <c r="I66" s="17"/>
      <c r="J66" s="18"/>
      <c r="K66" s="18"/>
      <c r="L66" s="16"/>
      <c r="M66" s="19"/>
      <c r="N66" s="16"/>
      <c r="O66" s="19"/>
      <c r="P66" s="20">
        <f t="shared" si="13"/>
        <v>0</v>
      </c>
    </row>
    <row r="67" spans="1:16" ht="20.100000000000001" customHeight="1" x14ac:dyDescent="0.2">
      <c r="A67" s="29"/>
      <c r="B67" s="7"/>
      <c r="C67" s="8"/>
      <c r="D67" s="8"/>
      <c r="E67" s="11"/>
      <c r="F67" s="11"/>
      <c r="G67" s="39"/>
      <c r="H67" s="40"/>
      <c r="I67" s="13"/>
      <c r="J67" s="14"/>
      <c r="K67" s="14"/>
      <c r="L67" s="9"/>
      <c r="M67" s="44" t="s">
        <v>16</v>
      </c>
      <c r="N67" s="45"/>
      <c r="O67" s="46"/>
      <c r="P67" s="10">
        <f>SUM(P65:P66)*1.2</f>
        <v>0</v>
      </c>
    </row>
  </sheetData>
  <sortState ref="A590:P594">
    <sortCondition ref="C590:C594"/>
  </sortState>
  <mergeCells count="17">
    <mergeCell ref="M47:O47"/>
    <mergeCell ref="M57:O57"/>
    <mergeCell ref="M60:O60"/>
    <mergeCell ref="M63:O63"/>
    <mergeCell ref="M67:O67"/>
    <mergeCell ref="M53:O53"/>
    <mergeCell ref="A1:H5"/>
    <mergeCell ref="I1:P1"/>
    <mergeCell ref="I2:P2"/>
    <mergeCell ref="I3:P3"/>
    <mergeCell ref="I4:P4"/>
    <mergeCell ref="I5:P5"/>
    <mergeCell ref="M9:O9"/>
    <mergeCell ref="M15:O15"/>
    <mergeCell ref="M26:O26"/>
    <mergeCell ref="M36:O36"/>
    <mergeCell ref="M29:O29"/>
  </mergeCells>
  <printOptions horizontalCentered="1"/>
  <pageMargins left="0.19685039370078741" right="0.19685039370078741" top="0.59055118110236227" bottom="0.59055118110236227" header="0" footer="0"/>
  <pageSetup paperSize="8" scale="40" fitToHeight="0" orientation="landscape" horizontalDpi="1200" verticalDpi="1200" r:id="rId1"/>
  <headerFooter alignWithMargins="0"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Monjo, Anne-Marie</dc:creator>
  <cp:lastModifiedBy>Maglione , Johanne</cp:lastModifiedBy>
  <cp:lastPrinted>2022-04-07T08:07:28Z</cp:lastPrinted>
  <dcterms:created xsi:type="dcterms:W3CDTF">2021-11-11T16:36:25Z</dcterms:created>
  <dcterms:modified xsi:type="dcterms:W3CDTF">2025-01-14T07:46:37Z</dcterms:modified>
</cp:coreProperties>
</file>