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09-Logistique\01-Achats contrats et marchés\04-unité marchés publics\01-MARCHES\2024\CSD_F_ACQUISITION_&amp;_MAINT_MATERIELS\02-DCE\2.2_DCE\Relance lot 2\"/>
    </mc:Choice>
  </mc:AlternateContent>
  <workbookProtection workbookAlgorithmName="SHA-512" workbookHashValue="mCwoKIb+CTLvlKX70GfdmScGQtckbIjX1XQelKHXwog43xXYpEUD9Gn2fLg5vOXHslVTKp5dUFy0NUWNrTyN+Q==" workbookSaltValue="lhWwn8s0A2kSPZSzEovxYA==" workbookSpinCount="100000" lockStructure="1"/>
  <bookViews>
    <workbookView xWindow="32760" yWindow="32760" windowWidth="22548" windowHeight="11640"/>
  </bookViews>
  <sheets>
    <sheet name="BPU" sheetId="1" r:id="rId1"/>
    <sheet name="DQE" sheetId="5" state="hidden" r:id="rId2"/>
  </sheets>
  <definedNames>
    <definedName name="_xlnm.Print_Titles" localSheetId="0">BPU!$4:$4</definedName>
  </definedNames>
  <calcPr calcId="162913"/>
</workbook>
</file>

<file path=xl/calcChain.xml><?xml version="1.0" encoding="utf-8"?>
<calcChain xmlns="http://schemas.openxmlformats.org/spreadsheetml/2006/main">
  <c r="K6" i="5" l="1"/>
  <c r="P6" i="5" s="1"/>
  <c r="R6" i="5" s="1"/>
  <c r="K7" i="5"/>
  <c r="P7" i="5" s="1"/>
  <c r="R7" i="5" s="1"/>
  <c r="K8" i="5"/>
  <c r="P8" i="5" s="1"/>
  <c r="R8" i="5" s="1"/>
  <c r="K5" i="5"/>
  <c r="P5" i="5" s="1"/>
  <c r="J8" i="5"/>
  <c r="J7" i="5"/>
  <c r="J6" i="5"/>
  <c r="J5" i="5"/>
  <c r="J24" i="1"/>
  <c r="L5" i="5"/>
  <c r="L7" i="5"/>
  <c r="J21" i="1"/>
  <c r="J26" i="1"/>
  <c r="J12" i="1"/>
  <c r="J22" i="1"/>
  <c r="L6" i="5"/>
  <c r="J16" i="1"/>
  <c r="J15" i="1"/>
  <c r="J25" i="1"/>
  <c r="J18" i="1"/>
  <c r="J20" i="1"/>
  <c r="L8" i="5"/>
  <c r="P10" i="5" l="1"/>
  <c r="P11" i="5" s="1"/>
  <c r="P12" i="5" s="1"/>
  <c r="R5" i="5"/>
  <c r="J32" i="1"/>
  <c r="J30" i="1"/>
  <c r="J31" i="1"/>
  <c r="J33" i="1"/>
  <c r="J11" i="1"/>
  <c r="J9" i="1"/>
  <c r="J10" i="1"/>
  <c r="J29" i="1"/>
  <c r="J5" i="1"/>
  <c r="J7" i="1"/>
  <c r="J6" i="1"/>
</calcChain>
</file>

<file path=xl/sharedStrings.xml><?xml version="1.0" encoding="utf-8"?>
<sst xmlns="http://schemas.openxmlformats.org/spreadsheetml/2006/main" count="137" uniqueCount="68">
  <si>
    <t>Type</t>
  </si>
  <si>
    <t>Description</t>
  </si>
  <si>
    <t>Q</t>
  </si>
  <si>
    <t>PU en lettres</t>
  </si>
  <si>
    <t>Total</t>
  </si>
  <si>
    <t>TVA %</t>
  </si>
  <si>
    <t>Référence</t>
  </si>
  <si>
    <t>U</t>
  </si>
  <si>
    <t>TVA</t>
  </si>
  <si>
    <t>N°</t>
  </si>
  <si>
    <t>PU HTVA</t>
  </si>
  <si>
    <t>Remarques</t>
  </si>
  <si>
    <t>Marché subséquent?</t>
  </si>
  <si>
    <t/>
  </si>
  <si>
    <t>Acquisition :</t>
  </si>
  <si>
    <t>(Les caractéristiques minimums attendues sont définies à l'article 4.2 du CCTP)</t>
  </si>
  <si>
    <t>Autoclave</t>
  </si>
  <si>
    <t>pièce</t>
  </si>
  <si>
    <t>Maintenance curative :</t>
  </si>
  <si>
    <t>Thermo désinfecteur</t>
  </si>
  <si>
    <t>Thermo soudeuse</t>
  </si>
  <si>
    <t>Bac à ultrasons</t>
  </si>
  <si>
    <t xml:space="preserve">Les prix unitaires doivent être mentionnés avec 2 chiffres après la virgule. </t>
  </si>
  <si>
    <t>Marque proposée</t>
  </si>
  <si>
    <t>Modèle / référence produit</t>
  </si>
  <si>
    <t>OFFRE - DQE
  “Acquisition et maintenance de matériels et périphériques associés pour les Centres de Santé Dentaire de CPAM du Rhône - Lot 2 (Acquisition et maintenance des matériels de nettoyage et stérilisation : thermodésinfecteur, autoclave, soudeuse, bac à ultrasons.)”</t>
  </si>
  <si>
    <t xml:space="preserve"> +</t>
  </si>
  <si>
    <t xml:space="preserve"> -</t>
  </si>
  <si>
    <t>Adapté</t>
  </si>
  <si>
    <t>PU HT</t>
  </si>
  <si>
    <t>% de Rémunération</t>
  </si>
  <si>
    <t>Montant prévisionnel des travaux prévu par le pouvoir adjudicateur</t>
  </si>
  <si>
    <t>Montant prévisionnel des travaux à compléter</t>
  </si>
  <si>
    <t>QP</t>
  </si>
  <si>
    <t>TVA 20% :</t>
  </si>
  <si>
    <t>Les prix unitaires doivent être mentionnés avec 2 chiffres après la virgule. 
Le montant total HTVA (la quantité de produits x le prix unitaire) doit être à chaque fois arrondis à 2 chiffres après la virgule.</t>
  </si>
  <si>
    <t>Total Acquisition HT :</t>
  </si>
  <si>
    <t>Total Acquisition TTC :</t>
  </si>
  <si>
    <t>Déménagement :</t>
  </si>
  <si>
    <t>Intervention d'un technicien - durée de prestation 1h</t>
  </si>
  <si>
    <t>Intervention d'un technicien - durée de prestation 4h</t>
  </si>
  <si>
    <t>Intervention d'un technicien - durée de prestation 8h</t>
  </si>
  <si>
    <t>Déménagement - durée de prestation 1h</t>
  </si>
  <si>
    <t>Déménagement - durée de prestation 4h</t>
  </si>
  <si>
    <t>Déménagement - durée de prestation 8h</t>
  </si>
  <si>
    <t>Unité d'œuvre</t>
  </si>
  <si>
    <t>Dispositions prévues à l'article 11 du CCTP</t>
  </si>
  <si>
    <t>Le prix unitaire comprend le déplacement, la petite fourniture et la livraison.</t>
  </si>
  <si>
    <t xml:space="preserve">Consommables : </t>
  </si>
  <si>
    <t>Consommables Imprimante</t>
  </si>
  <si>
    <t>Etiquettes</t>
  </si>
  <si>
    <t>Encre</t>
  </si>
  <si>
    <t>Consommables stérilisateur</t>
  </si>
  <si>
    <t>Filtre bactériologie</t>
  </si>
  <si>
    <t>Filtre à poussières</t>
  </si>
  <si>
    <t>Joint de porte</t>
  </si>
  <si>
    <t>Cartouche</t>
  </si>
  <si>
    <t>Consommables Déminéraliseur</t>
  </si>
  <si>
    <t>Détergent</t>
  </si>
  <si>
    <t>Neutralisant</t>
  </si>
  <si>
    <t>Sel</t>
  </si>
  <si>
    <t>Lames</t>
  </si>
  <si>
    <t>Thermo-désinfecteur</t>
  </si>
  <si>
    <t>Thermo-soudeuse</t>
  </si>
  <si>
    <t>Autoclave Volume 28L</t>
  </si>
  <si>
    <t>Autoclave Volume 22L</t>
  </si>
  <si>
    <t>ACCORD-CADRE N° 24-2756
Acquisition et maintenance des matériels de nettoyage et stérilisation : thermo-désinfecteur, autoclave, soudeuse, bac à ultrasons.</t>
  </si>
  <si>
    <t>OFFRE - BPU
  Acquisition et maintenance des matériels de nettoyage et stérilisation : thermo-désinfecteur, autoclave, soudeuse, bac à ultrasons.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</si>
</sst>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\€\ #,##0.00;[Red]_-\€\ \-#,##0.00"/>
    <numFmt numFmtId="167" formatCode="_-&quot;€&quot;\ #,##0.00;[Red]_-&quot;€&quot;\ \-#,##0.00"/>
    <numFmt numFmtId="168" formatCode="0.00\ %"/>
  </numFmts>
  <fonts count="31" x14ac:knownFonts="1">
    <font>
      <sz val="10"/>
      <name val="Arial"/>
    </font>
    <font>
      <b/>
      <sz val="8"/>
      <name val="Verdana"/>
      <family val="2"/>
    </font>
    <font>
      <sz val="8"/>
      <name val="Verdana"/>
      <family val="2"/>
    </font>
    <font>
      <i/>
      <sz val="8"/>
      <color indexed="9"/>
      <name val="Verdana"/>
      <family val="2"/>
    </font>
    <font>
      <b/>
      <sz val="8"/>
      <color indexed="9"/>
      <name val="Verdana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name val="Verdana"/>
      <family val="2"/>
    </font>
    <font>
      <b/>
      <sz val="10"/>
      <color indexed="9"/>
      <name val="Verdana"/>
      <family val="2"/>
    </font>
    <font>
      <sz val="8"/>
      <color rgb="FF0000FF"/>
      <name val="Verdana"/>
      <family val="2"/>
    </font>
    <font>
      <b/>
      <sz val="8"/>
      <color rgb="FF0000FF"/>
      <name val="Verdana"/>
      <family val="2"/>
    </font>
    <font>
      <b/>
      <sz val="10"/>
      <color rgb="FF0000FF"/>
      <name val="Verdana"/>
      <family val="2"/>
    </font>
    <font>
      <sz val="10"/>
      <name val="Arial"/>
      <family val="2"/>
    </font>
    <font>
      <b/>
      <i/>
      <sz val="10"/>
      <color indexed="9"/>
      <name val="Verdana"/>
      <family val="2"/>
    </font>
  </fonts>
  <fills count="4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Gray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26" borderId="1" applyNumberFormat="0" applyAlignment="0" applyProtection="0"/>
    <xf numFmtId="0" fontId="11" fillId="0" borderId="2" applyNumberFormat="0" applyFill="0" applyAlignment="0" applyProtection="0"/>
    <xf numFmtId="0" fontId="12" fillId="27" borderId="1" applyNumberFormat="0" applyAlignment="0" applyProtection="0"/>
    <xf numFmtId="0" fontId="13" fillId="28" borderId="0" applyNumberFormat="0" applyBorder="0" applyAlignment="0" applyProtection="0"/>
    <xf numFmtId="0" fontId="6" fillId="0" borderId="0" applyNumberFormat="0" applyFill="0" applyBorder="0" applyAlignment="0" applyProtection="0"/>
    <xf numFmtId="16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0" fontId="14" fillId="29" borderId="0" applyNumberFormat="0" applyBorder="0" applyAlignment="0" applyProtection="0"/>
    <xf numFmtId="0" fontId="29" fillId="30" borderId="3" applyNumberFormat="0" applyFont="0" applyAlignment="0" applyProtection="0"/>
    <xf numFmtId="9" fontId="29" fillId="0" borderId="0" applyFont="0" applyFill="0" applyBorder="0" applyAlignment="0" applyProtection="0"/>
    <xf numFmtId="0" fontId="15" fillId="31" borderId="0" applyNumberFormat="0" applyBorder="0" applyAlignment="0" applyProtection="0"/>
    <xf numFmtId="0" fontId="16" fillId="26" borderId="4" applyNumberFormat="0" applyAlignment="0" applyProtection="0"/>
    <xf numFmtId="0" fontId="29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32" borderId="9" applyNumberFormat="0" applyAlignment="0" applyProtection="0"/>
  </cellStyleXfs>
  <cellXfs count="195"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left" vertical="top"/>
    </xf>
    <xf numFmtId="0" fontId="1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/>
    </xf>
    <xf numFmtId="0" fontId="1" fillId="33" borderId="0" xfId="0" applyNumberFormat="1" applyFont="1" applyFill="1" applyBorder="1" applyAlignment="1" applyProtection="1">
      <alignment horizontal="center"/>
    </xf>
    <xf numFmtId="0" fontId="1" fillId="33" borderId="0" xfId="0" applyNumberFormat="1" applyFont="1" applyFill="1" applyBorder="1" applyAlignment="1">
      <alignment horizontal="center"/>
    </xf>
    <xf numFmtId="0" fontId="1" fillId="33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/>
    </xf>
    <xf numFmtId="166" fontId="2" fillId="0" borderId="0" xfId="0" applyNumberFormat="1" applyFont="1" applyFill="1" applyBorder="1" applyAlignment="1" applyProtection="1">
      <alignment horizontal="right" indent="1"/>
      <protection locked="0"/>
    </xf>
    <xf numFmtId="0" fontId="2" fillId="0" borderId="0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1" fillId="33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  <protection locked="0"/>
    </xf>
    <xf numFmtId="10" fontId="4" fillId="0" borderId="0" xfId="0" applyNumberFormat="1" applyFont="1" applyFill="1" applyBorder="1" applyAlignment="1" applyProtection="1">
      <alignment horizontal="center" vertical="top"/>
      <protection locked="0"/>
    </xf>
    <xf numFmtId="10" fontId="2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33" borderId="0" xfId="0" applyNumberFormat="1" applyFont="1" applyFill="1" applyBorder="1" applyAlignment="1" applyProtection="1">
      <alignment horizontal="center" wrapText="1"/>
      <protection locked="0"/>
    </xf>
    <xf numFmtId="0" fontId="1" fillId="34" borderId="0" xfId="0" applyFont="1" applyFill="1" applyBorder="1" applyAlignment="1">
      <alignment horizontal="center"/>
    </xf>
    <xf numFmtId="0" fontId="2" fillId="0" borderId="0" xfId="0" quotePrefix="1" applyNumberFormat="1" applyFont="1" applyFill="1" applyBorder="1" applyAlignment="1">
      <alignment horizontal="left" wrapText="1"/>
    </xf>
    <xf numFmtId="166" fontId="27" fillId="0" borderId="0" xfId="0" applyNumberFormat="1" applyFont="1" applyFill="1" applyBorder="1" applyAlignment="1" applyProtection="1">
      <alignment horizontal="right" vertical="top" indent="1"/>
      <protection locked="0"/>
    </xf>
    <xf numFmtId="0" fontId="26" fillId="0" borderId="0" xfId="0" applyNumberFormat="1" applyFont="1" applyFill="1" applyBorder="1" applyAlignment="1" applyProtection="1">
      <alignment horizontal="right" vertical="top" indent="1"/>
      <protection locked="0"/>
    </xf>
    <xf numFmtId="0" fontId="27" fillId="0" borderId="0" xfId="0" applyNumberFormat="1" applyFont="1" applyFill="1" applyBorder="1" applyAlignment="1" applyProtection="1">
      <alignment horizontal="right" vertical="top" indent="1"/>
      <protection locked="0"/>
    </xf>
    <xf numFmtId="0" fontId="27" fillId="33" borderId="0" xfId="0" applyNumberFormat="1" applyFont="1" applyFill="1" applyBorder="1" applyAlignment="1" applyProtection="1">
      <alignment horizontal="center"/>
      <protection locked="0"/>
    </xf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  <protection locked="0"/>
    </xf>
    <xf numFmtId="167" fontId="26" fillId="0" borderId="0" xfId="0" applyNumberFormat="1" applyFont="1" applyFill="1" applyBorder="1" applyAlignment="1" applyProtection="1">
      <alignment horizontal="right" vertical="top"/>
      <protection locked="0"/>
    </xf>
    <xf numFmtId="168" fontId="26" fillId="0" borderId="0" xfId="0" applyNumberFormat="1" applyFont="1" applyFill="1" applyBorder="1" applyAlignment="1" applyProtection="1">
      <alignment horizontal="right" vertical="top" indent="1"/>
      <protection locked="0"/>
    </xf>
    <xf numFmtId="167" fontId="2" fillId="0" borderId="0" xfId="0" applyNumberFormat="1" applyFont="1" applyFill="1" applyBorder="1" applyAlignment="1" applyProtection="1">
      <alignment horizontal="right" vertical="top"/>
      <protection locked="0"/>
    </xf>
    <xf numFmtId="167" fontId="2" fillId="0" borderId="0" xfId="0" applyNumberFormat="1" applyFont="1" applyFill="1" applyBorder="1" applyAlignment="1">
      <alignment horizontal="right" vertical="top"/>
    </xf>
    <xf numFmtId="168" fontId="2" fillId="0" borderId="0" xfId="0" applyNumberFormat="1" applyFont="1" applyFill="1" applyBorder="1" applyAlignment="1" applyProtection="1">
      <alignment horizontal="center" vertical="top"/>
      <protection locked="0"/>
    </xf>
    <xf numFmtId="166" fontId="2" fillId="0" borderId="0" xfId="0" applyNumberFormat="1" applyFont="1" applyFill="1" applyBorder="1" applyAlignment="1">
      <alignment horizontal="right" vertical="top" indent="1"/>
    </xf>
    <xf numFmtId="0" fontId="1" fillId="0" borderId="0" xfId="0" applyNumberFormat="1" applyFont="1" applyFill="1" applyBorder="1" applyAlignment="1" applyProtection="1">
      <alignment horizontal="center" vertical="top"/>
      <protection locked="0"/>
    </xf>
    <xf numFmtId="167" fontId="27" fillId="0" borderId="0" xfId="0" applyNumberFormat="1" applyFont="1" applyFill="1" applyBorder="1" applyAlignment="1" applyProtection="1">
      <alignment horizontal="right" vertical="top"/>
      <protection locked="0"/>
    </xf>
    <xf numFmtId="168" fontId="27" fillId="0" borderId="0" xfId="0" applyNumberFormat="1" applyFont="1" applyFill="1" applyBorder="1" applyAlignment="1" applyProtection="1">
      <alignment horizontal="right" vertical="top" indent="1"/>
      <protection locked="0"/>
    </xf>
    <xf numFmtId="167" fontId="1" fillId="0" borderId="0" xfId="0" applyNumberFormat="1" applyFont="1" applyFill="1" applyBorder="1" applyAlignment="1" applyProtection="1">
      <alignment horizontal="right" vertical="top"/>
      <protection locked="0"/>
    </xf>
    <xf numFmtId="167" fontId="3" fillId="0" borderId="0" xfId="0" applyNumberFormat="1" applyFont="1" applyFill="1" applyBorder="1" applyAlignment="1">
      <alignment horizontal="right" vertical="top"/>
    </xf>
    <xf numFmtId="168" fontId="4" fillId="0" borderId="0" xfId="0" applyNumberFormat="1" applyFont="1" applyFill="1" applyBorder="1" applyAlignment="1" applyProtection="1">
      <alignment horizontal="center" vertical="top"/>
      <protection locked="0"/>
    </xf>
    <xf numFmtId="166" fontId="3" fillId="0" borderId="0" xfId="0" applyNumberFormat="1" applyFont="1" applyFill="1" applyBorder="1" applyAlignment="1">
      <alignment horizontal="right" vertical="top" indent="1"/>
    </xf>
    <xf numFmtId="0" fontId="1" fillId="0" borderId="0" xfId="0" applyFont="1" applyFill="1" applyBorder="1" applyAlignment="1">
      <alignment horizontal="center" vertical="center"/>
    </xf>
    <xf numFmtId="0" fontId="1" fillId="33" borderId="0" xfId="0" applyNumberFormat="1" applyFont="1" applyFill="1" applyBorder="1" applyAlignment="1">
      <alignment horizontal="left"/>
    </xf>
    <xf numFmtId="167" fontId="27" fillId="33" borderId="0" xfId="0" applyNumberFormat="1" applyFont="1" applyFill="1" applyBorder="1" applyAlignment="1" applyProtection="1">
      <alignment horizontal="right"/>
      <protection locked="0"/>
    </xf>
    <xf numFmtId="168" fontId="27" fillId="34" borderId="0" xfId="0" applyNumberFormat="1" applyFont="1" applyFill="1" applyAlignment="1" applyProtection="1">
      <alignment horizontal="left"/>
      <protection locked="0"/>
    </xf>
    <xf numFmtId="167" fontId="1" fillId="34" borderId="0" xfId="0" applyNumberFormat="1" applyFont="1" applyFill="1" applyAlignment="1" applyProtection="1">
      <alignment horizontal="right" wrapText="1"/>
      <protection locked="0"/>
    </xf>
    <xf numFmtId="167" fontId="1" fillId="33" borderId="0" xfId="0" applyNumberFormat="1" applyFont="1" applyFill="1" applyBorder="1" applyAlignment="1">
      <alignment horizontal="right"/>
    </xf>
    <xf numFmtId="168" fontId="1" fillId="33" borderId="0" xfId="0" applyNumberFormat="1" applyFont="1" applyFill="1" applyBorder="1" applyAlignment="1" applyProtection="1">
      <alignment horizontal="center"/>
      <protection locked="0"/>
    </xf>
    <xf numFmtId="166" fontId="1" fillId="33" borderId="0" xfId="0" applyNumberFormat="1" applyFont="1" applyFill="1" applyBorder="1" applyAlignment="1">
      <alignment horizontal="right" indent="1"/>
    </xf>
    <xf numFmtId="166" fontId="1" fillId="33" borderId="0" xfId="0" applyNumberFormat="1" applyFont="1" applyFill="1" applyBorder="1" applyAlignment="1">
      <alignment horizontal="left" wrapText="1"/>
    </xf>
    <xf numFmtId="0" fontId="2" fillId="0" borderId="0" xfId="0" quotePrefix="1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167" fontId="26" fillId="0" borderId="0" xfId="0" applyNumberFormat="1" applyFont="1" applyFill="1" applyBorder="1" applyAlignment="1" applyProtection="1">
      <alignment horizontal="right"/>
      <protection locked="0"/>
    </xf>
    <xf numFmtId="168" fontId="26" fillId="0" borderId="0" xfId="0" applyNumberFormat="1" applyFont="1" applyFill="1" applyBorder="1" applyAlignment="1" applyProtection="1">
      <alignment horizontal="left" wrapText="1"/>
      <protection locked="0"/>
    </xf>
    <xf numFmtId="167" fontId="2" fillId="0" borderId="0" xfId="0" applyNumberFormat="1" applyFont="1" applyFill="1" applyBorder="1" applyAlignment="1" applyProtection="1">
      <alignment horizontal="right" wrapText="1"/>
      <protection locked="0"/>
    </xf>
    <xf numFmtId="167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 applyProtection="1">
      <alignment horizontal="center"/>
      <protection locked="0"/>
    </xf>
    <xf numFmtId="166" fontId="2" fillId="0" borderId="0" xfId="0" applyNumberFormat="1" applyFont="1" applyFill="1" applyBorder="1" applyAlignment="1">
      <alignment horizontal="right" indent="1"/>
    </xf>
    <xf numFmtId="0" fontId="2" fillId="0" borderId="0" xfId="0" quotePrefix="1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left" wrapText="1"/>
    </xf>
    <xf numFmtId="0" fontId="26" fillId="0" borderId="0" xfId="0" applyFont="1" applyFill="1" applyBorder="1" applyAlignment="1" applyProtection="1">
      <alignment horizontal="center"/>
      <protection locked="0"/>
    </xf>
    <xf numFmtId="168" fontId="26" fillId="0" borderId="0" xfId="0" applyNumberFormat="1" applyFont="1" applyFill="1" applyBorder="1" applyAlignment="1" applyProtection="1">
      <alignment horizontal="left"/>
      <protection locked="0"/>
    </xf>
    <xf numFmtId="167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>
      <alignment horizontal="left"/>
    </xf>
    <xf numFmtId="0" fontId="1" fillId="34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1" fillId="33" borderId="1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27" fillId="36" borderId="0" xfId="0" applyNumberFormat="1" applyFont="1" applyFill="1" applyBorder="1" applyAlignment="1" applyProtection="1">
      <alignment horizontal="right" wrapText="1"/>
      <protection locked="0"/>
    </xf>
    <xf numFmtId="167" fontId="1" fillId="36" borderId="0" xfId="0" applyNumberFormat="1" applyFont="1" applyFill="1" applyBorder="1" applyAlignment="1" applyProtection="1">
      <alignment horizontal="right" wrapText="1"/>
      <protection locked="0"/>
    </xf>
    <xf numFmtId="167" fontId="1" fillId="36" borderId="0" xfId="0" applyNumberFormat="1" applyFont="1" applyFill="1" applyBorder="1" applyAlignment="1">
      <alignment horizontal="right"/>
    </xf>
    <xf numFmtId="168" fontId="1" fillId="36" borderId="0" xfId="0" applyNumberFormat="1" applyFont="1" applyFill="1" applyBorder="1" applyAlignment="1" applyProtection="1">
      <alignment horizontal="right"/>
      <protection locked="0"/>
    </xf>
    <xf numFmtId="166" fontId="1" fillId="36" borderId="0" xfId="0" applyNumberFormat="1" applyFont="1" applyFill="1" applyBorder="1" applyAlignment="1">
      <alignment horizontal="right" indent="1"/>
    </xf>
    <xf numFmtId="0" fontId="1" fillId="36" borderId="0" xfId="0" applyFont="1" applyFill="1" applyBorder="1" applyAlignment="1">
      <alignment horizontal="right" wrapText="1"/>
    </xf>
    <xf numFmtId="168" fontId="26" fillId="36" borderId="0" xfId="0" applyNumberFormat="1" applyFont="1" applyFill="1" applyBorder="1" applyAlignment="1" applyProtection="1">
      <alignment horizontal="right" wrapText="1"/>
      <protection locked="0"/>
    </xf>
    <xf numFmtId="167" fontId="2" fillId="36" borderId="0" xfId="0" applyNumberFormat="1" applyFont="1" applyFill="1" applyBorder="1" applyAlignment="1" applyProtection="1">
      <alignment horizontal="right" wrapText="1"/>
      <protection locked="0"/>
    </xf>
    <xf numFmtId="167" fontId="2" fillId="36" borderId="0" xfId="0" applyNumberFormat="1" applyFont="1" applyFill="1" applyBorder="1" applyAlignment="1" applyProtection="1">
      <alignment horizontal="right"/>
      <protection locked="0"/>
    </xf>
    <xf numFmtId="168" fontId="2" fillId="36" borderId="0" xfId="0" applyNumberFormat="1" applyFont="1" applyFill="1" applyBorder="1" applyAlignment="1" applyProtection="1">
      <alignment horizontal="right"/>
      <protection locked="0"/>
    </xf>
    <xf numFmtId="166" fontId="2" fillId="36" borderId="0" xfId="0" applyNumberFormat="1" applyFont="1" applyFill="1" applyBorder="1" applyAlignment="1">
      <alignment horizontal="right" indent="1"/>
    </xf>
    <xf numFmtId="0" fontId="2" fillId="36" borderId="0" xfId="0" applyFont="1" applyFill="1" applyBorder="1" applyAlignment="1">
      <alignment horizontal="right" wrapText="1"/>
    </xf>
    <xf numFmtId="10" fontId="2" fillId="0" borderId="14" xfId="0" applyNumberFormat="1" applyFont="1" applyFill="1" applyBorder="1" applyAlignment="1" applyProtection="1">
      <alignment horizontal="center" vertical="center"/>
      <protection locked="0"/>
    </xf>
    <xf numFmtId="0" fontId="1" fillId="35" borderId="10" xfId="0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166" fontId="27" fillId="35" borderId="10" xfId="0" applyNumberFormat="1" applyFont="1" applyFill="1" applyBorder="1" applyAlignment="1" applyProtection="1">
      <alignment horizontal="center" vertical="center"/>
      <protection locked="0"/>
    </xf>
    <xf numFmtId="0" fontId="27" fillId="35" borderId="10" xfId="0" applyNumberFormat="1" applyFont="1" applyFill="1" applyBorder="1" applyAlignment="1" applyProtection="1">
      <alignment horizontal="center" vertical="center" wrapText="1"/>
      <protection locked="0"/>
    </xf>
    <xf numFmtId="10" fontId="1" fillId="35" borderId="10" xfId="0" applyNumberFormat="1" applyFont="1" applyFill="1" applyBorder="1" applyAlignment="1" applyProtection="1">
      <alignment horizontal="center" vertical="center"/>
      <protection locked="0"/>
    </xf>
    <xf numFmtId="166" fontId="26" fillId="0" borderId="14" xfId="0" applyNumberFormat="1" applyFont="1" applyFill="1" applyBorder="1" applyAlignment="1" applyProtection="1">
      <alignment horizontal="center" vertical="center"/>
      <protection locked="0"/>
    </xf>
    <xf numFmtId="0" fontId="2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0" xfId="0" quotePrefix="1" applyNumberFormat="1" applyFont="1" applyFill="1" applyBorder="1" applyAlignment="1" applyProtection="1">
      <alignment horizontal="left" vertical="center" wrapText="1"/>
    </xf>
    <xf numFmtId="0" fontId="1" fillId="37" borderId="14" xfId="0" quotePrefix="1" applyNumberFormat="1" applyFont="1" applyFill="1" applyBorder="1" applyAlignment="1" applyProtection="1">
      <alignment horizontal="left" vertical="center" wrapText="1"/>
      <protection locked="0"/>
    </xf>
    <xf numFmtId="0" fontId="2" fillId="0" borderId="14" xfId="0" quotePrefix="1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1" fillId="0" borderId="0" xfId="0" applyNumberFormat="1" applyFont="1" applyFill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1" fillId="35" borderId="10" xfId="0" quotePrefix="1" applyNumberFormat="1" applyFont="1" applyFill="1" applyBorder="1" applyAlignment="1" applyProtection="1">
      <alignment horizontal="left" vertical="center" wrapText="1"/>
      <protection locked="0"/>
    </xf>
    <xf numFmtId="0" fontId="1" fillId="35" borderId="10" xfId="0" quotePrefix="1" applyNumberFormat="1" applyFont="1" applyFill="1" applyBorder="1" applyAlignment="1" applyProtection="1">
      <alignment horizontal="left" vertical="center"/>
    </xf>
    <xf numFmtId="0" fontId="2" fillId="35" borderId="10" xfId="0" quotePrefix="1" applyNumberFormat="1" applyFont="1" applyFill="1" applyBorder="1" applyAlignment="1" applyProtection="1">
      <alignment horizontal="left" vertical="center" wrapText="1"/>
    </xf>
    <xf numFmtId="0" fontId="2" fillId="0" borderId="14" xfId="0" quotePrefix="1" applyNumberFormat="1" applyFont="1" applyFill="1" applyBorder="1" applyAlignment="1" applyProtection="1">
      <alignment horizontal="left" vertical="center"/>
    </xf>
    <xf numFmtId="0" fontId="1" fillId="33" borderId="10" xfId="0" applyNumberFormat="1" applyFont="1" applyFill="1" applyBorder="1" applyAlignment="1" applyProtection="1">
      <alignment horizontal="center" vertical="top" wrapText="1"/>
    </xf>
    <xf numFmtId="0" fontId="1" fillId="35" borderId="10" xfId="0" applyNumberFormat="1" applyFont="1" applyFill="1" applyBorder="1" applyAlignment="1" applyProtection="1">
      <alignment horizontal="center" vertical="center"/>
    </xf>
    <xf numFmtId="0" fontId="27" fillId="33" borderId="10" xfId="0" applyNumberFormat="1" applyFont="1" applyFill="1" applyBorder="1" applyAlignment="1" applyProtection="1">
      <alignment horizontal="center" vertical="top"/>
    </xf>
    <xf numFmtId="10" fontId="1" fillId="33" borderId="10" xfId="0" applyNumberFormat="1" applyFont="1" applyFill="1" applyBorder="1" applyAlignment="1" applyProtection="1">
      <alignment horizontal="center" vertical="top"/>
    </xf>
    <xf numFmtId="0" fontId="1" fillId="34" borderId="0" xfId="0" applyFont="1" applyFill="1" applyBorder="1" applyAlignment="1" applyProtection="1">
      <alignment horizontal="center"/>
    </xf>
    <xf numFmtId="0" fontId="1" fillId="35" borderId="10" xfId="0" quotePrefix="1" applyNumberFormat="1" applyFont="1" applyFill="1" applyBorder="1" applyAlignment="1" applyProtection="1">
      <alignment horizontal="center" vertical="center"/>
    </xf>
    <xf numFmtId="166" fontId="27" fillId="35" borderId="10" xfId="0" applyNumberFormat="1" applyFont="1" applyFill="1" applyBorder="1" applyAlignment="1" applyProtection="1">
      <alignment horizontal="right" vertical="center"/>
      <protection locked="0"/>
    </xf>
    <xf numFmtId="0" fontId="27" fillId="35" borderId="10" xfId="0" applyNumberFormat="1" applyFont="1" applyFill="1" applyBorder="1" applyAlignment="1" applyProtection="1">
      <alignment horizontal="left" vertical="center" wrapText="1"/>
      <protection locked="0"/>
    </xf>
    <xf numFmtId="0" fontId="1" fillId="35" borderId="10" xfId="0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Fill="1" applyBorder="1" applyAlignment="1" applyProtection="1">
      <alignment horizontal="center" vertical="center"/>
    </xf>
    <xf numFmtId="0" fontId="2" fillId="0" borderId="10" xfId="0" quotePrefix="1" applyNumberFormat="1" applyFont="1" applyFill="1" applyBorder="1" applyAlignment="1" applyProtection="1">
      <alignment horizontal="center" vertical="center"/>
    </xf>
    <xf numFmtId="0" fontId="2" fillId="0" borderId="10" xfId="0" quotePrefix="1" applyNumberFormat="1" applyFont="1" applyFill="1" applyBorder="1" applyAlignment="1" applyProtection="1">
      <alignment horizontal="left" vertical="center" wrapText="1"/>
      <protection locked="0"/>
    </xf>
    <xf numFmtId="166" fontId="26" fillId="0" borderId="10" xfId="0" applyNumberFormat="1" applyFont="1" applyFill="1" applyBorder="1" applyAlignment="1" applyProtection="1">
      <alignment horizontal="center" vertical="center"/>
      <protection locked="0"/>
    </xf>
    <xf numFmtId="0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10" fontId="2" fillId="0" borderId="10" xfId="0" applyNumberFormat="1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10" xfId="0" applyNumberFormat="1" applyFont="1" applyFill="1" applyBorder="1" applyAlignment="1" applyProtection="1">
      <alignment horizontal="center" vertical="center"/>
    </xf>
    <xf numFmtId="0" fontId="1" fillId="0" borderId="10" xfId="0" quotePrefix="1" applyNumberFormat="1" applyFont="1" applyFill="1" applyBorder="1" applyAlignment="1" applyProtection="1">
      <alignment horizontal="center" vertical="center"/>
    </xf>
    <xf numFmtId="0" fontId="1" fillId="0" borderId="10" xfId="0" quotePrefix="1" applyNumberFormat="1" applyFont="1" applyFill="1" applyBorder="1" applyAlignment="1" applyProtection="1">
      <alignment horizontal="left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2" fillId="38" borderId="10" xfId="0" quotePrefix="1" applyNumberFormat="1" applyFont="1" applyFill="1" applyBorder="1" applyAlignment="1" applyProtection="1">
      <alignment horizontal="left" vertical="center" wrapText="1"/>
    </xf>
    <xf numFmtId="0" fontId="1" fillId="38" borderId="10" xfId="0" quotePrefix="1" applyNumberFormat="1" applyFont="1" applyFill="1" applyBorder="1" applyAlignment="1" applyProtection="1">
      <alignment horizontal="center" vertical="center"/>
    </xf>
    <xf numFmtId="0" fontId="1" fillId="38" borderId="10" xfId="0" quotePrefix="1" applyNumberFormat="1" applyFont="1" applyFill="1" applyBorder="1" applyAlignment="1" applyProtection="1">
      <alignment horizontal="left" vertical="center" wrapText="1"/>
      <protection locked="0"/>
    </xf>
    <xf numFmtId="0" fontId="1" fillId="38" borderId="10" xfId="0" applyNumberFormat="1" applyFont="1" applyFill="1" applyBorder="1" applyAlignment="1" applyProtection="1">
      <alignment horizontal="center" vertical="center"/>
    </xf>
    <xf numFmtId="166" fontId="27" fillId="38" borderId="10" xfId="0" applyNumberFormat="1" applyFont="1" applyFill="1" applyBorder="1" applyAlignment="1" applyProtection="1">
      <alignment horizontal="right" vertical="center"/>
      <protection locked="0"/>
    </xf>
    <xf numFmtId="0" fontId="27" fillId="38" borderId="10" xfId="0" applyNumberFormat="1" applyFont="1" applyFill="1" applyBorder="1" applyAlignment="1" applyProtection="1">
      <alignment horizontal="left" vertical="center" wrapText="1"/>
      <protection locked="0"/>
    </xf>
    <xf numFmtId="10" fontId="1" fillId="38" borderId="10" xfId="0" applyNumberFormat="1" applyFont="1" applyFill="1" applyBorder="1" applyAlignment="1" applyProtection="1">
      <alignment horizontal="center" vertical="center"/>
      <protection locked="0"/>
    </xf>
    <xf numFmtId="0" fontId="1" fillId="38" borderId="10" xfId="0" applyFont="1" applyFill="1" applyBorder="1" applyAlignment="1" applyProtection="1">
      <alignment horizontal="center" vertical="center" wrapText="1"/>
      <protection locked="0"/>
    </xf>
    <xf numFmtId="0" fontId="1" fillId="39" borderId="10" xfId="0" quotePrefix="1" applyNumberFormat="1" applyFont="1" applyFill="1" applyBorder="1" applyAlignment="1" applyProtection="1">
      <alignment horizontal="center" vertical="center"/>
    </xf>
    <xf numFmtId="0" fontId="1" fillId="39" borderId="10" xfId="0" quotePrefix="1" applyNumberFormat="1" applyFont="1" applyFill="1" applyBorder="1" applyAlignment="1" applyProtection="1">
      <alignment horizontal="left" vertical="center" wrapText="1"/>
      <protection locked="0"/>
    </xf>
    <xf numFmtId="0" fontId="1" fillId="39" borderId="10" xfId="0" applyNumberFormat="1" applyFont="1" applyFill="1" applyBorder="1" applyAlignment="1" applyProtection="1">
      <alignment horizontal="center" vertical="center"/>
    </xf>
    <xf numFmtId="166" fontId="27" fillId="39" borderId="10" xfId="0" applyNumberFormat="1" applyFont="1" applyFill="1" applyBorder="1" applyAlignment="1" applyProtection="1">
      <alignment horizontal="right" vertical="center"/>
      <protection locked="0"/>
    </xf>
    <xf numFmtId="0" fontId="27" fillId="39" borderId="10" xfId="0" applyNumberFormat="1" applyFont="1" applyFill="1" applyBorder="1" applyAlignment="1" applyProtection="1">
      <alignment horizontal="left" vertical="center" wrapText="1"/>
      <protection locked="0"/>
    </xf>
    <xf numFmtId="10" fontId="1" fillId="39" borderId="10" xfId="0" applyNumberFormat="1" applyFont="1" applyFill="1" applyBorder="1" applyAlignment="1" applyProtection="1">
      <alignment horizontal="center" vertical="center"/>
      <protection locked="0"/>
    </xf>
    <xf numFmtId="0" fontId="1" fillId="39" borderId="10" xfId="0" applyFont="1" applyFill="1" applyBorder="1" applyAlignment="1" applyProtection="1">
      <alignment horizontal="center" vertical="center" wrapText="1"/>
      <protection locked="0"/>
    </xf>
    <xf numFmtId="166" fontId="27" fillId="33" borderId="10" xfId="0" applyNumberFormat="1" applyFont="1" applyFill="1" applyBorder="1" applyAlignment="1" applyProtection="1">
      <alignment horizontal="center" vertical="top"/>
    </xf>
    <xf numFmtId="0" fontId="1" fillId="39" borderId="10" xfId="0" quotePrefix="1" applyNumberFormat="1" applyFont="1" applyFill="1" applyBorder="1" applyAlignment="1" applyProtection="1">
      <alignment horizontal="left" vertical="center" wrapText="1"/>
    </xf>
    <xf numFmtId="166" fontId="27" fillId="39" borderId="10" xfId="0" applyNumberFormat="1" applyFont="1" applyFill="1" applyBorder="1" applyAlignment="1" applyProtection="1">
      <alignment horizontal="center" vertical="center"/>
      <protection locked="0"/>
    </xf>
    <xf numFmtId="0" fontId="27" fillId="39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39" borderId="14" xfId="0" quotePrefix="1" applyNumberFormat="1" applyFont="1" applyFill="1" applyBorder="1" applyAlignment="1" applyProtection="1">
      <alignment horizontal="left" vertical="center" wrapText="1"/>
    </xf>
    <xf numFmtId="0" fontId="1" fillId="39" borderId="14" xfId="0" quotePrefix="1" applyNumberFormat="1" applyFont="1" applyFill="1" applyBorder="1" applyAlignment="1" applyProtection="1">
      <alignment horizontal="left" vertical="center" wrapText="1"/>
      <protection locked="0"/>
    </xf>
    <xf numFmtId="0" fontId="1" fillId="39" borderId="14" xfId="0" quotePrefix="1" applyNumberFormat="1" applyFont="1" applyFill="1" applyBorder="1" applyAlignment="1" applyProtection="1">
      <alignment horizontal="center" vertical="center" wrapText="1"/>
    </xf>
    <xf numFmtId="0" fontId="1" fillId="39" borderId="14" xfId="0" quotePrefix="1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quotePrefix="1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34" borderId="11" xfId="0" applyNumberFormat="1" applyFont="1" applyFill="1" applyBorder="1" applyAlignment="1" applyProtection="1">
      <alignment horizontal="center" vertical="center" wrapText="1"/>
    </xf>
    <xf numFmtId="0" fontId="24" fillId="34" borderId="12" xfId="0" applyNumberFormat="1" applyFont="1" applyFill="1" applyBorder="1" applyAlignment="1" applyProtection="1">
      <alignment horizontal="center" vertical="center" wrapText="1"/>
    </xf>
    <xf numFmtId="166" fontId="28" fillId="34" borderId="12" xfId="0" applyNumberFormat="1" applyFont="1" applyFill="1" applyBorder="1" applyAlignment="1" applyProtection="1">
      <alignment horizontal="center" vertical="center" wrapText="1"/>
    </xf>
    <xf numFmtId="0" fontId="28" fillId="34" borderId="12" xfId="0" applyNumberFormat="1" applyFont="1" applyFill="1" applyBorder="1" applyAlignment="1" applyProtection="1">
      <alignment horizontal="center" vertical="center" wrapText="1"/>
    </xf>
    <xf numFmtId="10" fontId="25" fillId="34" borderId="12" xfId="0" applyNumberFormat="1" applyFont="1" applyFill="1" applyBorder="1" applyAlignment="1" applyProtection="1">
      <alignment horizontal="center" vertical="center" wrapText="1"/>
    </xf>
    <xf numFmtId="0" fontId="24" fillId="34" borderId="12" xfId="0" applyFont="1" applyFill="1" applyBorder="1" applyAlignment="1" applyProtection="1">
      <alignment horizontal="center" vertical="center" wrapText="1"/>
    </xf>
    <xf numFmtId="0" fontId="24" fillId="34" borderId="13" xfId="0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4" fillId="34" borderId="11" xfId="0" applyNumberFormat="1" applyFont="1" applyFill="1" applyBorder="1" applyAlignment="1">
      <alignment horizontal="center" vertical="center" wrapText="1"/>
    </xf>
    <xf numFmtId="0" fontId="24" fillId="34" borderId="12" xfId="0" applyNumberFormat="1" applyFont="1" applyFill="1" applyBorder="1" applyAlignment="1">
      <alignment horizontal="left" vertical="center" wrapText="1"/>
    </xf>
    <xf numFmtId="0" fontId="24" fillId="34" borderId="12" xfId="0" applyNumberFormat="1" applyFont="1" applyFill="1" applyBorder="1" applyAlignment="1">
      <alignment horizontal="center" vertical="center" wrapText="1"/>
    </xf>
    <xf numFmtId="0" fontId="24" fillId="34" borderId="12" xfId="0" applyNumberFormat="1" applyFont="1" applyFill="1" applyBorder="1" applyAlignment="1" applyProtection="1">
      <alignment horizontal="center" vertical="center" wrapText="1"/>
      <protection locked="0"/>
    </xf>
    <xf numFmtId="167" fontId="28" fillId="34" borderId="12" xfId="0" applyNumberFormat="1" applyFont="1" applyFill="1" applyBorder="1" applyAlignment="1" applyProtection="1">
      <alignment horizontal="right" vertical="center" wrapText="1"/>
      <protection locked="0"/>
    </xf>
    <xf numFmtId="0" fontId="28" fillId="34" borderId="12" xfId="0" applyNumberFormat="1" applyFont="1" applyFill="1" applyBorder="1" applyAlignment="1" applyProtection="1">
      <alignment horizontal="center" vertical="center" wrapText="1"/>
      <protection locked="0"/>
    </xf>
    <xf numFmtId="168" fontId="28" fillId="34" borderId="12" xfId="0" applyNumberFormat="1" applyFont="1" applyFill="1" applyBorder="1" applyAlignment="1" applyProtection="1">
      <alignment horizontal="center" vertical="center" wrapText="1"/>
      <protection locked="0"/>
    </xf>
    <xf numFmtId="167" fontId="24" fillId="34" borderId="12" xfId="0" applyNumberFormat="1" applyFont="1" applyFill="1" applyBorder="1" applyAlignment="1" applyProtection="1">
      <alignment horizontal="right" vertical="center" wrapText="1"/>
      <protection locked="0"/>
    </xf>
    <xf numFmtId="167" fontId="30" fillId="34" borderId="12" xfId="0" applyNumberFormat="1" applyFont="1" applyFill="1" applyBorder="1" applyAlignment="1">
      <alignment horizontal="right" vertical="center" wrapText="1"/>
    </xf>
    <xf numFmtId="168" fontId="25" fillId="34" borderId="12" xfId="0" applyNumberFormat="1" applyFont="1" applyFill="1" applyBorder="1" applyAlignment="1" applyProtection="1">
      <alignment horizontal="center" vertical="center" wrapText="1"/>
      <protection locked="0"/>
    </xf>
    <xf numFmtId="166" fontId="30" fillId="34" borderId="12" xfId="0" applyNumberFormat="1" applyFont="1" applyFill="1" applyBorder="1" applyAlignment="1">
      <alignment horizontal="center" vertical="center" wrapText="1"/>
    </xf>
    <xf numFmtId="0" fontId="24" fillId="34" borderId="12" xfId="0" applyFont="1" applyFill="1" applyBorder="1" applyAlignment="1">
      <alignment horizontal="center" vertical="center" wrapText="1"/>
    </xf>
    <xf numFmtId="0" fontId="24" fillId="34" borderId="13" xfId="0" applyFont="1" applyFill="1" applyBorder="1" applyAlignment="1">
      <alignment horizontal="center" vertical="center" wrapText="1"/>
    </xf>
    <xf numFmtId="0" fontId="1" fillId="36" borderId="0" xfId="0" applyNumberFormat="1" applyFont="1" applyFill="1" applyBorder="1" applyAlignment="1" applyProtection="1">
      <alignment horizontal="right" wrapText="1"/>
      <protection locked="0"/>
    </xf>
    <xf numFmtId="0" fontId="1" fillId="36" borderId="0" xfId="0" applyNumberFormat="1" applyFont="1" applyFill="1" applyBorder="1" applyAlignment="1">
      <alignment horizontal="right"/>
    </xf>
    <xf numFmtId="0" fontId="1" fillId="36" borderId="0" xfId="0" applyNumberFormat="1" applyFont="1" applyFill="1" applyBorder="1" applyAlignment="1">
      <alignment horizontal="right" wrapText="1"/>
    </xf>
    <xf numFmtId="0" fontId="1" fillId="36" borderId="0" xfId="0" applyNumberFormat="1" applyFont="1" applyFill="1" applyBorder="1" applyAlignment="1" applyProtection="1">
      <alignment horizontal="right"/>
      <protection locked="0"/>
    </xf>
    <xf numFmtId="167" fontId="1" fillId="36" borderId="0" xfId="0" applyNumberFormat="1" applyFont="1" applyFill="1" applyBorder="1" applyAlignment="1" applyProtection="1">
      <alignment horizontal="right"/>
      <protection locked="0"/>
    </xf>
    <xf numFmtId="0" fontId="2" fillId="36" borderId="0" xfId="0" applyNumberFormat="1" applyFont="1" applyFill="1" applyBorder="1" applyAlignment="1" applyProtection="1">
      <alignment horizontal="right" wrapText="1"/>
      <protection locked="0"/>
    </xf>
    <xf numFmtId="0" fontId="2" fillId="36" borderId="0" xfId="0" applyNumberFormat="1" applyFont="1" applyFill="1" applyBorder="1" applyAlignment="1">
      <alignment horizontal="right"/>
    </xf>
    <xf numFmtId="0" fontId="2" fillId="36" borderId="0" xfId="0" applyNumberFormat="1" applyFont="1" applyFill="1" applyBorder="1" applyAlignment="1">
      <alignment horizontal="right" wrapText="1"/>
    </xf>
    <xf numFmtId="0" fontId="2" fillId="36" borderId="0" xfId="0" applyNumberFormat="1" applyFont="1" applyFill="1" applyBorder="1" applyAlignment="1" applyProtection="1">
      <alignment horizontal="right"/>
      <protection locked="0"/>
    </xf>
    <xf numFmtId="167" fontId="2" fillId="36" borderId="0" xfId="0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167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26" fillId="0" borderId="0" xfId="0" applyNumberFormat="1" applyFont="1" applyFill="1" applyBorder="1" applyAlignment="1" applyProtection="1">
      <alignment horizontal="left" vertical="center" wrapText="1"/>
      <protection locked="0"/>
    </xf>
    <xf numFmtId="167" fontId="2" fillId="0" borderId="0" xfId="0" applyNumberFormat="1" applyFont="1" applyFill="1" applyBorder="1" applyAlignment="1">
      <alignment horizontal="left" vertical="center" wrapText="1"/>
    </xf>
    <xf numFmtId="168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2" fillId="0" borderId="0" xfId="0" applyNumberFormat="1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 wrapText="1"/>
    </xf>
  </cellXfs>
  <cellStyles count="49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40 % - Accent1" xfId="7"/>
    <cellStyle name="40 % - Accent2" xfId="8"/>
    <cellStyle name="40 % - Accent3" xfId="9"/>
    <cellStyle name="40 % - Accent4" xfId="10"/>
    <cellStyle name="40 % - Accent5" xfId="11"/>
    <cellStyle name="40 % - Accent6" xfId="12"/>
    <cellStyle name="60 % - Accent1" xfId="13"/>
    <cellStyle name="60 % - Accent2" xfId="14"/>
    <cellStyle name="60 % - Accent3" xfId="15"/>
    <cellStyle name="60 % - Accent4" xfId="16"/>
    <cellStyle name="60 % - Accent5" xfId="17"/>
    <cellStyle name="60 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Avertissement" xfId="25"/>
    <cellStyle name="Calcul" xfId="26"/>
    <cellStyle name="Cellule liée" xfId="27"/>
    <cellStyle name="Comma" xfId="31"/>
    <cellStyle name="Comma [0]" xfId="32"/>
    <cellStyle name="Currency" xfId="33"/>
    <cellStyle name="Currency [0]" xfId="34"/>
    <cellStyle name="Entrée" xfId="28"/>
    <cellStyle name="Hyperlink" xfId="30"/>
    <cellStyle name="Insatisfaisant" xfId="29"/>
    <cellStyle name="Neutre" xfId="35"/>
    <cellStyle name="Normal" xfId="0" builtinId="0"/>
    <cellStyle name="Note" xfId="36"/>
    <cellStyle name="Percent" xfId="37"/>
    <cellStyle name="Satisfaisant" xfId="38"/>
    <cellStyle name="Sortie" xfId="39"/>
    <cellStyle name="Standaard 2" xfId="40"/>
    <cellStyle name="Texte explicatif" xfId="41"/>
    <cellStyle name="Titre" xfId="42"/>
    <cellStyle name="Titre 1" xfId="43"/>
    <cellStyle name="Titre 2" xfId="44"/>
    <cellStyle name="Titre 3" xfId="45"/>
    <cellStyle name="Titre 4" xfId="46"/>
    <cellStyle name="Total" xfId="47"/>
    <cellStyle name="Vérification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/>
  <dimension ref="A1:M42"/>
  <sheetViews>
    <sheetView tabSelected="1" zoomScale="80" zoomScaleNormal="80" workbookViewId="0">
      <pane ySplit="4" topLeftCell="A5" activePane="bottomLeft" state="frozen"/>
      <selection pane="bottomLeft" activeCell="S8" sqref="S8"/>
    </sheetView>
  </sheetViews>
  <sheetFormatPr baseColWidth="10" defaultColWidth="9.109375" defaultRowHeight="10.199999999999999" x14ac:dyDescent="0.2"/>
  <cols>
    <col min="1" max="1" width="7.109375" style="55" customWidth="1"/>
    <col min="2" max="2" width="11.6640625" style="55" hidden="1" customWidth="1"/>
    <col min="3" max="3" width="3.6640625" style="55" hidden="1" customWidth="1"/>
    <col min="4" max="4" width="67.33203125" style="16" bestFit="1" customWidth="1"/>
    <col min="5" max="5" width="24.5546875" style="16" customWidth="1"/>
    <col min="6" max="6" width="26.6640625" style="16" customWidth="1"/>
    <col min="7" max="7" width="12.33203125" style="55" customWidth="1"/>
    <col min="8" max="8" width="5.88671875" style="55" customWidth="1"/>
    <col min="9" max="9" width="12.6640625" style="11" customWidth="1"/>
    <col min="10" max="10" width="28.6640625" style="16" hidden="1" customWidth="1"/>
    <col min="11" max="11" width="7.5546875" style="18" customWidth="1"/>
    <col min="12" max="12" width="15.6640625" style="29" customWidth="1"/>
    <col min="13" max="13" width="20.33203125" style="99" hidden="1" customWidth="1"/>
    <col min="14" max="14" width="9.109375" style="99" customWidth="1"/>
    <col min="15" max="16384" width="9.109375" style="99"/>
  </cols>
  <sheetData>
    <row r="1" spans="1:13" ht="33.75" customHeight="1" x14ac:dyDescent="0.2">
      <c r="A1" s="163" t="s">
        <v>66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3" s="102" customFormat="1" x14ac:dyDescent="0.2">
      <c r="A2" s="38"/>
      <c r="B2" s="98"/>
      <c r="C2" s="38"/>
      <c r="D2" s="100"/>
      <c r="E2" s="100"/>
      <c r="F2" s="100"/>
      <c r="G2" s="38"/>
      <c r="H2" s="98"/>
      <c r="I2" s="24"/>
      <c r="J2" s="26"/>
      <c r="K2" s="17"/>
      <c r="L2" s="101"/>
    </row>
    <row r="3" spans="1:13" s="102" customFormat="1" ht="49.5" customHeight="1" x14ac:dyDescent="0.2">
      <c r="A3" s="154" t="s">
        <v>67</v>
      </c>
      <c r="B3" s="155"/>
      <c r="C3" s="155"/>
      <c r="D3" s="155"/>
      <c r="E3" s="155"/>
      <c r="F3" s="155"/>
      <c r="G3" s="155"/>
      <c r="H3" s="155"/>
      <c r="I3" s="156"/>
      <c r="J3" s="157"/>
      <c r="K3" s="158"/>
      <c r="L3" s="159"/>
      <c r="M3" s="160"/>
    </row>
    <row r="4" spans="1:13" s="102" customFormat="1" ht="18" customHeight="1" x14ac:dyDescent="0.2">
      <c r="A4" s="70" t="s">
        <v>9</v>
      </c>
      <c r="B4" s="70" t="s">
        <v>6</v>
      </c>
      <c r="C4" s="70"/>
      <c r="D4" s="109" t="s">
        <v>1</v>
      </c>
      <c r="E4" s="109" t="s">
        <v>23</v>
      </c>
      <c r="F4" s="109" t="s">
        <v>24</v>
      </c>
      <c r="G4" s="70" t="s">
        <v>7</v>
      </c>
      <c r="H4" s="109" t="s">
        <v>2</v>
      </c>
      <c r="I4" s="144" t="s">
        <v>10</v>
      </c>
      <c r="J4" s="111" t="s">
        <v>3</v>
      </c>
      <c r="K4" s="112" t="s">
        <v>5</v>
      </c>
      <c r="L4" s="109" t="s">
        <v>11</v>
      </c>
      <c r="M4" s="113" t="s">
        <v>12</v>
      </c>
    </row>
    <row r="5" spans="1:13" s="103" customFormat="1" ht="17.25" customHeight="1" x14ac:dyDescent="0.25">
      <c r="A5" s="139"/>
      <c r="B5" s="137" t="s">
        <v>13</v>
      </c>
      <c r="C5" s="137" t="s">
        <v>13</v>
      </c>
      <c r="D5" s="145" t="s">
        <v>14</v>
      </c>
      <c r="E5" s="138"/>
      <c r="F5" s="138"/>
      <c r="G5" s="139"/>
      <c r="H5" s="139"/>
      <c r="I5" s="140"/>
      <c r="J5" s="141" t="e">
        <f t="shared" ref="J5:J33" ca="1" si="0">EUROToLetters(I5)</f>
        <v>#NAME?</v>
      </c>
      <c r="K5" s="142"/>
      <c r="L5" s="143"/>
      <c r="M5" s="102"/>
    </row>
    <row r="6" spans="1:13" s="103" customFormat="1" ht="17.25" customHeight="1" x14ac:dyDescent="0.25">
      <c r="A6" s="110"/>
      <c r="B6" s="114" t="s">
        <v>13</v>
      </c>
      <c r="C6" s="114" t="s">
        <v>13</v>
      </c>
      <c r="D6" s="107" t="s">
        <v>15</v>
      </c>
      <c r="E6" s="105"/>
      <c r="F6" s="105"/>
      <c r="G6" s="110"/>
      <c r="H6" s="110"/>
      <c r="I6" s="115"/>
      <c r="J6" s="116" t="e">
        <f t="shared" ca="1" si="0"/>
        <v>#NAME?</v>
      </c>
      <c r="K6" s="90"/>
      <c r="L6" s="117"/>
      <c r="M6" s="102"/>
    </row>
    <row r="7" spans="1:13" ht="17.25" customHeight="1" x14ac:dyDescent="0.2">
      <c r="A7" s="118">
        <v>1</v>
      </c>
      <c r="B7" s="119" t="s">
        <v>13</v>
      </c>
      <c r="C7" s="119" t="s">
        <v>13</v>
      </c>
      <c r="D7" s="95" t="s">
        <v>65</v>
      </c>
      <c r="E7" s="120"/>
      <c r="F7" s="120"/>
      <c r="G7" s="118" t="s">
        <v>17</v>
      </c>
      <c r="H7" s="118">
        <v>1</v>
      </c>
      <c r="I7" s="121"/>
      <c r="J7" s="122" t="e">
        <f t="shared" ca="1" si="0"/>
        <v>#NAME?</v>
      </c>
      <c r="K7" s="123">
        <v>0.2</v>
      </c>
      <c r="L7" s="124"/>
    </row>
    <row r="8" spans="1:13" ht="17.25" customHeight="1" x14ac:dyDescent="0.2">
      <c r="A8" s="118">
        <v>2</v>
      </c>
      <c r="B8" s="119"/>
      <c r="C8" s="119"/>
      <c r="D8" s="95" t="s">
        <v>64</v>
      </c>
      <c r="E8" s="120"/>
      <c r="F8" s="120"/>
      <c r="G8" s="118" t="s">
        <v>17</v>
      </c>
      <c r="H8" s="118">
        <v>1</v>
      </c>
      <c r="I8" s="121"/>
      <c r="J8" s="122"/>
      <c r="K8" s="123">
        <v>0.2</v>
      </c>
      <c r="L8" s="124"/>
    </row>
    <row r="9" spans="1:13" ht="17.25" customHeight="1" x14ac:dyDescent="0.2">
      <c r="A9" s="118">
        <v>3</v>
      </c>
      <c r="B9" s="119" t="s">
        <v>13</v>
      </c>
      <c r="C9" s="119" t="s">
        <v>13</v>
      </c>
      <c r="D9" s="95" t="s">
        <v>19</v>
      </c>
      <c r="E9" s="120"/>
      <c r="F9" s="120"/>
      <c r="G9" s="118" t="s">
        <v>17</v>
      </c>
      <c r="H9" s="118">
        <v>1</v>
      </c>
      <c r="I9" s="121"/>
      <c r="J9" s="122" t="e">
        <f t="shared" ca="1" si="0"/>
        <v>#NAME?</v>
      </c>
      <c r="K9" s="123">
        <v>0.2</v>
      </c>
      <c r="L9" s="124"/>
    </row>
    <row r="10" spans="1:13" ht="17.25" customHeight="1" x14ac:dyDescent="0.2">
      <c r="A10" s="118">
        <v>4</v>
      </c>
      <c r="B10" s="119" t="s">
        <v>13</v>
      </c>
      <c r="C10" s="119" t="s">
        <v>13</v>
      </c>
      <c r="D10" s="95" t="s">
        <v>20</v>
      </c>
      <c r="E10" s="120"/>
      <c r="F10" s="120"/>
      <c r="G10" s="118" t="s">
        <v>17</v>
      </c>
      <c r="H10" s="118">
        <v>1</v>
      </c>
      <c r="I10" s="121"/>
      <c r="J10" s="122" t="e">
        <f t="shared" ca="1" si="0"/>
        <v>#NAME?</v>
      </c>
      <c r="K10" s="123">
        <v>0.2</v>
      </c>
      <c r="L10" s="124"/>
    </row>
    <row r="11" spans="1:13" ht="17.25" customHeight="1" x14ac:dyDescent="0.2">
      <c r="A11" s="118">
        <v>5</v>
      </c>
      <c r="B11" s="119" t="s">
        <v>13</v>
      </c>
      <c r="C11" s="119" t="s">
        <v>13</v>
      </c>
      <c r="D11" s="95" t="s">
        <v>21</v>
      </c>
      <c r="E11" s="120"/>
      <c r="F11" s="120"/>
      <c r="G11" s="118" t="s">
        <v>17</v>
      </c>
      <c r="H11" s="118">
        <v>1</v>
      </c>
      <c r="I11" s="121"/>
      <c r="J11" s="122" t="e">
        <f t="shared" ca="1" si="0"/>
        <v>#NAME?</v>
      </c>
      <c r="K11" s="123">
        <v>0.2</v>
      </c>
      <c r="L11" s="124"/>
    </row>
    <row r="12" spans="1:13" ht="17.25" customHeight="1" x14ac:dyDescent="0.2">
      <c r="A12" s="139"/>
      <c r="B12" s="137" t="s">
        <v>13</v>
      </c>
      <c r="C12" s="137" t="s">
        <v>13</v>
      </c>
      <c r="D12" s="145" t="s">
        <v>48</v>
      </c>
      <c r="E12" s="138"/>
      <c r="F12" s="138"/>
      <c r="G12" s="139"/>
      <c r="H12" s="139"/>
      <c r="I12" s="140"/>
      <c r="J12" s="141" t="e">
        <f t="shared" ref="J12" ca="1" si="1">EUROToLetters(I12)</f>
        <v>#NAME?</v>
      </c>
      <c r="K12" s="142"/>
      <c r="L12" s="143"/>
    </row>
    <row r="13" spans="1:13" ht="17.25" customHeight="1" x14ac:dyDescent="0.2">
      <c r="A13" s="152"/>
      <c r="B13" s="130"/>
      <c r="C13" s="130"/>
      <c r="D13" s="129" t="s">
        <v>16</v>
      </c>
      <c r="E13" s="131"/>
      <c r="F13" s="131"/>
      <c r="G13" s="132"/>
      <c r="H13" s="132"/>
      <c r="I13" s="133"/>
      <c r="J13" s="134"/>
      <c r="K13" s="135"/>
      <c r="L13" s="136"/>
    </row>
    <row r="14" spans="1:13" ht="17.25" customHeight="1" x14ac:dyDescent="0.2">
      <c r="A14" s="125"/>
      <c r="B14" s="114"/>
      <c r="C14" s="114"/>
      <c r="D14" s="107" t="s">
        <v>49</v>
      </c>
      <c r="E14" s="105"/>
      <c r="F14" s="105"/>
      <c r="G14" s="110"/>
      <c r="H14" s="110"/>
      <c r="I14" s="115"/>
      <c r="J14" s="116"/>
      <c r="K14" s="90"/>
      <c r="L14" s="117"/>
    </row>
    <row r="15" spans="1:13" ht="17.25" customHeight="1" x14ac:dyDescent="0.2">
      <c r="A15" s="118">
        <v>5</v>
      </c>
      <c r="B15" s="119"/>
      <c r="C15" s="119"/>
      <c r="D15" s="95" t="s">
        <v>50</v>
      </c>
      <c r="E15" s="120"/>
      <c r="F15" s="120"/>
      <c r="G15" s="118" t="s">
        <v>17</v>
      </c>
      <c r="H15" s="118">
        <v>1</v>
      </c>
      <c r="I15" s="121"/>
      <c r="J15" s="122" t="e">
        <f t="shared" ref="J15:J16" ca="1" si="2">EUROToLetters(I15)</f>
        <v>#NAME?</v>
      </c>
      <c r="K15" s="123">
        <v>0.2</v>
      </c>
      <c r="L15" s="124"/>
    </row>
    <row r="16" spans="1:13" ht="17.25" customHeight="1" x14ac:dyDescent="0.2">
      <c r="A16" s="118">
        <v>6</v>
      </c>
      <c r="B16" s="119"/>
      <c r="C16" s="119"/>
      <c r="D16" s="95" t="s">
        <v>51</v>
      </c>
      <c r="E16" s="120"/>
      <c r="F16" s="120"/>
      <c r="G16" s="118" t="s">
        <v>17</v>
      </c>
      <c r="H16" s="118">
        <v>1</v>
      </c>
      <c r="I16" s="121"/>
      <c r="J16" s="122" t="e">
        <f t="shared" ca="1" si="2"/>
        <v>#NAME?</v>
      </c>
      <c r="K16" s="123">
        <v>0.2</v>
      </c>
      <c r="L16" s="124"/>
    </row>
    <row r="17" spans="1:13" ht="17.25" customHeight="1" x14ac:dyDescent="0.2">
      <c r="A17" s="152"/>
      <c r="B17" s="114"/>
      <c r="C17" s="114"/>
      <c r="D17" s="107" t="s">
        <v>57</v>
      </c>
      <c r="E17" s="105"/>
      <c r="F17" s="105"/>
      <c r="G17" s="110"/>
      <c r="H17" s="110"/>
      <c r="I17" s="115"/>
      <c r="J17" s="116"/>
      <c r="K17" s="90"/>
      <c r="L17" s="117"/>
    </row>
    <row r="18" spans="1:13" ht="17.25" customHeight="1" x14ac:dyDescent="0.2">
      <c r="A18" s="152">
        <v>7</v>
      </c>
      <c r="B18" s="119"/>
      <c r="C18" s="119"/>
      <c r="D18" s="95" t="s">
        <v>56</v>
      </c>
      <c r="E18" s="120"/>
      <c r="F18" s="120"/>
      <c r="G18" s="118" t="s">
        <v>17</v>
      </c>
      <c r="H18" s="118">
        <v>1</v>
      </c>
      <c r="I18" s="121"/>
      <c r="J18" s="122" t="e">
        <f t="shared" ref="J18" ca="1" si="3">EUROToLetters(I18)</f>
        <v>#NAME?</v>
      </c>
      <c r="K18" s="123">
        <v>0.2</v>
      </c>
      <c r="L18" s="124"/>
    </row>
    <row r="19" spans="1:13" ht="17.25" customHeight="1" x14ac:dyDescent="0.2">
      <c r="A19" s="152"/>
      <c r="B19" s="114"/>
      <c r="C19" s="114"/>
      <c r="D19" s="107" t="s">
        <v>52</v>
      </c>
      <c r="E19" s="105"/>
      <c r="F19" s="105"/>
      <c r="G19" s="110"/>
      <c r="H19" s="110"/>
      <c r="I19" s="115"/>
      <c r="J19" s="116"/>
      <c r="K19" s="90"/>
      <c r="L19" s="117"/>
    </row>
    <row r="20" spans="1:13" ht="17.25" customHeight="1" x14ac:dyDescent="0.2">
      <c r="A20" s="118">
        <v>8</v>
      </c>
      <c r="B20" s="119"/>
      <c r="C20" s="119"/>
      <c r="D20" s="95" t="s">
        <v>53</v>
      </c>
      <c r="E20" s="120"/>
      <c r="F20" s="120"/>
      <c r="G20" s="118" t="s">
        <v>17</v>
      </c>
      <c r="H20" s="118">
        <v>1</v>
      </c>
      <c r="I20" s="121"/>
      <c r="J20" s="122" t="e">
        <f t="shared" ref="J20:J22" ca="1" si="4">EUROToLetters(I20)</f>
        <v>#NAME?</v>
      </c>
      <c r="K20" s="123">
        <v>0.2</v>
      </c>
      <c r="L20" s="124"/>
    </row>
    <row r="21" spans="1:13" ht="17.25" customHeight="1" x14ac:dyDescent="0.2">
      <c r="A21" s="118">
        <v>9</v>
      </c>
      <c r="B21" s="119"/>
      <c r="C21" s="119"/>
      <c r="D21" s="95" t="s">
        <v>54</v>
      </c>
      <c r="E21" s="120"/>
      <c r="F21" s="120"/>
      <c r="G21" s="118" t="s">
        <v>17</v>
      </c>
      <c r="H21" s="118">
        <v>1</v>
      </c>
      <c r="I21" s="121"/>
      <c r="J21" s="122" t="e">
        <f t="shared" ca="1" si="4"/>
        <v>#NAME?</v>
      </c>
      <c r="K21" s="123">
        <v>0.2</v>
      </c>
      <c r="L21" s="124"/>
    </row>
    <row r="22" spans="1:13" ht="17.25" customHeight="1" x14ac:dyDescent="0.2">
      <c r="A22" s="118">
        <v>10</v>
      </c>
      <c r="B22" s="119"/>
      <c r="C22" s="119"/>
      <c r="D22" s="95" t="s">
        <v>55</v>
      </c>
      <c r="E22" s="120"/>
      <c r="F22" s="120"/>
      <c r="G22" s="118" t="s">
        <v>17</v>
      </c>
      <c r="H22" s="118">
        <v>1</v>
      </c>
      <c r="I22" s="121"/>
      <c r="J22" s="122" t="e">
        <f t="shared" ca="1" si="4"/>
        <v>#NAME?</v>
      </c>
      <c r="K22" s="123">
        <v>0.2</v>
      </c>
      <c r="L22" s="124"/>
    </row>
    <row r="23" spans="1:13" ht="17.25" customHeight="1" x14ac:dyDescent="0.2">
      <c r="A23" s="152"/>
      <c r="B23" s="130"/>
      <c r="C23" s="130"/>
      <c r="D23" s="107" t="s">
        <v>62</v>
      </c>
      <c r="E23" s="105"/>
      <c r="F23" s="105"/>
      <c r="G23" s="110"/>
      <c r="H23" s="110"/>
      <c r="I23" s="115"/>
      <c r="J23" s="116"/>
      <c r="K23" s="90"/>
      <c r="L23" s="117"/>
    </row>
    <row r="24" spans="1:13" ht="17.25" customHeight="1" x14ac:dyDescent="0.2">
      <c r="A24" s="118">
        <v>11</v>
      </c>
      <c r="B24" s="126"/>
      <c r="C24" s="126"/>
      <c r="D24" s="95" t="s">
        <v>58</v>
      </c>
      <c r="E24" s="127"/>
      <c r="F24" s="127"/>
      <c r="G24" s="118" t="s">
        <v>17</v>
      </c>
      <c r="H24" s="118">
        <v>1</v>
      </c>
      <c r="I24" s="121"/>
      <c r="J24" s="122" t="e">
        <f t="shared" ref="J24:J26" ca="1" si="5">EUROToLetters(I24)</f>
        <v>#NAME?</v>
      </c>
      <c r="K24" s="123">
        <v>0.2</v>
      </c>
      <c r="L24" s="128"/>
    </row>
    <row r="25" spans="1:13" ht="17.25" customHeight="1" x14ac:dyDescent="0.2">
      <c r="A25" s="118">
        <v>12</v>
      </c>
      <c r="B25" s="126"/>
      <c r="C25" s="126"/>
      <c r="D25" s="95" t="s">
        <v>59</v>
      </c>
      <c r="E25" s="127"/>
      <c r="F25" s="127"/>
      <c r="G25" s="118" t="s">
        <v>17</v>
      </c>
      <c r="H25" s="118">
        <v>1</v>
      </c>
      <c r="I25" s="121"/>
      <c r="J25" s="122" t="e">
        <f t="shared" ca="1" si="5"/>
        <v>#NAME?</v>
      </c>
      <c r="K25" s="123">
        <v>0.2</v>
      </c>
      <c r="L25" s="128"/>
    </row>
    <row r="26" spans="1:13" ht="17.25" customHeight="1" x14ac:dyDescent="0.2">
      <c r="A26" s="118">
        <v>13</v>
      </c>
      <c r="B26" s="119"/>
      <c r="C26" s="119"/>
      <c r="D26" s="95" t="s">
        <v>60</v>
      </c>
      <c r="E26" s="120"/>
      <c r="F26" s="120"/>
      <c r="G26" s="118" t="s">
        <v>17</v>
      </c>
      <c r="H26" s="118">
        <v>1</v>
      </c>
      <c r="I26" s="121"/>
      <c r="J26" s="122" t="e">
        <f t="shared" ca="1" si="5"/>
        <v>#NAME?</v>
      </c>
      <c r="K26" s="123">
        <v>0.2</v>
      </c>
      <c r="L26" s="124"/>
    </row>
    <row r="27" spans="1:13" ht="17.25" customHeight="1" x14ac:dyDescent="0.2">
      <c r="A27" s="152"/>
      <c r="B27" s="130"/>
      <c r="C27" s="130"/>
      <c r="D27" s="107" t="s">
        <v>63</v>
      </c>
      <c r="E27" s="105"/>
      <c r="F27" s="105"/>
      <c r="G27" s="110"/>
      <c r="H27" s="110"/>
      <c r="I27" s="115"/>
      <c r="J27" s="116"/>
      <c r="K27" s="90"/>
      <c r="L27" s="117"/>
    </row>
    <row r="28" spans="1:13" ht="17.25" customHeight="1" x14ac:dyDescent="0.2">
      <c r="A28" s="118">
        <v>14</v>
      </c>
      <c r="B28" s="119"/>
      <c r="C28" s="119"/>
      <c r="D28" s="95" t="s">
        <v>61</v>
      </c>
      <c r="E28" s="120"/>
      <c r="F28" s="120"/>
      <c r="G28" s="118"/>
      <c r="H28" s="118"/>
      <c r="I28" s="121"/>
      <c r="J28" s="122"/>
      <c r="K28" s="123"/>
      <c r="L28" s="124"/>
    </row>
    <row r="29" spans="1:13" s="103" customFormat="1" ht="17.25" customHeight="1" x14ac:dyDescent="0.25">
      <c r="A29" s="139"/>
      <c r="B29" s="137" t="s">
        <v>13</v>
      </c>
      <c r="C29" s="137" t="s">
        <v>13</v>
      </c>
      <c r="D29" s="145" t="s">
        <v>18</v>
      </c>
      <c r="E29" s="138"/>
      <c r="F29" s="138"/>
      <c r="G29" s="139"/>
      <c r="H29" s="139"/>
      <c r="I29" s="146"/>
      <c r="J29" s="147" t="e">
        <f t="shared" ca="1" si="0"/>
        <v>#NAME?</v>
      </c>
      <c r="K29" s="142"/>
      <c r="L29" s="143"/>
      <c r="M29" s="102"/>
    </row>
    <row r="30" spans="1:13" s="103" customFormat="1" ht="17.25" customHeight="1" x14ac:dyDescent="0.25">
      <c r="A30" s="110"/>
      <c r="B30" s="114" t="s">
        <v>13</v>
      </c>
      <c r="C30" s="114" t="s">
        <v>13</v>
      </c>
      <c r="D30" s="107" t="s">
        <v>47</v>
      </c>
      <c r="E30" s="105"/>
      <c r="F30" s="105"/>
      <c r="G30" s="110"/>
      <c r="H30" s="110"/>
      <c r="I30" s="88"/>
      <c r="J30" s="89" t="e">
        <f t="shared" ca="1" si="0"/>
        <v>#NAME?</v>
      </c>
      <c r="K30" s="90"/>
      <c r="L30" s="117"/>
      <c r="M30" s="102"/>
    </row>
    <row r="31" spans="1:13" ht="17.25" customHeight="1" x14ac:dyDescent="0.2">
      <c r="A31" s="118">
        <v>15</v>
      </c>
      <c r="B31" s="119" t="s">
        <v>13</v>
      </c>
      <c r="C31" s="119" t="s">
        <v>13</v>
      </c>
      <c r="D31" s="95" t="s">
        <v>39</v>
      </c>
      <c r="E31" s="96"/>
      <c r="F31" s="96"/>
      <c r="G31" s="118" t="s">
        <v>45</v>
      </c>
      <c r="H31" s="118">
        <v>1</v>
      </c>
      <c r="I31" s="121"/>
      <c r="J31" s="122" t="e">
        <f t="shared" ca="1" si="0"/>
        <v>#NAME?</v>
      </c>
      <c r="K31" s="123">
        <v>0.2</v>
      </c>
      <c r="L31" s="124"/>
    </row>
    <row r="32" spans="1:13" ht="17.25" customHeight="1" x14ac:dyDescent="0.2">
      <c r="A32" s="118">
        <v>16</v>
      </c>
      <c r="B32" s="119" t="s">
        <v>13</v>
      </c>
      <c r="C32" s="119" t="s">
        <v>13</v>
      </c>
      <c r="D32" s="95" t="s">
        <v>40</v>
      </c>
      <c r="E32" s="96"/>
      <c r="F32" s="96"/>
      <c r="G32" s="118" t="s">
        <v>45</v>
      </c>
      <c r="H32" s="118">
        <v>1</v>
      </c>
      <c r="I32" s="121"/>
      <c r="J32" s="122" t="e">
        <f t="shared" ca="1" si="0"/>
        <v>#NAME?</v>
      </c>
      <c r="K32" s="123">
        <v>0.2</v>
      </c>
      <c r="L32" s="124"/>
    </row>
    <row r="33" spans="1:13" ht="17.25" customHeight="1" x14ac:dyDescent="0.2">
      <c r="A33" s="118">
        <v>17</v>
      </c>
      <c r="B33" s="119" t="s">
        <v>13</v>
      </c>
      <c r="C33" s="119" t="s">
        <v>13</v>
      </c>
      <c r="D33" s="95" t="s">
        <v>41</v>
      </c>
      <c r="E33" s="96"/>
      <c r="F33" s="96"/>
      <c r="G33" s="118" t="s">
        <v>45</v>
      </c>
      <c r="H33" s="118">
        <v>1</v>
      </c>
      <c r="I33" s="121"/>
      <c r="J33" s="122" t="e">
        <f t="shared" ca="1" si="0"/>
        <v>#NAME?</v>
      </c>
      <c r="K33" s="123">
        <v>0.2</v>
      </c>
      <c r="L33" s="124"/>
    </row>
    <row r="34" spans="1:13" ht="17.25" customHeight="1" x14ac:dyDescent="0.2">
      <c r="A34" s="150"/>
      <c r="B34" s="148"/>
      <c r="C34" s="148"/>
      <c r="D34" s="148" t="s">
        <v>38</v>
      </c>
      <c r="E34" s="149"/>
      <c r="F34" s="149"/>
      <c r="G34" s="150"/>
      <c r="H34" s="150"/>
      <c r="I34" s="151"/>
      <c r="J34" s="151"/>
      <c r="K34" s="151"/>
      <c r="L34" s="149"/>
      <c r="M34" s="104"/>
    </row>
    <row r="35" spans="1:13" ht="17.25" customHeight="1" x14ac:dyDescent="0.2">
      <c r="A35" s="110"/>
      <c r="B35" s="106"/>
      <c r="C35" s="106"/>
      <c r="D35" s="107" t="s">
        <v>46</v>
      </c>
      <c r="E35" s="105"/>
      <c r="F35" s="105"/>
      <c r="G35" s="110"/>
      <c r="H35" s="110"/>
      <c r="I35" s="88"/>
      <c r="J35" s="89"/>
      <c r="K35" s="90"/>
      <c r="L35" s="86"/>
      <c r="M35" s="104"/>
    </row>
    <row r="36" spans="1:13" ht="17.25" customHeight="1" x14ac:dyDescent="0.2">
      <c r="A36" s="94">
        <v>18</v>
      </c>
      <c r="B36" s="108"/>
      <c r="C36" s="108"/>
      <c r="D36" s="97" t="s">
        <v>42</v>
      </c>
      <c r="E36" s="96"/>
      <c r="F36" s="96"/>
      <c r="G36" s="94" t="s">
        <v>45</v>
      </c>
      <c r="H36" s="94">
        <v>1</v>
      </c>
      <c r="I36" s="91"/>
      <c r="J36" s="92"/>
      <c r="K36" s="85">
        <v>0.2</v>
      </c>
      <c r="L36" s="87"/>
    </row>
    <row r="37" spans="1:13" ht="17.25" customHeight="1" x14ac:dyDescent="0.2">
      <c r="A37" s="94">
        <v>19</v>
      </c>
      <c r="B37" s="108"/>
      <c r="C37" s="108"/>
      <c r="D37" s="97" t="s">
        <v>43</v>
      </c>
      <c r="E37" s="96"/>
      <c r="F37" s="96"/>
      <c r="G37" s="94" t="s">
        <v>45</v>
      </c>
      <c r="H37" s="94">
        <v>1</v>
      </c>
      <c r="I37" s="91"/>
      <c r="J37" s="92"/>
      <c r="K37" s="85">
        <v>0.2</v>
      </c>
      <c r="L37" s="87"/>
    </row>
    <row r="38" spans="1:13" ht="17.25" customHeight="1" x14ac:dyDescent="0.2">
      <c r="A38" s="94">
        <v>20</v>
      </c>
      <c r="B38" s="108"/>
      <c r="C38" s="108"/>
      <c r="D38" s="97" t="s">
        <v>44</v>
      </c>
      <c r="E38" s="96"/>
      <c r="F38" s="96"/>
      <c r="G38" s="94" t="s">
        <v>45</v>
      </c>
      <c r="H38" s="94">
        <v>1</v>
      </c>
      <c r="I38" s="91"/>
      <c r="J38" s="92"/>
      <c r="K38" s="85">
        <v>0.2</v>
      </c>
      <c r="L38" s="87"/>
    </row>
    <row r="39" spans="1:13" x14ac:dyDescent="0.2">
      <c r="A39" s="161" t="s">
        <v>22</v>
      </c>
      <c r="B39" s="161"/>
      <c r="C39" s="161"/>
      <c r="D39" s="161"/>
      <c r="E39" s="161"/>
      <c r="F39" s="161"/>
      <c r="G39" s="161"/>
      <c r="H39" s="161"/>
      <c r="I39" s="161"/>
      <c r="J39" s="161"/>
      <c r="K39" s="161"/>
      <c r="L39" s="161"/>
    </row>
    <row r="40" spans="1:13" x14ac:dyDescent="0.2">
      <c r="A40" s="162"/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</row>
    <row r="41" spans="1:13" x14ac:dyDescent="0.2">
      <c r="A41" s="162"/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</row>
    <row r="42" spans="1:13" x14ac:dyDescent="0.2">
      <c r="A42" s="153"/>
      <c r="B42" s="93"/>
      <c r="C42" s="93"/>
      <c r="D42" s="93"/>
      <c r="E42" s="93"/>
      <c r="F42" s="93"/>
      <c r="G42" s="93"/>
      <c r="H42" s="93"/>
      <c r="I42" s="71"/>
      <c r="J42" s="93"/>
      <c r="K42" s="72"/>
      <c r="L42" s="104"/>
    </row>
  </sheetData>
  <sheetProtection algorithmName="SHA-512" hashValue="dxgU5VCtP92Nj6ujDGus+3WbY/dok8fPDraaD0sVI4AZz46R8VqThdAROSJqETTo+N5jPpipcDRreZN/ML8wKQ==" saltValue="QPpO8OUeenQuUSbB9WiZnQ==" spinCount="100000" sheet="1" formatCells="0" formatColumns="0" formatRows="0"/>
  <mergeCells count="3">
    <mergeCell ref="A3:M3"/>
    <mergeCell ref="A39:L41"/>
    <mergeCell ref="A1:L1"/>
  </mergeCells>
  <printOptions gridLines="1"/>
  <pageMargins left="0.43307086614173201" right="0.43307086614173201" top="0.83333333333333304" bottom="0.43307086614173201" header="0.15748031496063" footer="0.15748031496063"/>
  <pageSetup paperSize="9" orientation="landscape" r:id="rId1"/>
  <headerFooter differentFirst="1" alignWithMargins="0">
    <oddHeader>&amp;COFFRE - BPU
  “Acquisition et maintenance de matériels et périphériques associés pour les Centres de Santé Dentaire de CPAM du Rhône - Lot 2 (Acquisition et maintenance des matériels de nettoyage et stérilisation : thermodésinfecteur, autoclave, so ...</oddHeader>
    <oddFooter>&amp;CRéférence DCE : 24-2744-2&amp;R&amp;P/&amp;N</oddFooter>
    <firstFooter>&amp;CRéférence DCE : 24-2744-2&amp;R&amp;P/&amp;N</firstFooter>
  </headerFooter>
  <ignoredErrors>
    <ignoredError sqref="G2:CX6 A29:D29 J7:CX7 A42:D10021 A39 G42:L10021 G29:H30 A30:C30 H31:H33 J29:K33 M29:CX10014 M9:CX11 J9:K11 G9:H11 B9:D11 B31:C33 M1:CX1 A2:D2 G7:H7 A7:C7 A4:D6 B3:D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T16"/>
  <sheetViews>
    <sheetView topLeftCell="A3" workbookViewId="0">
      <selection activeCell="E41" sqref="E41"/>
    </sheetView>
  </sheetViews>
  <sheetFormatPr baseColWidth="10" defaultColWidth="9.109375" defaultRowHeight="10.199999999999999" x14ac:dyDescent="0.2"/>
  <cols>
    <col min="1" max="1" width="7.109375" style="10" customWidth="1"/>
    <col min="2" max="2" width="11.6640625" style="67" hidden="1" customWidth="1"/>
    <col min="3" max="3" width="3.6640625" style="67" hidden="1" customWidth="1"/>
    <col min="4" max="4" width="44.6640625" style="15" customWidth="1"/>
    <col min="5" max="5" width="4.6640625" style="6" customWidth="1"/>
    <col min="6" max="6" width="6.33203125" style="6" customWidth="1"/>
    <col min="7" max="7" width="2.5546875" style="6" customWidth="1"/>
    <col min="8" max="9" width="4.6640625" style="55" hidden="1" customWidth="1"/>
    <col min="10" max="10" width="7.6640625" style="6" hidden="1" customWidth="1"/>
    <col min="11" max="11" width="12.6640625" style="66" customWidth="1"/>
    <col min="12" max="12" width="31.44140625" style="16" hidden="1" customWidth="1"/>
    <col min="13" max="13" width="19.6640625" style="57" hidden="1" customWidth="1"/>
    <col min="14" max="14" width="33.33203125" style="58" hidden="1" customWidth="1"/>
    <col min="15" max="15" width="24.88671875" style="58" hidden="1" customWidth="1"/>
    <col min="16" max="16" width="16.6640625" style="59" customWidth="1"/>
    <col min="17" max="17" width="8.109375" style="60" customWidth="1"/>
    <col min="18" max="18" width="15.109375" style="61" customWidth="1"/>
    <col min="19" max="19" width="15.6640625" style="19" customWidth="1"/>
    <col min="20" max="20" width="20.6640625" style="1" hidden="1" customWidth="1"/>
    <col min="21" max="21" width="9.109375" style="1" customWidth="1"/>
    <col min="22" max="16384" width="9.109375" style="1"/>
  </cols>
  <sheetData>
    <row r="1" spans="1:20" hidden="1" x14ac:dyDescent="0.2">
      <c r="A1" s="30"/>
      <c r="B1" s="3"/>
      <c r="C1" s="3"/>
      <c r="D1" s="12"/>
      <c r="E1" s="5"/>
      <c r="F1" s="5"/>
      <c r="G1" s="5"/>
      <c r="H1" s="31"/>
      <c r="I1" s="31"/>
      <c r="J1" s="5"/>
      <c r="K1" s="32"/>
      <c r="L1" s="25"/>
      <c r="M1" s="33"/>
      <c r="N1" s="34"/>
      <c r="O1" s="34"/>
      <c r="P1" s="35"/>
      <c r="Q1" s="36"/>
      <c r="R1" s="37"/>
    </row>
    <row r="2" spans="1:20" s="2" customFormat="1" hidden="1" x14ac:dyDescent="0.2">
      <c r="A2" s="4"/>
      <c r="B2" s="3"/>
      <c r="C2" s="3"/>
      <c r="D2" s="13"/>
      <c r="E2" s="4"/>
      <c r="F2" s="4"/>
      <c r="G2" s="4"/>
      <c r="H2" s="38"/>
      <c r="I2" s="38"/>
      <c r="J2" s="4"/>
      <c r="K2" s="39"/>
      <c r="L2" s="26"/>
      <c r="M2" s="40"/>
      <c r="N2" s="41"/>
      <c r="O2" s="41"/>
      <c r="P2" s="42"/>
      <c r="Q2" s="43"/>
      <c r="R2" s="44"/>
      <c r="S2" s="20"/>
    </row>
    <row r="3" spans="1:20" s="45" customFormat="1" ht="69.900000000000006" customHeight="1" x14ac:dyDescent="0.25">
      <c r="A3" s="164" t="s">
        <v>25</v>
      </c>
      <c r="B3" s="165"/>
      <c r="C3" s="165"/>
      <c r="D3" s="165"/>
      <c r="E3" s="166"/>
      <c r="F3" s="166"/>
      <c r="G3" s="166"/>
      <c r="H3" s="167"/>
      <c r="I3" s="167"/>
      <c r="J3" s="166"/>
      <c r="K3" s="168"/>
      <c r="L3" s="169"/>
      <c r="M3" s="170"/>
      <c r="N3" s="171"/>
      <c r="O3" s="171"/>
      <c r="P3" s="172"/>
      <c r="Q3" s="173"/>
      <c r="R3" s="174"/>
      <c r="S3" s="175"/>
      <c r="T3" s="176"/>
    </row>
    <row r="4" spans="1:20" ht="20.399999999999999" x14ac:dyDescent="0.2">
      <c r="A4" s="7" t="s">
        <v>9</v>
      </c>
      <c r="B4" s="46" t="s">
        <v>6</v>
      </c>
      <c r="C4" s="46"/>
      <c r="D4" s="14" t="s">
        <v>1</v>
      </c>
      <c r="E4" s="8" t="s">
        <v>0</v>
      </c>
      <c r="F4" s="8" t="s">
        <v>7</v>
      </c>
      <c r="G4" s="9" t="s">
        <v>2</v>
      </c>
      <c r="H4" s="21" t="s">
        <v>26</v>
      </c>
      <c r="I4" s="21" t="s">
        <v>27</v>
      </c>
      <c r="J4" s="8" t="s">
        <v>28</v>
      </c>
      <c r="K4" s="47" t="s">
        <v>29</v>
      </c>
      <c r="L4" s="27" t="s">
        <v>3</v>
      </c>
      <c r="M4" s="48" t="s">
        <v>30</v>
      </c>
      <c r="N4" s="49" t="s">
        <v>31</v>
      </c>
      <c r="O4" s="49" t="s">
        <v>32</v>
      </c>
      <c r="P4" s="50" t="s">
        <v>4</v>
      </c>
      <c r="Q4" s="51" t="s">
        <v>5</v>
      </c>
      <c r="R4" s="52" t="s">
        <v>8</v>
      </c>
      <c r="S4" s="53" t="s">
        <v>11</v>
      </c>
      <c r="T4" s="22" t="s">
        <v>12</v>
      </c>
    </row>
    <row r="5" spans="1:20" x14ac:dyDescent="0.2">
      <c r="A5" s="10">
        <v>1</v>
      </c>
      <c r="B5" s="54" t="s">
        <v>13</v>
      </c>
      <c r="C5" s="54" t="s">
        <v>13</v>
      </c>
      <c r="D5" s="23" t="s">
        <v>16</v>
      </c>
      <c r="E5" s="6" t="s">
        <v>33</v>
      </c>
      <c r="F5" s="6" t="s">
        <v>17</v>
      </c>
      <c r="G5" s="6">
        <v>1</v>
      </c>
      <c r="J5" s="6">
        <f>G5-I5+H5</f>
        <v>1</v>
      </c>
      <c r="K5" s="56">
        <f>BPU!I7</f>
        <v>0</v>
      </c>
      <c r="L5" s="28" t="e">
        <f ca="1">EUROToLetters(K5)</f>
        <v>#NAME?</v>
      </c>
      <c r="P5" s="59">
        <f>ROUND(G5*ROUND(K5,2),2)</f>
        <v>0</v>
      </c>
      <c r="Q5" s="60">
        <v>0.2</v>
      </c>
      <c r="R5" s="61">
        <f>ROUND(Q5*ROUND(P5,2),2)</f>
        <v>0</v>
      </c>
      <c r="S5" s="29"/>
    </row>
    <row r="6" spans="1:20" x14ac:dyDescent="0.2">
      <c r="A6" s="1">
        <v>2</v>
      </c>
      <c r="B6" s="62" t="s">
        <v>13</v>
      </c>
      <c r="C6" s="62" t="s">
        <v>13</v>
      </c>
      <c r="D6" s="63" t="s">
        <v>19</v>
      </c>
      <c r="E6" s="1" t="s">
        <v>33</v>
      </c>
      <c r="F6" s="1" t="s">
        <v>17</v>
      </c>
      <c r="G6" s="6">
        <v>4</v>
      </c>
      <c r="H6" s="1"/>
      <c r="I6" s="1"/>
      <c r="J6" s="6">
        <f>G6-I6+H6</f>
        <v>4</v>
      </c>
      <c r="K6" s="56">
        <f>BPU!I9</f>
        <v>0</v>
      </c>
      <c r="L6" s="64" t="e">
        <f ca="1">EUROToLetters(K6)</f>
        <v>#NAME?</v>
      </c>
      <c r="M6" s="65"/>
      <c r="N6" s="66"/>
      <c r="O6" s="66"/>
      <c r="P6" s="59">
        <f>ROUND(G6*ROUND(K6,2),2)</f>
        <v>0</v>
      </c>
      <c r="Q6" s="60">
        <v>0.2</v>
      </c>
      <c r="R6" s="61">
        <f>ROUND(Q6*ROUND(P6,2),2)</f>
        <v>0</v>
      </c>
      <c r="S6" s="29"/>
    </row>
    <row r="7" spans="1:20" x14ac:dyDescent="0.2">
      <c r="A7" s="10">
        <v>3</v>
      </c>
      <c r="B7" s="54" t="s">
        <v>13</v>
      </c>
      <c r="C7" s="54" t="s">
        <v>13</v>
      </c>
      <c r="D7" s="23" t="s">
        <v>20</v>
      </c>
      <c r="E7" s="6" t="s">
        <v>33</v>
      </c>
      <c r="F7" s="6" t="s">
        <v>17</v>
      </c>
      <c r="G7" s="6">
        <v>4</v>
      </c>
      <c r="J7" s="6">
        <f>G7-I7+H7</f>
        <v>4</v>
      </c>
      <c r="K7" s="56">
        <f>BPU!I10</f>
        <v>0</v>
      </c>
      <c r="L7" s="28" t="e">
        <f ca="1">EUROToLetters(K7)</f>
        <v>#NAME?</v>
      </c>
      <c r="P7" s="59">
        <f>ROUND(G7*ROUND(K7,2),2)</f>
        <v>0</v>
      </c>
      <c r="Q7" s="60">
        <v>0.2</v>
      </c>
      <c r="R7" s="61">
        <f>ROUND(Q7*ROUND(P7,2),2)</f>
        <v>0</v>
      </c>
      <c r="S7" s="29"/>
    </row>
    <row r="8" spans="1:20" x14ac:dyDescent="0.2">
      <c r="A8" s="10">
        <v>4</v>
      </c>
      <c r="B8" s="54" t="s">
        <v>13</v>
      </c>
      <c r="C8" s="54" t="s">
        <v>13</v>
      </c>
      <c r="D8" s="23" t="s">
        <v>21</v>
      </c>
      <c r="E8" s="6" t="s">
        <v>33</v>
      </c>
      <c r="F8" s="6" t="s">
        <v>17</v>
      </c>
      <c r="G8" s="6">
        <v>4</v>
      </c>
      <c r="J8" s="6">
        <f>G8-I8+H8</f>
        <v>4</v>
      </c>
      <c r="K8" s="56">
        <f>BPU!I11</f>
        <v>0</v>
      </c>
      <c r="L8" s="28" t="e">
        <f ca="1">EUROToLetters(K8)</f>
        <v>#NAME?</v>
      </c>
      <c r="P8" s="59">
        <f>ROUND(G8*ROUND(K8,2),2)</f>
        <v>0</v>
      </c>
      <c r="Q8" s="60">
        <v>0.2</v>
      </c>
      <c r="R8" s="61">
        <f>ROUND(Q8*ROUND(P8,2),2)</f>
        <v>0</v>
      </c>
      <c r="S8" s="29"/>
    </row>
    <row r="9" spans="1:20" x14ac:dyDescent="0.2">
      <c r="K9" s="56"/>
      <c r="L9" s="28"/>
      <c r="S9" s="29"/>
    </row>
    <row r="10" spans="1:20" x14ac:dyDescent="0.2">
      <c r="A10" s="177" t="s">
        <v>36</v>
      </c>
      <c r="B10" s="178"/>
      <c r="C10" s="178"/>
      <c r="D10" s="179"/>
      <c r="E10" s="178"/>
      <c r="F10" s="178"/>
      <c r="G10" s="178"/>
      <c r="H10" s="180"/>
      <c r="I10" s="180"/>
      <c r="J10" s="178"/>
      <c r="K10" s="181"/>
      <c r="L10" s="177"/>
      <c r="M10" s="73"/>
      <c r="N10" s="74"/>
      <c r="O10" s="74"/>
      <c r="P10" s="75">
        <f>SUM(P5:P8)</f>
        <v>0</v>
      </c>
      <c r="Q10" s="76"/>
      <c r="R10" s="77"/>
      <c r="S10" s="78"/>
      <c r="T10" s="68"/>
    </row>
    <row r="11" spans="1:20" x14ac:dyDescent="0.2">
      <c r="A11" s="182" t="s">
        <v>34</v>
      </c>
      <c r="B11" s="183"/>
      <c r="C11" s="183"/>
      <c r="D11" s="184"/>
      <c r="E11" s="183"/>
      <c r="F11" s="183"/>
      <c r="G11" s="183"/>
      <c r="H11" s="185"/>
      <c r="I11" s="185"/>
      <c r="J11" s="183"/>
      <c r="K11" s="186"/>
      <c r="L11" s="182"/>
      <c r="M11" s="79"/>
      <c r="N11" s="80"/>
      <c r="O11" s="80"/>
      <c r="P11" s="81">
        <f>ROUND(0.2*P10,2)</f>
        <v>0</v>
      </c>
      <c r="Q11" s="82"/>
      <c r="R11" s="83"/>
      <c r="S11" s="84"/>
      <c r="T11" s="69"/>
    </row>
    <row r="12" spans="1:20" x14ac:dyDescent="0.2">
      <c r="A12" s="177" t="s">
        <v>37</v>
      </c>
      <c r="B12" s="178"/>
      <c r="C12" s="178"/>
      <c r="D12" s="179"/>
      <c r="E12" s="178"/>
      <c r="F12" s="178"/>
      <c r="G12" s="178"/>
      <c r="H12" s="180"/>
      <c r="I12" s="180"/>
      <c r="J12" s="178"/>
      <c r="K12" s="181"/>
      <c r="L12" s="177"/>
      <c r="M12" s="73"/>
      <c r="N12" s="74"/>
      <c r="O12" s="74"/>
      <c r="P12" s="75">
        <f>P10+P11</f>
        <v>0</v>
      </c>
      <c r="Q12" s="76"/>
      <c r="R12" s="77"/>
      <c r="S12" s="78"/>
      <c r="T12" s="68"/>
    </row>
    <row r="13" spans="1:20" x14ac:dyDescent="0.2">
      <c r="A13" s="187" t="s">
        <v>35</v>
      </c>
      <c r="B13" s="188"/>
      <c r="C13" s="188"/>
      <c r="D13" s="188"/>
      <c r="E13" s="188"/>
      <c r="F13" s="188"/>
      <c r="G13" s="188"/>
      <c r="H13" s="162"/>
      <c r="I13" s="162"/>
      <c r="J13" s="188"/>
      <c r="K13" s="189"/>
      <c r="L13" s="162"/>
      <c r="M13" s="190"/>
      <c r="N13" s="189"/>
      <c r="O13" s="189"/>
      <c r="P13" s="191"/>
      <c r="Q13" s="192"/>
      <c r="R13" s="193"/>
      <c r="S13" s="194"/>
      <c r="T13" s="194"/>
    </row>
    <row r="14" spans="1:20" x14ac:dyDescent="0.2">
      <c r="A14" s="187"/>
      <c r="B14" s="188"/>
      <c r="C14" s="188"/>
      <c r="D14" s="188"/>
      <c r="E14" s="188"/>
      <c r="F14" s="188"/>
      <c r="G14" s="188"/>
      <c r="H14" s="162"/>
      <c r="I14" s="162"/>
      <c r="J14" s="188"/>
      <c r="K14" s="189"/>
      <c r="L14" s="162"/>
      <c r="M14" s="190"/>
      <c r="N14" s="189"/>
      <c r="O14" s="189"/>
      <c r="P14" s="191"/>
      <c r="Q14" s="192"/>
      <c r="R14" s="193"/>
      <c r="S14" s="194"/>
      <c r="T14" s="194"/>
    </row>
    <row r="15" spans="1:20" x14ac:dyDescent="0.2">
      <c r="A15" s="187"/>
      <c r="B15" s="188"/>
      <c r="C15" s="188"/>
      <c r="D15" s="188"/>
      <c r="E15" s="188"/>
      <c r="F15" s="188"/>
      <c r="G15" s="188"/>
      <c r="H15" s="162"/>
      <c r="I15" s="162"/>
      <c r="J15" s="188"/>
      <c r="K15" s="189"/>
      <c r="L15" s="162"/>
      <c r="M15" s="190"/>
      <c r="N15" s="189"/>
      <c r="O15" s="189"/>
      <c r="P15" s="191"/>
      <c r="Q15" s="192"/>
      <c r="R15" s="193"/>
      <c r="S15" s="194"/>
      <c r="T15" s="194"/>
    </row>
    <row r="16" spans="1:20" x14ac:dyDescent="0.2">
      <c r="A16" s="187"/>
      <c r="B16" s="188"/>
      <c r="C16" s="188"/>
      <c r="D16" s="188"/>
      <c r="E16" s="188"/>
      <c r="F16" s="188"/>
      <c r="G16" s="188"/>
      <c r="H16" s="162"/>
      <c r="I16" s="162"/>
      <c r="J16" s="188"/>
      <c r="K16" s="189"/>
      <c r="L16" s="162"/>
      <c r="M16" s="190"/>
      <c r="N16" s="189"/>
      <c r="O16" s="189"/>
      <c r="P16" s="191"/>
      <c r="Q16" s="192"/>
      <c r="R16" s="193"/>
      <c r="S16" s="194"/>
      <c r="T16" s="194"/>
    </row>
  </sheetData>
  <mergeCells count="5">
    <mergeCell ref="A3:T3"/>
    <mergeCell ref="A10:L10"/>
    <mergeCell ref="A11:L11"/>
    <mergeCell ref="A12:L12"/>
    <mergeCell ref="A13:T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BPU!Impression_des_titres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3P</dc:creator>
  <cp:keywords/>
  <dc:description/>
  <cp:lastModifiedBy>VIALA GHISLAIN (CPAM RHONE)</cp:lastModifiedBy>
  <cp:lastPrinted>2016-10-24T08:45:29Z</cp:lastPrinted>
  <dcterms:created xsi:type="dcterms:W3CDTF">2004-01-29T18:35:10Z</dcterms:created>
  <dcterms:modified xsi:type="dcterms:W3CDTF">2025-01-14T09:54:25Z</dcterms:modified>
  <cp:category/>
  <cp:contentStatus/>
</cp:coreProperties>
</file>