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O 2025\25GEM0001 FOURNITURES MATERIEL ET LOGICIELS INFORMATIQUES\DCE 2025\"/>
    </mc:Choice>
  </mc:AlternateContent>
  <bookViews>
    <workbookView xWindow="0" yWindow="0" windowWidth="28800" windowHeight="13000"/>
  </bookViews>
  <sheets>
    <sheet name="BPU DQE" sheetId="1" r:id="rId1"/>
  </sheets>
  <definedNames>
    <definedName name="_xlnm.Print_Area" localSheetId="0">'BPU DQE'!$B$1:$G$40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1" l="1"/>
  <c r="F25" i="1"/>
  <c r="E29" i="1"/>
  <c r="E36" i="1"/>
  <c r="D17" i="1"/>
  <c r="E27" i="1" l="1"/>
  <c r="E31" i="1"/>
  <c r="D39" i="1"/>
  <c r="E32" i="1"/>
  <c r="E33" i="1"/>
  <c r="E34" i="1"/>
  <c r="E35" i="1"/>
  <c r="E28" i="1"/>
  <c r="D24" i="1" l="1"/>
  <c r="F24" i="1" s="1"/>
  <c r="D19" i="1"/>
  <c r="F19" i="1" s="1"/>
  <c r="D20" i="1"/>
  <c r="F20" i="1" s="1"/>
  <c r="D23" i="1"/>
  <c r="F23" i="1" s="1"/>
  <c r="D18" i="1"/>
  <c r="F18" i="1" s="1"/>
  <c r="D21" i="1"/>
  <c r="F21" i="1" s="1"/>
  <c r="D22" i="1"/>
  <c r="F22" i="1" s="1"/>
  <c r="F17" i="1"/>
</calcChain>
</file>

<file path=xl/sharedStrings.xml><?xml version="1.0" encoding="utf-8"?>
<sst xmlns="http://schemas.openxmlformats.org/spreadsheetml/2006/main" count="43" uniqueCount="35">
  <si>
    <t>DQE</t>
  </si>
  <si>
    <t>Poste de travail
 (voir descriptif dans le CCTP)</t>
  </si>
  <si>
    <t>Prix public 
HT</t>
  </si>
  <si>
    <t xml:space="preserve">Taux de remise(%) sur les prix publics constructeurs </t>
  </si>
  <si>
    <t xml:space="preserve">Détail quantitatif estimatif annuel </t>
  </si>
  <si>
    <t>Montant total HT 
Estimatif</t>
  </si>
  <si>
    <t xml:space="preserve">Ordinateur de bureau </t>
  </si>
  <si>
    <t>Ordinateur portable Gamme 1-collaborateur GEM - année 1 2025 - NEUF</t>
  </si>
  <si>
    <t>Ordinateur portable Gamme 1-collaborateur GEM - année 1 2025 - RECONDITIONNE</t>
  </si>
  <si>
    <t>Ordinateur portable Gamme 1-collaborateur GEM - années 2026-2027-2028 - NEUF</t>
  </si>
  <si>
    <t>Ordinateur portable Gamme 2- Collaborateurs GEM usages avancés</t>
  </si>
  <si>
    <t xml:space="preserve">Ecrans 24' </t>
  </si>
  <si>
    <t>Ordinateur Apple modèle standard</t>
  </si>
  <si>
    <t>Casques micro bluetooth</t>
  </si>
  <si>
    <t>Logiciels</t>
  </si>
  <si>
    <t>Taux de remise (en %) sur les prix publics éditeurs</t>
  </si>
  <si>
    <t>Adobe Licence annuelle Acrobat DC</t>
  </si>
  <si>
    <t>Adobe Licence annuelle Creative Cloud</t>
  </si>
  <si>
    <t>Accessoires</t>
  </si>
  <si>
    <t>Taux de remise (%)</t>
  </si>
  <si>
    <t>Chargeur externe pour ordinateur portable</t>
  </si>
  <si>
    <t>Dock pour ordinateur portable</t>
  </si>
  <si>
    <t>Souris Ergonomique verticale filaire</t>
  </si>
  <si>
    <t>Câble antivol</t>
  </si>
  <si>
    <t>Sac à dos</t>
  </si>
  <si>
    <t>Maintenance sur site hors période de garantie</t>
  </si>
  <si>
    <t>Tarif horaire HT</t>
  </si>
  <si>
    <t>Coût de la maintenance sur site hors période de garantie</t>
  </si>
  <si>
    <t>merci de remplir toutes les cases jaunes et seulement celles-ci</t>
  </si>
  <si>
    <t>TOTAL POUR DQE</t>
  </si>
  <si>
    <t xml:space="preserve">TOTAL  DQE A REPORTER DANS AE </t>
  </si>
  <si>
    <r>
      <rPr>
        <b/>
        <sz val="14"/>
        <color rgb="FF00B050"/>
        <rFont val="Arial"/>
        <family val="2"/>
      </rPr>
      <t>25GEM0001 MARCHE FOURNITURES INFORMATIQUES ET LOGICIELS POUR GEM</t>
    </r>
    <r>
      <rPr>
        <b/>
        <sz val="14"/>
        <rFont val="Arial"/>
        <family val="2"/>
      </rPr>
      <t xml:space="preserve">
Bordereau de Prix Unitaire (BPU) et 
Détail Quantitatif Estimatif (DQE)</t>
    </r>
  </si>
  <si>
    <t>Prix Unitaire HT GEM</t>
  </si>
  <si>
    <t>Quantitatif estimatif annuel (non contractuel)</t>
  </si>
  <si>
    <t>Montant total HT 
Estimatif (non contractuel)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</si>
</sst>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"/>
    <numFmt numFmtId="165" formatCode="_-* #,##0.00\ [$€-40C]_-;\-* #,##0.00\ [$€-40C]_-;_-* &quot;-&quot;??\ [$€-40C]_-;_-@_-"/>
    <numFmt numFmtId="166" formatCode="#,##0_ ;\-#,##0\ 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b/>
      <i/>
      <u/>
      <sz val="12"/>
      <color rgb="FFFF0000"/>
      <name val="Arial"/>
      <family val="2"/>
    </font>
    <font>
      <b/>
      <sz val="11"/>
      <name val="Arial"/>
      <family val="2"/>
    </font>
    <font>
      <b/>
      <sz val="14"/>
      <color rgb="FF00B05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B050"/>
      </left>
      <right/>
      <top style="thick">
        <color rgb="FF00B050"/>
      </top>
      <bottom style="thick">
        <color rgb="FF00B050"/>
      </bottom>
      <diagonal/>
    </border>
    <border>
      <left/>
      <right/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ck">
        <color rgb="FF00B05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164" fontId="4" fillId="0" borderId="0" xfId="0" applyNumberFormat="1" applyFont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5" fontId="0" fillId="0" borderId="0" xfId="1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8" xfId="0" applyBorder="1"/>
    <xf numFmtId="3" fontId="4" fillId="6" borderId="8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vertical="center" wrapText="1"/>
    </xf>
    <xf numFmtId="3" fontId="4" fillId="6" borderId="5" xfId="0" applyNumberFormat="1" applyFont="1" applyFill="1" applyBorder="1" applyAlignment="1">
      <alignment horizontal="center" vertical="center"/>
    </xf>
    <xf numFmtId="44" fontId="4" fillId="6" borderId="5" xfId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vertical="center" wrapText="1"/>
    </xf>
    <xf numFmtId="44" fontId="1" fillId="6" borderId="8" xfId="1" applyFont="1" applyFill="1" applyBorder="1" applyAlignment="1">
      <alignment horizontal="right" vertical="center"/>
    </xf>
    <xf numFmtId="44" fontId="1" fillId="6" borderId="5" xfId="1" applyFont="1" applyFill="1" applyBorder="1" applyAlignment="1">
      <alignment horizontal="right" vertical="center"/>
    </xf>
    <xf numFmtId="10" fontId="1" fillId="4" borderId="5" xfId="1" applyNumberFormat="1" applyFont="1" applyFill="1" applyBorder="1" applyAlignment="1">
      <alignment horizontal="right" vertical="center"/>
    </xf>
    <xf numFmtId="44" fontId="1" fillId="4" borderId="8" xfId="1" applyFont="1" applyFill="1" applyBorder="1" applyAlignment="1">
      <alignment horizontal="right" vertical="center"/>
    </xf>
    <xf numFmtId="10" fontId="1" fillId="4" borderId="8" xfId="1" applyNumberFormat="1" applyFont="1" applyFill="1" applyBorder="1" applyAlignment="1">
      <alignment horizontal="right" vertical="center"/>
    </xf>
    <xf numFmtId="44" fontId="1" fillId="4" borderId="9" xfId="1" applyFont="1" applyFill="1" applyBorder="1" applyAlignment="1">
      <alignment horizontal="right" vertical="center"/>
    </xf>
    <xf numFmtId="10" fontId="1" fillId="4" borderId="9" xfId="1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4" borderId="0" xfId="0" applyFont="1" applyFill="1" applyAlignment="1">
      <alignment vertical="center"/>
    </xf>
    <xf numFmtId="44" fontId="1" fillId="0" borderId="8" xfId="1" applyFont="1" applyFill="1" applyBorder="1" applyAlignment="1">
      <alignment horizontal="right" vertical="center"/>
    </xf>
    <xf numFmtId="44" fontId="2" fillId="3" borderId="15" xfId="1" applyFont="1" applyFill="1" applyBorder="1" applyAlignment="1">
      <alignment horizontal="center" vertical="center"/>
    </xf>
    <xf numFmtId="165" fontId="1" fillId="4" borderId="10" xfId="1" applyNumberFormat="1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 wrapText="1"/>
    </xf>
    <xf numFmtId="44" fontId="4" fillId="3" borderId="8" xfId="1" applyFont="1" applyFill="1" applyBorder="1" applyAlignment="1">
      <alignment horizontal="center" vertical="center"/>
    </xf>
    <xf numFmtId="44" fontId="2" fillId="3" borderId="22" xfId="0" applyNumberFormat="1" applyFont="1" applyFill="1" applyBorder="1"/>
    <xf numFmtId="166" fontId="0" fillId="0" borderId="8" xfId="1" applyNumberFormat="1" applyFont="1" applyFill="1" applyBorder="1" applyAlignment="1">
      <alignment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3">
    <cellStyle name="Euro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47625</xdr:rowOff>
    </xdr:from>
    <xdr:to>
      <xdr:col>0</xdr:col>
      <xdr:colOff>1066800</xdr:colOff>
      <xdr:row>3</xdr:row>
      <xdr:rowOff>1038225</xdr:rowOff>
    </xdr:to>
    <xdr:pic>
      <xdr:nvPicPr>
        <xdr:cNvPr id="1112" name="Image 2" descr="C:\Users\mauri267395\Desktop\GEM+baseline+CCI-noir-300dpi .png">
          <a:extLst>
            <a:ext uri="{FF2B5EF4-FFF2-40B4-BE49-F238E27FC236}">
              <a16:creationId xmlns:a16="http://schemas.microsoft.com/office/drawing/2014/main" id="{965D6BF1-0F4E-0398-6013-BA1349363D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7625"/>
          <a:ext cx="933450" cy="147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43"/>
  <sheetViews>
    <sheetView showGridLines="0" showZeros="0" tabSelected="1" topLeftCell="A16" zoomScaleNormal="100" workbookViewId="0">
      <selection activeCell="E43" sqref="E43"/>
    </sheetView>
  </sheetViews>
  <sheetFormatPr baseColWidth="10" defaultColWidth="8.7265625" defaultRowHeight="12.5" x14ac:dyDescent="0.25"/>
  <cols>
    <col min="1" max="1" width="38.54296875" customWidth="1"/>
    <col min="2" max="2" width="26.453125" customWidth="1"/>
    <col min="3" max="3" width="18.453125" customWidth="1"/>
    <col min="4" max="4" width="14.26953125" customWidth="1"/>
    <col min="5" max="5" width="18.1796875" customWidth="1"/>
    <col min="6" max="7" width="18.453125" customWidth="1"/>
    <col min="8" max="256" width="11.453125" customWidth="1"/>
  </cols>
  <sheetData>
    <row r="4" spans="1:6" ht="136.5" customHeight="1" thickBot="1" x14ac:dyDescent="0.3">
      <c r="B4" s="35"/>
    </row>
    <row r="5" spans="1:6" ht="57" customHeight="1" thickBot="1" x14ac:dyDescent="0.3">
      <c r="A5" s="46" t="s">
        <v>31</v>
      </c>
      <c r="B5" s="47"/>
      <c r="C5" s="47"/>
      <c r="D5" s="47"/>
      <c r="E5" s="47"/>
      <c r="F5" s="48"/>
    </row>
    <row r="6" spans="1:6" ht="26" customHeight="1" thickBot="1" x14ac:dyDescent="0.3">
      <c r="A6" s="36" t="s">
        <v>28</v>
      </c>
      <c r="B6" s="36"/>
      <c r="E6" s="3"/>
    </row>
    <row r="7" spans="1:6" ht="36.75" hidden="1" customHeight="1" thickBot="1" x14ac:dyDescent="0.3">
      <c r="E7" s="3"/>
    </row>
    <row r="8" spans="1:6" ht="36.75" hidden="1" customHeight="1" thickBot="1" x14ac:dyDescent="0.3">
      <c r="C8">
        <v>0</v>
      </c>
      <c r="D8">
        <v>0</v>
      </c>
      <c r="E8" s="3"/>
    </row>
    <row r="9" spans="1:6" ht="36.75" hidden="1" customHeight="1" thickBot="1" x14ac:dyDescent="0.3">
      <c r="C9">
        <v>0</v>
      </c>
      <c r="D9">
        <v>0</v>
      </c>
      <c r="E9" s="3"/>
    </row>
    <row r="10" spans="1:6" ht="36.75" hidden="1" customHeight="1" thickBot="1" x14ac:dyDescent="0.3">
      <c r="C10">
        <v>0</v>
      </c>
      <c r="D10">
        <v>0</v>
      </c>
      <c r="E10" s="3"/>
    </row>
    <row r="11" spans="1:6" ht="36.75" hidden="1" customHeight="1" thickBot="1" x14ac:dyDescent="0.3">
      <c r="C11">
        <v>0</v>
      </c>
      <c r="E11" s="3"/>
    </row>
    <row r="12" spans="1:6" ht="13.5" hidden="1" customHeight="1" thickBot="1" x14ac:dyDescent="0.3">
      <c r="E12" s="3"/>
    </row>
    <row r="13" spans="1:6" ht="36.75" hidden="1" customHeight="1" thickBot="1" x14ac:dyDescent="0.3">
      <c r="E13" s="3"/>
    </row>
    <row r="14" spans="1:6" ht="32.25" hidden="1" customHeight="1" thickBot="1" x14ac:dyDescent="0.3">
      <c r="E14" s="3"/>
    </row>
    <row r="15" spans="1:6" ht="36.75" hidden="1" customHeight="1" thickBot="1" x14ac:dyDescent="0.3">
      <c r="B15" s="4"/>
      <c r="E15" s="8" t="s">
        <v>0</v>
      </c>
      <c r="F15" s="3"/>
    </row>
    <row r="16" spans="1:6" ht="80.5" customHeight="1" thickBot="1" x14ac:dyDescent="0.3">
      <c r="A16" s="34" t="s">
        <v>1</v>
      </c>
      <c r="B16" s="18" t="s">
        <v>2</v>
      </c>
      <c r="C16" s="18" t="s">
        <v>3</v>
      </c>
      <c r="D16" s="18" t="s">
        <v>32</v>
      </c>
      <c r="E16" s="15" t="s">
        <v>33</v>
      </c>
      <c r="F16" s="15" t="s">
        <v>34</v>
      </c>
    </row>
    <row r="17" spans="1:9" ht="29.25" customHeight="1" x14ac:dyDescent="0.25">
      <c r="A17" s="23" t="s">
        <v>6</v>
      </c>
      <c r="B17" s="30">
        <v>0</v>
      </c>
      <c r="C17" s="29">
        <v>0</v>
      </c>
      <c r="D17" s="28">
        <f>B17*(1-C17)</f>
        <v>0</v>
      </c>
      <c r="E17" s="24">
        <v>10</v>
      </c>
      <c r="F17" s="25">
        <f>D17*E17</f>
        <v>0</v>
      </c>
    </row>
    <row r="18" spans="1:9" ht="29.25" customHeight="1" x14ac:dyDescent="0.25">
      <c r="A18" s="23" t="s">
        <v>7</v>
      </c>
      <c r="B18" s="30">
        <v>0</v>
      </c>
      <c r="C18" s="31">
        <v>0</v>
      </c>
      <c r="D18" s="27">
        <f t="shared" ref="D17:D24" si="0">B18*(1-C18)</f>
        <v>0</v>
      </c>
      <c r="E18" s="22">
        <v>200</v>
      </c>
      <c r="F18" s="25">
        <f t="shared" ref="F18:F24" si="1">D18*E18</f>
        <v>0</v>
      </c>
    </row>
    <row r="19" spans="1:9" ht="29.25" customHeight="1" x14ac:dyDescent="0.25">
      <c r="A19" s="23" t="s">
        <v>8</v>
      </c>
      <c r="B19" s="30">
        <v>0</v>
      </c>
      <c r="C19" s="31"/>
      <c r="D19" s="27">
        <f t="shared" si="0"/>
        <v>0</v>
      </c>
      <c r="E19" s="22">
        <v>100</v>
      </c>
      <c r="F19" s="25">
        <f t="shared" si="1"/>
        <v>0</v>
      </c>
    </row>
    <row r="20" spans="1:9" ht="29.25" customHeight="1" x14ac:dyDescent="0.25">
      <c r="A20" s="19" t="s">
        <v>9</v>
      </c>
      <c r="B20" s="30">
        <v>0</v>
      </c>
      <c r="C20" s="31"/>
      <c r="D20" s="27">
        <f t="shared" si="0"/>
        <v>0</v>
      </c>
      <c r="E20" s="22">
        <v>100</v>
      </c>
      <c r="F20" s="25">
        <f t="shared" si="1"/>
        <v>0</v>
      </c>
    </row>
    <row r="21" spans="1:9" ht="29.25" customHeight="1" x14ac:dyDescent="0.25">
      <c r="A21" s="19" t="s">
        <v>10</v>
      </c>
      <c r="B21" s="30">
        <v>0</v>
      </c>
      <c r="C21" s="31"/>
      <c r="D21" s="27">
        <f t="shared" si="0"/>
        <v>0</v>
      </c>
      <c r="E21" s="22">
        <v>5</v>
      </c>
      <c r="F21" s="25">
        <f t="shared" si="1"/>
        <v>0</v>
      </c>
    </row>
    <row r="22" spans="1:9" ht="28.5" customHeight="1" x14ac:dyDescent="0.25">
      <c r="A22" s="19" t="s">
        <v>11</v>
      </c>
      <c r="B22" s="30">
        <v>0</v>
      </c>
      <c r="C22" s="31"/>
      <c r="D22" s="27">
        <f t="shared" si="0"/>
        <v>0</v>
      </c>
      <c r="E22" s="22">
        <v>100</v>
      </c>
      <c r="F22" s="25">
        <f t="shared" si="1"/>
        <v>0</v>
      </c>
    </row>
    <row r="23" spans="1:9" ht="29.25" customHeight="1" x14ac:dyDescent="0.25">
      <c r="A23" s="26" t="s">
        <v>12</v>
      </c>
      <c r="B23" s="30">
        <v>0</v>
      </c>
      <c r="C23" s="31">
        <v>0</v>
      </c>
      <c r="D23" s="27">
        <f t="shared" si="0"/>
        <v>0</v>
      </c>
      <c r="E23" s="22">
        <v>10</v>
      </c>
      <c r="F23" s="25">
        <f t="shared" si="1"/>
        <v>0</v>
      </c>
      <c r="G23" s="1"/>
      <c r="H23" s="2"/>
      <c r="I23" s="2"/>
    </row>
    <row r="24" spans="1:9" ht="29.25" customHeight="1" x14ac:dyDescent="0.25">
      <c r="A24" s="26" t="s">
        <v>13</v>
      </c>
      <c r="B24" s="30">
        <v>0</v>
      </c>
      <c r="C24" s="31"/>
      <c r="D24" s="27">
        <f t="shared" si="0"/>
        <v>0</v>
      </c>
      <c r="E24" s="22">
        <v>20</v>
      </c>
      <c r="F24" s="25">
        <f t="shared" si="1"/>
        <v>0</v>
      </c>
      <c r="G24" s="1"/>
      <c r="H24" s="2"/>
      <c r="I24" s="2"/>
    </row>
    <row r="25" spans="1:9" ht="29.25" customHeight="1" thickBot="1" x14ac:dyDescent="0.3">
      <c r="A25" s="49" t="s">
        <v>29</v>
      </c>
      <c r="B25" s="50"/>
      <c r="C25" s="50"/>
      <c r="D25" s="50"/>
      <c r="E25" s="51"/>
      <c r="F25" s="38">
        <f>SUM(F17:F24)</f>
        <v>0</v>
      </c>
      <c r="G25" s="1"/>
      <c r="H25" s="2"/>
      <c r="I25" s="2"/>
    </row>
    <row r="26" spans="1:9" ht="61" customHeight="1" thickBot="1" x14ac:dyDescent="0.3">
      <c r="A26" s="14" t="s">
        <v>14</v>
      </c>
      <c r="B26" s="17" t="s">
        <v>2</v>
      </c>
      <c r="C26" s="17" t="s">
        <v>15</v>
      </c>
      <c r="D26" s="15" t="s">
        <v>33</v>
      </c>
      <c r="E26" s="15" t="s">
        <v>34</v>
      </c>
    </row>
    <row r="27" spans="1:9" ht="29.25" customHeight="1" x14ac:dyDescent="0.25">
      <c r="A27" s="11" t="s">
        <v>16</v>
      </c>
      <c r="B27" s="30">
        <v>0</v>
      </c>
      <c r="C27" s="29"/>
      <c r="D27" s="21">
        <v>100</v>
      </c>
      <c r="E27" s="25">
        <f>+B27*D27*(1-C27)</f>
        <v>0</v>
      </c>
    </row>
    <row r="28" spans="1:9" ht="29.25" customHeight="1" x14ac:dyDescent="0.25">
      <c r="A28" s="11" t="s">
        <v>17</v>
      </c>
      <c r="B28" s="30">
        <v>0</v>
      </c>
      <c r="C28" s="29"/>
      <c r="D28" s="21">
        <v>65</v>
      </c>
      <c r="E28" s="25">
        <f>+B28*D28*(1-C28)</f>
        <v>0</v>
      </c>
    </row>
    <row r="29" spans="1:9" ht="29.25" customHeight="1" thickBot="1" x14ac:dyDescent="0.3">
      <c r="A29" s="52" t="s">
        <v>29</v>
      </c>
      <c r="B29" s="53"/>
      <c r="C29" s="53"/>
      <c r="D29" s="54"/>
      <c r="E29" s="38">
        <f>+E27+E28</f>
        <v>0</v>
      </c>
      <c r="F29" s="1"/>
      <c r="G29" s="2"/>
      <c r="H29" s="2"/>
    </row>
    <row r="30" spans="1:9" ht="72.5" customHeight="1" thickBot="1" x14ac:dyDescent="0.3">
      <c r="A30" s="13" t="s">
        <v>18</v>
      </c>
      <c r="B30" s="17" t="s">
        <v>2</v>
      </c>
      <c r="C30" s="17" t="s">
        <v>19</v>
      </c>
      <c r="D30" s="15" t="s">
        <v>33</v>
      </c>
      <c r="E30" s="15" t="s">
        <v>34</v>
      </c>
    </row>
    <row r="31" spans="1:9" ht="29.25" customHeight="1" x14ac:dyDescent="0.25">
      <c r="A31" s="11" t="s">
        <v>20</v>
      </c>
      <c r="B31" s="30">
        <v>0</v>
      </c>
      <c r="C31" s="31"/>
      <c r="D31" s="21">
        <v>10</v>
      </c>
      <c r="E31" s="37">
        <f>B31*D31*(1-C31)</f>
        <v>0</v>
      </c>
    </row>
    <row r="32" spans="1:9" ht="29.25" customHeight="1" x14ac:dyDescent="0.25">
      <c r="A32" s="11" t="s">
        <v>21</v>
      </c>
      <c r="B32" s="30">
        <v>0</v>
      </c>
      <c r="C32" s="31"/>
      <c r="D32" s="21">
        <v>100</v>
      </c>
      <c r="E32" s="37">
        <f>B32*D32*(1-C32)</f>
        <v>0</v>
      </c>
    </row>
    <row r="33" spans="1:8" ht="29.25" customHeight="1" x14ac:dyDescent="0.25">
      <c r="A33" s="11" t="s">
        <v>22</v>
      </c>
      <c r="B33" s="30">
        <v>0</v>
      </c>
      <c r="C33" s="31"/>
      <c r="D33" s="21">
        <v>10</v>
      </c>
      <c r="E33" s="37">
        <f>B33*D33*(1-C33)</f>
        <v>0</v>
      </c>
    </row>
    <row r="34" spans="1:8" ht="29.25" customHeight="1" x14ac:dyDescent="0.25">
      <c r="A34" s="11" t="s">
        <v>23</v>
      </c>
      <c r="B34" s="30">
        <v>0</v>
      </c>
      <c r="C34" s="31"/>
      <c r="D34" s="21">
        <v>100</v>
      </c>
      <c r="E34" s="37">
        <f>B34*D34*(1-C34)</f>
        <v>0</v>
      </c>
    </row>
    <row r="35" spans="1:8" ht="29.25" customHeight="1" thickBot="1" x14ac:dyDescent="0.3">
      <c r="A35" s="12" t="s">
        <v>24</v>
      </c>
      <c r="B35" s="32">
        <v>0</v>
      </c>
      <c r="C35" s="33"/>
      <c r="D35" s="21">
        <v>50</v>
      </c>
      <c r="E35" s="37">
        <f>B35*D35*(1-C35)</f>
        <v>0</v>
      </c>
    </row>
    <row r="36" spans="1:8" ht="29.25" customHeight="1" thickBot="1" x14ac:dyDescent="0.3">
      <c r="A36" s="52" t="s">
        <v>29</v>
      </c>
      <c r="B36" s="53"/>
      <c r="C36" s="53"/>
      <c r="D36" s="54"/>
      <c r="E36" s="38">
        <f>SUM(E31:E35)</f>
        <v>0</v>
      </c>
      <c r="F36" s="1"/>
      <c r="G36" s="2"/>
      <c r="H36" s="2"/>
    </row>
    <row r="37" spans="1:8" ht="20.25" customHeight="1" thickBot="1" x14ac:dyDescent="0.3">
      <c r="A37" s="7"/>
      <c r="B37" s="10"/>
      <c r="C37" s="10"/>
      <c r="D37" s="2"/>
    </row>
    <row r="38" spans="1:8" ht="39" customHeight="1" thickBot="1" x14ac:dyDescent="0.3">
      <c r="A38" s="6" t="s">
        <v>25</v>
      </c>
      <c r="B38" s="16" t="s">
        <v>26</v>
      </c>
      <c r="C38" s="20" t="s">
        <v>4</v>
      </c>
      <c r="D38" s="40" t="s">
        <v>5</v>
      </c>
    </row>
    <row r="39" spans="1:8" ht="38.25" customHeight="1" thickBot="1" x14ac:dyDescent="0.3">
      <c r="A39" s="5" t="s">
        <v>27</v>
      </c>
      <c r="B39" s="39">
        <v>0</v>
      </c>
      <c r="C39" s="43">
        <v>50</v>
      </c>
      <c r="D39" s="41">
        <f>+B39*C39</f>
        <v>0</v>
      </c>
    </row>
    <row r="40" spans="1:8" ht="18.75" customHeight="1" x14ac:dyDescent="0.25">
      <c r="A40" s="9"/>
      <c r="B40" s="9"/>
      <c r="C40" s="9"/>
      <c r="D40" s="2"/>
    </row>
    <row r="41" spans="1:8" ht="13" thickBot="1" x14ac:dyDescent="0.3"/>
    <row r="42" spans="1:8" ht="29.5" customHeight="1" thickTop="1" thickBot="1" x14ac:dyDescent="0.35">
      <c r="A42" s="44" t="s">
        <v>30</v>
      </c>
      <c r="B42" s="45"/>
      <c r="C42" s="45"/>
      <c r="D42" s="45"/>
      <c r="E42" s="42">
        <f>+D39+E36+E29+F25</f>
        <v>0</v>
      </c>
    </row>
    <row r="43" spans="1:8" ht="13" thickTop="1" x14ac:dyDescent="0.25"/>
  </sheetData>
  <mergeCells count="5">
    <mergeCell ref="A42:D42"/>
    <mergeCell ref="A5:F5"/>
    <mergeCell ref="A25:E25"/>
    <mergeCell ref="A29:D29"/>
    <mergeCell ref="A36:D36"/>
  </mergeCells>
  <phoneticPr fontId="6" type="noConversion"/>
  <printOptions horizontalCentered="1"/>
  <pageMargins left="0.51181102362204722" right="0.31496062992125984" top="0.23622047244094491" bottom="0.39370078740157483" header="0.15748031496062992" footer="0.23622047244094491"/>
  <pageSetup paperSize="9" scale="61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2B22E754D3740BD0374B6FA7499BF" ma:contentTypeVersion="6" ma:contentTypeDescription="Create a new document." ma:contentTypeScope="" ma:versionID="dd781ce2ec9bfd403aad86d94386c7d8">
  <xsd:schema xmlns:xsd="http://www.w3.org/2001/XMLSchema" xmlns:xs="http://www.w3.org/2001/XMLSchema" xmlns:p="http://schemas.microsoft.com/office/2006/metadata/properties" xmlns:ns2="6b900bcb-5d41-4ace-ac46-a57ff7725123" xmlns:ns3="c9508e4a-69da-4037-ab62-1e7bb65d64d2" targetNamespace="http://schemas.microsoft.com/office/2006/metadata/properties" ma:root="true" ma:fieldsID="be77cc270b50f057674a3de8b2fd0a2a" ns2:_="" ns3:_="">
    <xsd:import namespace="6b900bcb-5d41-4ace-ac46-a57ff7725123"/>
    <xsd:import namespace="c9508e4a-69da-4037-ab62-1e7bb65d64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00bcb-5d41-4ace-ac46-a57ff77251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508e4a-69da-4037-ab62-1e7bb65d64d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737F55-234A-451C-9617-2F93F87236A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EF81952-E54D-4A3C-A2B2-7EEDAAB7AE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FA05B1-0E20-4CCB-9FA9-2343CACDCC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900bcb-5d41-4ace-ac46-a57ff7725123"/>
    <ds:schemaRef ds:uri="c9508e4a-69da-4037-ab62-1e7bb65d6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DQE</vt:lpstr>
      <vt:lpstr>'BPU DQE'!Zone_d_impression</vt:lpstr>
    </vt:vector>
  </TitlesOfParts>
  <Manager/>
  <Company>CRCI-Rhône Alpes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 Télécom 2006/002/001</dc:title>
  <dc:subject/>
  <dc:creator>cure</dc:creator>
  <cp:keywords/>
  <dc:description/>
  <cp:lastModifiedBy>VIROLLE Fabienne</cp:lastModifiedBy>
  <cp:revision/>
  <dcterms:created xsi:type="dcterms:W3CDTF">2006-01-16T14:57:20Z</dcterms:created>
  <dcterms:modified xsi:type="dcterms:W3CDTF">2025-01-13T07:49:08Z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0x01010049E2B22E754D3740BD0374B6FA7499BF</vt:lpwstr>
  </property>
</Properties>
</file>