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Z:\Achats - marchés\Fournitures\2024\2024_FCS_0024_Equipements_de_protection_individuels\1_CONSULTATION\2_DCE\DCE\"/>
    </mc:Choice>
  </mc:AlternateContent>
  <xr:revisionPtr revIDLastSave="0" documentId="13_ncr:1_{2044C931-4FB1-4144-A257-2C67A830433C}" xr6:coauthVersionLast="47" xr6:coauthVersionMax="47" xr10:uidLastSave="{00000000-0000-0000-0000-000000000000}"/>
  <bookViews>
    <workbookView xWindow="-24120" yWindow="-120" windowWidth="24240" windowHeight="17640" activeTab="1" xr2:uid="{00000000-000D-0000-FFFF-FFFF00000000}"/>
  </bookViews>
  <sheets>
    <sheet name=" DQE Vêtements" sheetId="3" r:id="rId1"/>
    <sheet name="DQE EPI" sheetId="6" r:id="rId2"/>
  </sheets>
  <externalReferences>
    <externalReference r:id="rId3"/>
    <externalReference r:id="rId4"/>
  </externalReferences>
  <definedNames>
    <definedName name="Excel_BuiltIn_Print_Titles">'[1]DQE Vêtements de travail'!$A$5:$IJ$5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3" l="1"/>
  <c r="H21" i="6"/>
  <c r="H20" i="6"/>
  <c r="H19" i="6"/>
  <c r="H18" i="6"/>
  <c r="H17" i="6"/>
  <c r="H16" i="6"/>
  <c r="H15" i="6"/>
  <c r="H14" i="6"/>
  <c r="H13" i="6"/>
  <c r="H12" i="6"/>
  <c r="H11" i="6"/>
  <c r="H10" i="6"/>
  <c r="H9" i="6"/>
  <c r="H8" i="6"/>
  <c r="H7" i="6"/>
  <c r="H6" i="6"/>
  <c r="H5" i="6"/>
  <c r="H8" i="3"/>
  <c r="H7" i="3"/>
  <c r="H6" i="3"/>
  <c r="H17" i="3"/>
  <c r="H16" i="3"/>
  <c r="H15" i="3"/>
  <c r="H14" i="3"/>
  <c r="H13" i="3"/>
  <c r="H12" i="3"/>
  <c r="H11" i="3"/>
  <c r="H10" i="3"/>
  <c r="H9" i="3"/>
</calcChain>
</file>

<file path=xl/sharedStrings.xml><?xml version="1.0" encoding="utf-8"?>
<sst xmlns="http://schemas.openxmlformats.org/spreadsheetml/2006/main" count="200" uniqueCount="130">
  <si>
    <t>Intitulé</t>
  </si>
  <si>
    <t>Norme préconisée ou équivalente conformément à la réglementation</t>
  </si>
  <si>
    <t>Taille/Pointure</t>
  </si>
  <si>
    <t>Marquage</t>
  </si>
  <si>
    <t>Prix unitaire 
en euros ht
(marquage inclus)</t>
  </si>
  <si>
    <t xml:space="preserve">
- couleur foncée
- chaussure basse en cuir pleine fleur lisse
- coque de sécurité : oui 
- semelle anti perforation et embout de protection</t>
  </si>
  <si>
    <t xml:space="preserve">ISO20345 </t>
  </si>
  <si>
    <t>38 à 47</t>
  </si>
  <si>
    <t>non</t>
  </si>
  <si>
    <t>OUI</t>
  </si>
  <si>
    <t xml:space="preserve">
- couleur foncée
- chaussure basse en cuir pleine fleur lisse
- coque de sécurité : oui 
- semelle anti perforation et embout de protection</t>
  </si>
  <si>
    <t xml:space="preserve">ISO 20345 </t>
  </si>
  <si>
    <t>NON</t>
  </si>
  <si>
    <t>Gilet matelassé sans manches</t>
  </si>
  <si>
    <t xml:space="preserve">- couleur foncée
- encolure montante 
- Fermeture à glissière sur le devant. 
- Deux poches latéales zippées
- une poche poitrine zippée
- une poche intérieure zippée 
</t>
  </si>
  <si>
    <t>EN 14058
EN 340</t>
  </si>
  <si>
    <t>S à 3XL</t>
  </si>
  <si>
    <t>S à 3 XL</t>
  </si>
  <si>
    <t>oui / gauche poitrine  + milieu dos / brodé</t>
  </si>
  <si>
    <t>Pantalon</t>
  </si>
  <si>
    <t xml:space="preserve">couleur : foncée unie ou bicolore
-  2 poches latérales 
Poche cuisse logeable
- Renforts genoux et poches genouillères à fermeture velcro réglable  bas, pour protection mousse
- matière 100 % coton environ 360 g/m²  </t>
  </si>
  <si>
    <t>/</t>
  </si>
  <si>
    <t>M à 3 XL</t>
  </si>
  <si>
    <t xml:space="preserve"> Pantalon</t>
  </si>
  <si>
    <t>couleur : bicolore foncée unie ou bicolore
-  2 poches latérales 
Poche cuisse logeable
- matière 100 % coton environ 360 g/m²</t>
  </si>
  <si>
    <t>Sweat-shirt</t>
  </si>
  <si>
    <t>couleur : foncée
matière : 100 %coton
col rond
flocage</t>
  </si>
  <si>
    <t>oui / devant poitrine gauche /brodé</t>
  </si>
  <si>
    <t xml:space="preserve">Veste Polaire </t>
  </si>
  <si>
    <t xml:space="preserve">
Matière : polaire 
Fermeture Zip toute hauteur
poche : latérale avec zip</t>
  </si>
  <si>
    <t>EN ISO 14058</t>
  </si>
  <si>
    <t>T-shirt manches courtes</t>
  </si>
  <si>
    <t>Couleur : plusieurs coloris
Matière : coton
col rond / col v : les deux
Manches courtes</t>
  </si>
  <si>
    <t>Polo manches courtes</t>
  </si>
  <si>
    <t>Couleur : plusieurs coloris
Matière : coton
Manches courtes</t>
  </si>
  <si>
    <t>oui / gauche poitrine + milieu dos / brodé</t>
  </si>
  <si>
    <t xml:space="preserve">
Matière : Polyester, déperlant
Zip et pression
poches : latérales avec zip et poches poitrine avec zip ou pression
Capuche amovible  avec zip
Doublure 2 en 1 détachable avec zip
</t>
  </si>
  <si>
    <t xml:space="preserve">Blouse </t>
  </si>
  <si>
    <t>Combinaison TYVEK</t>
  </si>
  <si>
    <t>TYVEK 500 XPERT pour   Local imprimante additive BEAM (milieu ATEX)</t>
  </si>
  <si>
    <t>veste (de travail)</t>
  </si>
  <si>
    <t>couleur foncée polyester/coton  fermeture zip  2 poches poitrine rabats / 2 poches basses /velcro fermeture manches</t>
  </si>
  <si>
    <t>oui / gauche poitrine + milieu dos/ brodé</t>
  </si>
  <si>
    <t>Yeux</t>
  </si>
  <si>
    <t>Lunettes de protection</t>
  </si>
  <si>
    <t>EN 166 EN 170</t>
  </si>
  <si>
    <t>Surlunettes</t>
  </si>
  <si>
    <t>Tête</t>
  </si>
  <si>
    <t>EN 397</t>
  </si>
  <si>
    <t>Téte</t>
  </si>
  <si>
    <t>Casquette coquée - anti-heurt</t>
  </si>
  <si>
    <t>EN 812  EN 397</t>
  </si>
  <si>
    <t>Mains</t>
  </si>
  <si>
    <t>boite de 100 gants jetables nitrile poudré</t>
  </si>
  <si>
    <t>EN 374-2</t>
  </si>
  <si>
    <t xml:space="preserve">boite de 100 gants jetables nitrile non poudré
</t>
  </si>
  <si>
    <t>boite de 100 gants jetables latex non poudré</t>
  </si>
  <si>
    <t>boite de 100 gants jetables latex poudré</t>
  </si>
  <si>
    <t xml:space="preserve">gants protection c/ coupures, manipulations en milieu sec ou humide (niveau 3)  </t>
  </si>
  <si>
    <t>EN 407 ISO 13997</t>
  </si>
  <si>
    <t>gants électriciens</t>
  </si>
  <si>
    <t>classe 00</t>
  </si>
  <si>
    <t>EN 60903</t>
  </si>
  <si>
    <t>cuir tout fleur bovin/buffle</t>
  </si>
  <si>
    <t>Oreilles</t>
  </si>
  <si>
    <t>casque anti-bruit à coquilles</t>
  </si>
  <si>
    <t>SNR 35db (ex: Peltor Optime III - 3M)</t>
  </si>
  <si>
    <t>bouchon d'oreilles à usage unique</t>
  </si>
  <si>
    <t>SNR36db</t>
  </si>
  <si>
    <t>SNR32db</t>
  </si>
  <si>
    <t>Bouche</t>
  </si>
  <si>
    <t>Masque FFP2 NR</t>
  </si>
  <si>
    <t>Masque FFP3</t>
  </si>
  <si>
    <t>avec soupape et réutilisable</t>
  </si>
  <si>
    <t>Masque FFP3 NR</t>
  </si>
  <si>
    <t>avec soupape et non réutilisable</t>
  </si>
  <si>
    <t>EPI 1</t>
  </si>
  <si>
    <t>EPI 2</t>
  </si>
  <si>
    <t>EPI 3</t>
  </si>
  <si>
    <t>EPI 5</t>
  </si>
  <si>
    <t>EPI 6</t>
  </si>
  <si>
    <t>EPI 7</t>
  </si>
  <si>
    <t>EPI 8</t>
  </si>
  <si>
    <t>EPI 9</t>
  </si>
  <si>
    <t>EPI 10</t>
  </si>
  <si>
    <t>EPI 14</t>
  </si>
  <si>
    <t>EPI 15</t>
  </si>
  <si>
    <t>EPI 20</t>
  </si>
  <si>
    <t>EPI 21</t>
  </si>
  <si>
    <t>EPI 22</t>
  </si>
  <si>
    <t>EN 352-1</t>
  </si>
  <si>
    <t>EN 352-2</t>
  </si>
  <si>
    <t>EN 149</t>
  </si>
  <si>
    <t>Réference BPU</t>
  </si>
  <si>
    <t>Spécifications techniques</t>
  </si>
  <si>
    <t>Prix unitaire 
en euros ht
(hors marquage)</t>
  </si>
  <si>
    <t>V1</t>
  </si>
  <si>
    <t xml:space="preserve"> CHAUSSURES de sécurité basses
  style baskets</t>
  </si>
  <si>
    <t>V2</t>
  </si>
  <si>
    <r>
      <t xml:space="preserve"> CHAUSSURES de sécurité </t>
    </r>
    <r>
      <rPr>
        <sz val="10"/>
        <rFont val="Arial"/>
        <family val="2"/>
      </rPr>
      <t xml:space="preserve">basses
 </t>
    </r>
  </si>
  <si>
    <t>V4</t>
  </si>
  <si>
    <t>V5</t>
  </si>
  <si>
    <t>V6</t>
  </si>
  <si>
    <t>V7</t>
  </si>
  <si>
    <t>V8</t>
  </si>
  <si>
    <t>V9</t>
  </si>
  <si>
    <t>V11</t>
  </si>
  <si>
    <t>V12</t>
  </si>
  <si>
    <t>Parka avec capuche</t>
  </si>
  <si>
    <t>V13</t>
  </si>
  <si>
    <t>Blouse homme / femme / mixte /polyester /fermeture boutons</t>
  </si>
  <si>
    <t>V16</t>
  </si>
  <si>
    <t>V17</t>
  </si>
  <si>
    <t>DETAIL QUANTITATIF ESTIMATIF (DQE) - Vêtements</t>
  </si>
  <si>
    <t>DETAIL QUANTITATIF ESTIMATIF (DQE) - EPI</t>
  </si>
  <si>
    <t>polycarbonate  - incolore- protection contre impacts</t>
  </si>
  <si>
    <t>polycarbonate - incolore- protection contre impacts - monobloc</t>
  </si>
  <si>
    <t xml:space="preserve">Casque de chantier  </t>
  </si>
  <si>
    <t xml:space="preserve"> polypropylene</t>
  </si>
  <si>
    <t xml:space="preserve"> "deuxième peau"  Ex : JUBA ou Securitop
 sans coutures- manipulation fine  en polyamide enduction polyurethane sur la paume et extrémite des doigts</t>
  </si>
  <si>
    <t>gants cuir manutention</t>
  </si>
  <si>
    <t>EN 388     EN 420</t>
  </si>
  <si>
    <t>bouchons d'oreilles avec cordelettes / réutilisables</t>
  </si>
  <si>
    <t>EPI 33</t>
  </si>
  <si>
    <t>avec soupape non réutilisable</t>
  </si>
  <si>
    <t>EPI 34</t>
  </si>
  <si>
    <t>EPI 35</t>
  </si>
  <si>
    <t>Quantité annuelle estimée</t>
  </si>
  <si>
    <r>
      <t xml:space="preserve">Marché 2024FCS0024
Fournitures de vêtements de travail et d'équipements de protection individuelle pour les personnels de l'ISAE-SUPAERO 
</t>
    </r>
    <r>
      <rPr>
        <b/>
        <i/>
        <sz val="13"/>
        <color theme="1"/>
        <rFont val="Arial"/>
        <family val="2"/>
      </rPr>
      <t xml:space="preserve">
</t>
    </r>
    <r>
      <rPr>
        <b/>
        <i/>
        <sz val="11"/>
        <color rgb="FFFF0000"/>
        <rFont val="Arial"/>
        <family val="2"/>
      </rPr>
      <t>NB : Le Détail quantitatif estimatif est un document non contractuel basé sur des estimations de consommation des années précédentes. Ce document associe des quantités aux prix indiqués par le candidat dans son BPU et permet donc à l'acheteur de comparer les offres des candidats entre elles sur le critère prix.
Les formules du DQE ont été pré remplies ; le document s'auto complètera en fonction des prix renseignés par le candidat dans son Bordereau des prix unitaires. Les candidats n'ont donc pas à remplir le DQE.</t>
    </r>
  </si>
  <si>
    <r>
      <t xml:space="preserve">Marché 2024FCS0024
Fournitures de vêtements de travail et d'équipements de protection individuelle pour les personnels de l'ISAE-SUPAERO 
</t>
    </r>
    <r>
      <rPr>
        <b/>
        <i/>
        <sz val="11"/>
        <color rgb="FFFF0000"/>
        <rFont val="Arial"/>
        <family val="2"/>
      </rPr>
      <t>NB : Le Détail quantitatif estimatif est un document non contractuel basé sur des estimations de consommation des années précédentes. Ce document associe des quantités aux prix indiqués par le candidat dans son BPU et permet donc à l'acheteur de comparer les offres des candidats entre elles sur le critère prix.
Les formules du DQE ont été pré remplies ; le document s'auto complètera en fonction des prix renseignés par le candidat dans son Bordereau des prix unitaires. Les candidats n'ont donc pas à remplir le DQE.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</si>
</sst>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C];[Red]\-#,##0.00\ [$€-40C]"/>
  </numFmts>
  <fonts count="10" x14ac:knownFonts="1">
    <font>
      <sz val="10"/>
      <color theme="1"/>
      <name val="Arial"/>
    </font>
    <font>
      <sz val="10"/>
      <name val="Arial"/>
      <family val="2"/>
    </font>
    <font>
      <sz val="10"/>
      <color theme="1"/>
      <name val="Arial"/>
      <family val="2"/>
    </font>
    <font>
      <b/>
      <sz val="10"/>
      <color theme="1"/>
      <name val="Arial"/>
      <family val="2"/>
    </font>
    <font>
      <sz val="11"/>
      <color theme="1"/>
      <name val="Arial"/>
      <family val="2"/>
    </font>
    <font>
      <b/>
      <sz val="13"/>
      <color theme="1"/>
      <name val="Arial"/>
      <family val="2"/>
    </font>
    <font>
      <b/>
      <sz val="12"/>
      <color theme="0"/>
      <name val="Arial"/>
      <family val="2"/>
    </font>
    <font>
      <b/>
      <sz val="11"/>
      <color theme="0"/>
      <name val="Arial"/>
      <family val="2"/>
    </font>
    <font>
      <b/>
      <i/>
      <sz val="13"/>
      <color theme="1"/>
      <name val="Arial"/>
      <family val="2"/>
    </font>
    <font>
      <b/>
      <i/>
      <sz val="11"/>
      <color rgb="FFFF0000"/>
      <name val="Arial"/>
      <family val="2"/>
    </font>
  </fonts>
  <fills count="8">
    <fill>
      <patternFill patternType="none"/>
    </fill>
    <fill>
      <patternFill patternType="gray125"/>
    </fill>
    <fill>
      <patternFill patternType="solid">
        <fgColor theme="0"/>
        <bgColor theme="0"/>
      </patternFill>
    </fill>
    <fill>
      <patternFill patternType="solid">
        <fgColor theme="4" tint="0.39997558519241921"/>
        <bgColor indexed="64"/>
      </patternFill>
    </fill>
    <fill>
      <patternFill patternType="solid">
        <fgColor theme="2" tint="-0.749992370372631"/>
        <bgColor indexed="64"/>
      </patternFill>
    </fill>
    <fill>
      <patternFill patternType="solid">
        <fgColor theme="3" tint="-0.499984740745262"/>
        <bgColor indexed="31"/>
      </patternFill>
    </fill>
    <fill>
      <patternFill patternType="solid">
        <fgColor theme="3" tint="-0.499984740745262"/>
        <bgColor theme="0" tint="-0.14999847407452621"/>
      </patternFill>
    </fill>
    <fill>
      <patternFill patternType="solid">
        <fgColor theme="3"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diagonal/>
    </border>
  </borders>
  <cellStyleXfs count="2">
    <xf numFmtId="0" fontId="0" fillId="0" borderId="0"/>
    <xf numFmtId="0" fontId="2" fillId="0" borderId="0"/>
  </cellStyleXfs>
  <cellXfs count="41">
    <xf numFmtId="0" fontId="0" fillId="0" borderId="0" xfId="0"/>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1" xfId="0" quotePrefix="1" applyFill="1" applyBorder="1" applyAlignment="1">
      <alignment horizontal="center" vertical="center" wrapText="1"/>
    </xf>
    <xf numFmtId="0" fontId="0" fillId="0" borderId="0" xfId="0" applyAlignment="1">
      <alignment horizontal="center" vertical="center"/>
    </xf>
    <xf numFmtId="0" fontId="7" fillId="5" borderId="2"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1" xfId="0" applyBorder="1" applyAlignment="1">
      <alignment horizontal="center" vertical="center"/>
    </xf>
    <xf numFmtId="0" fontId="2" fillId="2" borderId="1" xfId="0" quotePrefix="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1" xfId="1" quotePrefix="1" applyFont="1" applyFill="1" applyBorder="1" applyAlignment="1">
      <alignment horizontal="center" vertical="center" wrapText="1"/>
    </xf>
    <xf numFmtId="0" fontId="2" fillId="0" borderId="0" xfId="1"/>
    <xf numFmtId="0" fontId="2" fillId="2" borderId="1" xfId="1" applyFill="1" applyBorder="1" applyAlignment="1">
      <alignment horizontal="center" vertical="center"/>
    </xf>
    <xf numFmtId="0" fontId="2" fillId="2" borderId="1" xfId="1" applyFill="1" applyBorder="1" applyAlignment="1">
      <alignment horizontal="center" vertical="center" wrapText="1"/>
    </xf>
    <xf numFmtId="0" fontId="3" fillId="0" borderId="1" xfId="1" applyFont="1" applyBorder="1" applyAlignment="1">
      <alignment horizontal="center" vertical="center" wrapText="1"/>
    </xf>
    <xf numFmtId="0" fontId="2" fillId="0" borderId="1" xfId="1" applyBorder="1" applyAlignment="1">
      <alignment horizontal="center" vertical="center"/>
    </xf>
    <xf numFmtId="0" fontId="2" fillId="0" borderId="0" xfId="1" applyAlignment="1">
      <alignment horizontal="center" vertical="center"/>
    </xf>
    <xf numFmtId="0" fontId="2" fillId="2" borderId="1" xfId="1" quotePrefix="1" applyFill="1" applyBorder="1" applyAlignment="1">
      <alignment horizontal="center" vertical="center" wrapText="1"/>
    </xf>
    <xf numFmtId="0" fontId="1" fillId="2" borderId="1" xfId="1" applyFont="1" applyFill="1" applyBorder="1" applyAlignment="1">
      <alignment horizontal="center" vertical="center" wrapText="1"/>
    </xf>
    <xf numFmtId="0" fontId="1" fillId="2" borderId="1" xfId="1" applyFont="1" applyFill="1" applyBorder="1" applyAlignment="1">
      <alignment horizontal="center" vertical="center"/>
    </xf>
    <xf numFmtId="0" fontId="1" fillId="2" borderId="1" xfId="1" quotePrefix="1" applyFont="1" applyFill="1" applyBorder="1" applyAlignment="1">
      <alignment horizontal="center" vertical="center" wrapText="1"/>
    </xf>
    <xf numFmtId="164" fontId="1" fillId="2" borderId="1" xfId="1" applyNumberFormat="1" applyFont="1" applyFill="1" applyBorder="1" applyAlignment="1">
      <alignment horizontal="center" vertical="center" wrapText="1"/>
    </xf>
    <xf numFmtId="164" fontId="2" fillId="2" borderId="1" xfId="1" applyNumberFormat="1" applyFill="1" applyBorder="1" applyAlignment="1">
      <alignment horizontal="center" vertical="center" wrapText="1"/>
    </xf>
    <xf numFmtId="0" fontId="2" fillId="0" borderId="1" xfId="1" quotePrefix="1" applyBorder="1" applyAlignment="1">
      <alignment horizontal="center" vertical="center" wrapText="1"/>
    </xf>
    <xf numFmtId="0" fontId="7" fillId="6" borderId="3"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7" fillId="5" borderId="2" xfId="1"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quotePrefix="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horizontal="center" vertical="center" wrapText="1"/>
    </xf>
    <xf numFmtId="0" fontId="5" fillId="3" borderId="0" xfId="0" applyFont="1" applyFill="1" applyAlignment="1">
      <alignment horizontal="center" vertical="center" wrapText="1"/>
    </xf>
    <xf numFmtId="0" fontId="6" fillId="4" borderId="0" xfId="0" applyFont="1" applyFill="1" applyAlignment="1">
      <alignment horizontal="center" vertical="center" wrapText="1"/>
    </xf>
    <xf numFmtId="0" fontId="2" fillId="0" borderId="0" xfId="1" applyAlignment="1">
      <alignment horizontal="center" vertical="center" wrapText="1"/>
    </xf>
    <xf numFmtId="0" fontId="5" fillId="3" borderId="0" xfId="1" applyFont="1" applyFill="1" applyAlignment="1">
      <alignment horizontal="center" vertical="center" wrapText="1"/>
    </xf>
    <xf numFmtId="0" fontId="6" fillId="4" borderId="0" xfId="1" applyFont="1" applyFill="1" applyAlignment="1">
      <alignment horizontal="center" vertical="center" wrapText="1"/>
    </xf>
    <xf numFmtId="0" fontId="2" fillId="2" borderId="1" xfId="1" quotePrefix="1" applyFill="1" applyBorder="1" applyAlignment="1">
      <alignment horizontal="center" vertical="center"/>
    </xf>
  </cellXfs>
  <cellStyles count="2">
    <cellStyle name="Normal" xfId="0" builtinId="0"/>
    <cellStyle name="Normal 2" xfId="1" xr:uid="{6327C203-D847-46BC-8DCD-8B11D9A0C7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295275</xdr:colOff>
      <xdr:row>0</xdr:row>
      <xdr:rowOff>178829</xdr:rowOff>
    </xdr:from>
    <xdr:to>
      <xdr:col>1</xdr:col>
      <xdr:colOff>965199</xdr:colOff>
      <xdr:row>1</xdr:row>
      <xdr:rowOff>463550</xdr:rowOff>
    </xdr:to>
    <xdr:pic>
      <xdr:nvPicPr>
        <xdr:cNvPr id="2" name="Image 1" descr="ISAE_SUPAERO_72_cmjn">
          <a:extLst>
            <a:ext uri="{FF2B5EF4-FFF2-40B4-BE49-F238E27FC236}">
              <a16:creationId xmlns:a16="http://schemas.microsoft.com/office/drawing/2014/main" id="{C15177AB-C059-4CDB-B226-7AC351D3D8BE}"/>
            </a:ext>
          </a:extLst>
        </xdr:cNvPr>
        <xdr:cNvPicPr>
          <a:picLocks noChangeAspect="1" noChangeArrowheads="1"/>
        </xdr:cNvPicPr>
      </xdr:nvPicPr>
      <xdr:blipFill>
        <a:blip xmlns:r="http://schemas.openxmlformats.org/officeDocument/2006/relationships" r:embed="rId1"/>
        <a:stretch/>
      </xdr:blipFill>
      <xdr:spPr bwMode="auto">
        <a:xfrm>
          <a:off x="295275" y="178829"/>
          <a:ext cx="1895474" cy="1526146"/>
        </a:xfrm>
        <a:prstGeom prst="rect">
          <a:avLst/>
        </a:prstGeom>
        <a:noFill/>
        <a:ln>
          <a:noFill/>
        </a:ln>
      </xdr:spPr>
    </xdr:pic>
    <xdr:clientData/>
  </xdr:twoCellAnchor>
  <xdr:twoCellAnchor editAs="oneCell">
    <xdr:from>
      <xdr:col>5</xdr:col>
      <xdr:colOff>1228723</xdr:colOff>
      <xdr:row>9</xdr:row>
      <xdr:rowOff>0</xdr:rowOff>
    </xdr:from>
    <xdr:to>
      <xdr:col>6</xdr:col>
      <xdr:colOff>64357</xdr:colOff>
      <xdr:row>9</xdr:row>
      <xdr:rowOff>0</xdr:rowOff>
    </xdr:to>
    <xdr:pic>
      <xdr:nvPicPr>
        <xdr:cNvPr id="3" name="Image 40">
          <a:extLst>
            <a:ext uri="{FF2B5EF4-FFF2-40B4-BE49-F238E27FC236}">
              <a16:creationId xmlns:a16="http://schemas.microsoft.com/office/drawing/2014/main" id="{7999EAB5-B492-4999-822D-8100C76B73DB}"/>
            </a:ext>
          </a:extLst>
        </xdr:cNvPr>
        <xdr:cNvPicPr>
          <a:picLocks noChangeAspect="1" noChangeArrowheads="1"/>
        </xdr:cNvPicPr>
      </xdr:nvPicPr>
      <xdr:blipFill>
        <a:blip xmlns:r="http://schemas.openxmlformats.org/officeDocument/2006/relationships" r:embed="rId2"/>
        <a:stretch/>
      </xdr:blipFill>
      <xdr:spPr bwMode="auto">
        <a:xfrm>
          <a:off x="10452098" y="12515850"/>
          <a:ext cx="64359" cy="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205722</xdr:colOff>
      <xdr:row>0</xdr:row>
      <xdr:rowOff>352425</xdr:rowOff>
    </xdr:from>
    <xdr:ext cx="2051703" cy="1181100"/>
    <xdr:pic>
      <xdr:nvPicPr>
        <xdr:cNvPr id="2" name="Image 1" descr="ISAE_SUPAERO_72_cmjn">
          <a:extLst>
            <a:ext uri="{FF2B5EF4-FFF2-40B4-BE49-F238E27FC236}">
              <a16:creationId xmlns:a16="http://schemas.microsoft.com/office/drawing/2014/main" id="{F43C6D74-BCA7-49AA-9DFF-BBC973D14E8F}"/>
            </a:ext>
          </a:extLst>
        </xdr:cNvPr>
        <xdr:cNvPicPr>
          <a:picLocks noChangeAspect="1" noChangeArrowheads="1"/>
        </xdr:cNvPicPr>
      </xdr:nvPicPr>
      <xdr:blipFill>
        <a:blip xmlns:r="http://schemas.openxmlformats.org/officeDocument/2006/relationships" r:embed="rId1"/>
        <a:stretch/>
      </xdr:blipFill>
      <xdr:spPr bwMode="auto">
        <a:xfrm>
          <a:off x="205722" y="190500"/>
          <a:ext cx="2051703" cy="1181100"/>
        </a:xfrm>
        <a:prstGeom prst="rect">
          <a:avLst/>
        </a:prstGeom>
        <a:noFill/>
        <a:ln>
          <a:noFill/>
        </a:ln>
      </xdr:spPr>
    </xdr:pic>
    <xdr:clientData/>
  </xdr:oneCellAnchor>
  <xdr:oneCellAnchor>
    <xdr:from>
      <xdr:col>5</xdr:col>
      <xdr:colOff>0</xdr:colOff>
      <xdr:row>9</xdr:row>
      <xdr:rowOff>0</xdr:rowOff>
    </xdr:from>
    <xdr:ext cx="67534" cy="0"/>
    <xdr:pic>
      <xdr:nvPicPr>
        <xdr:cNvPr id="3" name="Image 40">
          <a:extLst>
            <a:ext uri="{FF2B5EF4-FFF2-40B4-BE49-F238E27FC236}">
              <a16:creationId xmlns:a16="http://schemas.microsoft.com/office/drawing/2014/main" id="{0D5633CF-0037-44D3-8534-89B25E20C0C4}"/>
            </a:ext>
          </a:extLst>
        </xdr:cNvPr>
        <xdr:cNvPicPr>
          <a:picLocks noChangeAspect="1" noChangeArrowheads="1"/>
        </xdr:cNvPicPr>
      </xdr:nvPicPr>
      <xdr:blipFill>
        <a:blip xmlns:r="http://schemas.openxmlformats.org/officeDocument/2006/relationships" r:embed="rId2"/>
        <a:stretch/>
      </xdr:blipFill>
      <xdr:spPr bwMode="auto">
        <a:xfrm>
          <a:off x="4571998" y="1714500"/>
          <a:ext cx="67534" cy="0"/>
        </a:xfrm>
        <a:prstGeom prst="rect">
          <a:avLst/>
        </a:prstGeom>
        <a:noFill/>
      </xdr:spPr>
    </xdr:pic>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Classeur1"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Z:\Achats%20-%20march&#233;s\Fournitures\2024\2024_FCS_0024_Equipements_de_protection_individuels\1_CONSULTATION\2_DCE\BPU_EPI_ISAE_2025.xlsx" TargetMode="External"/><Relationship Id="rId1" Type="http://schemas.openxmlformats.org/officeDocument/2006/relationships/externalLinkPath" Target="BPU_EPI_ISAE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DQE Vêtements de travail"/>
      <sheetName val="DQE EPI"/>
    </sheetNames>
    <sheetDataSet>
      <sheetData sheetId="0"/>
      <sheetData sheetId="1">
        <row r="5">
          <cell r="A5" t="str">
            <v>Référence BPU</v>
          </cell>
          <cell r="B5" t="str">
            <v>Intitulé</v>
          </cell>
          <cell r="C5" t="str">
            <v>Spécifications</v>
          </cell>
          <cell r="D5" t="str">
            <v>Norme préconisée ou équivalente conformément à la réglementation</v>
          </cell>
          <cell r="E5" t="str">
            <v>Taille/Pointure</v>
          </cell>
          <cell r="F5" t="str">
            <v>Marquage</v>
          </cell>
          <cell r="G5" t="str">
            <v>Quantité 
ANNUELLE
 estimée</v>
          </cell>
          <cell r="H5" t="str">
            <v>Prix total HT (marquage inclus)</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PI"/>
      <sheetName val="VÊTEMENTS"/>
      <sheetName val="MARQUAGES"/>
    </sheetNames>
    <sheetDataSet>
      <sheetData sheetId="0"/>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prstGeom prst="rect">
          <a:avLst/>
        </a:prstGeom>
        <a:solidFill>
          <a:srgbClr val="090000"/>
        </a:solidFill>
        <a:ln w="9525" cap="flat" cmpd="sng" algn="ctr">
          <a:solidFill>
            <a:srgbClr val="400000"/>
          </a:solidFill>
          <a:prstDash val="solid"/>
          <a:round/>
          <a:headEnd type="none" w="med" len="med"/>
          <a:tailEnd type="none" w="med" len="med"/>
        </a:ln>
      </a:spPr>
      <a:bodyPr/>
      <a:lstStyle/>
    </a:spDef>
    <a:lnDef>
      <a:spPr bwMode="auto">
        <a:xfrm>
          <a:off x="0" y="0"/>
          <a:ext cx="1" cy="1"/>
        </a:xfrm>
        <a:prstGeom prst="rect">
          <a:avLst/>
        </a:prstGeom>
        <a:solidFill>
          <a:srgbClr val="090000"/>
        </a:solidFill>
        <a:ln w="9525" cap="flat" cmpd="sng" algn="ctr">
          <a:solidFill>
            <a:srgbClr val="4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DECDB-5331-4486-AA0E-E63B97949BFD}">
  <dimension ref="A1:IR17"/>
  <sheetViews>
    <sheetView topLeftCell="A5" workbookViewId="0">
      <selection activeCell="D12" sqref="D12:D17"/>
    </sheetView>
  </sheetViews>
  <sheetFormatPr baseColWidth="10" defaultRowHeight="12.5" x14ac:dyDescent="0.25"/>
  <cols>
    <col min="1" max="1" width="18.453125" customWidth="1"/>
    <col min="2" max="2" width="18" customWidth="1"/>
    <col min="3" max="3" width="37.453125" customWidth="1"/>
    <col min="4" max="4" width="30.453125" customWidth="1"/>
    <col min="5" max="6" width="18.1796875" customWidth="1"/>
    <col min="7" max="7" width="24.1796875" customWidth="1"/>
    <col min="8" max="8" width="22.7265625" customWidth="1"/>
  </cols>
  <sheetData>
    <row r="1" spans="1:252" ht="97.5" customHeight="1" x14ac:dyDescent="0.25">
      <c r="A1" s="34"/>
      <c r="B1" s="34"/>
      <c r="C1" s="35" t="s">
        <v>128</v>
      </c>
      <c r="D1" s="35"/>
      <c r="E1" s="35"/>
      <c r="F1" s="35"/>
      <c r="G1" s="35"/>
      <c r="H1" s="35"/>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row>
    <row r="2" spans="1:252" ht="61.5" customHeight="1" x14ac:dyDescent="0.25">
      <c r="A2" s="34"/>
      <c r="B2" s="34"/>
      <c r="C2" s="35"/>
      <c r="D2" s="35"/>
      <c r="E2" s="35"/>
      <c r="F2" s="35"/>
      <c r="G2" s="35"/>
      <c r="H2" s="35"/>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row>
    <row r="3" spans="1:252" ht="15.75" customHeight="1" x14ac:dyDescent="0.25">
      <c r="A3" s="36" t="s">
        <v>113</v>
      </c>
      <c r="B3" s="36"/>
      <c r="C3" s="36"/>
      <c r="D3" s="36"/>
      <c r="E3" s="36"/>
      <c r="F3" s="36"/>
      <c r="G3" s="36"/>
      <c r="H3" s="36"/>
    </row>
    <row r="4" spans="1:252" ht="72" customHeight="1" x14ac:dyDescent="0.25">
      <c r="A4" s="5" t="s">
        <v>93</v>
      </c>
      <c r="B4" s="6" t="s">
        <v>0</v>
      </c>
      <c r="C4" s="7" t="s">
        <v>94</v>
      </c>
      <c r="D4" s="6" t="s">
        <v>1</v>
      </c>
      <c r="E4" s="6" t="s">
        <v>2</v>
      </c>
      <c r="F4" s="6" t="s">
        <v>3</v>
      </c>
      <c r="G4" s="7" t="s">
        <v>127</v>
      </c>
      <c r="H4" s="6" t="s">
        <v>4</v>
      </c>
    </row>
    <row r="5" spans="1:252" s="4" customFormat="1" ht="103" customHeight="1" x14ac:dyDescent="0.25">
      <c r="A5" s="31" t="s">
        <v>96</v>
      </c>
      <c r="B5" s="8" t="s">
        <v>97</v>
      </c>
      <c r="C5" s="32" t="s">
        <v>5</v>
      </c>
      <c r="D5" s="3" t="s">
        <v>6</v>
      </c>
      <c r="E5" s="3" t="s">
        <v>7</v>
      </c>
      <c r="F5" s="3" t="s">
        <v>8</v>
      </c>
      <c r="G5" s="1">
        <v>60</v>
      </c>
      <c r="H5" s="1">
        <f>G5*[2]VÊTEMENTS!$H$6</f>
        <v>0</v>
      </c>
      <c r="IN5"/>
      <c r="IO5"/>
      <c r="IP5"/>
      <c r="IQ5"/>
      <c r="IR5"/>
    </row>
    <row r="6" spans="1:252" s="4" customFormat="1" ht="81" customHeight="1" x14ac:dyDescent="0.25">
      <c r="A6" s="31" t="s">
        <v>98</v>
      </c>
      <c r="B6" s="9" t="s">
        <v>99</v>
      </c>
      <c r="C6" s="32" t="s">
        <v>10</v>
      </c>
      <c r="D6" s="3" t="s">
        <v>11</v>
      </c>
      <c r="E6" s="3" t="s">
        <v>7</v>
      </c>
      <c r="F6" s="3" t="s">
        <v>8</v>
      </c>
      <c r="G6" s="1">
        <v>10</v>
      </c>
      <c r="H6" s="1">
        <f>G6*[2]VÊTEMENTS!$H$7</f>
        <v>0</v>
      </c>
      <c r="IN6"/>
      <c r="IO6"/>
      <c r="IP6"/>
      <c r="IQ6"/>
      <c r="IR6"/>
    </row>
    <row r="7" spans="1:252" s="4" customFormat="1" ht="112.5" customHeight="1" x14ac:dyDescent="0.25">
      <c r="A7" s="31" t="s">
        <v>100</v>
      </c>
      <c r="B7" s="2" t="s">
        <v>13</v>
      </c>
      <c r="C7" s="32" t="s">
        <v>14</v>
      </c>
      <c r="D7" s="3" t="s">
        <v>15</v>
      </c>
      <c r="E7" s="3" t="s">
        <v>17</v>
      </c>
      <c r="F7" s="3" t="s">
        <v>18</v>
      </c>
      <c r="G7" s="1">
        <v>15</v>
      </c>
      <c r="H7" s="1">
        <f>G7*([2]VÊTEMENTS!$H$9+[2]MARQUAGES!$D$12)</f>
        <v>0</v>
      </c>
      <c r="IN7"/>
      <c r="IO7"/>
      <c r="IP7"/>
      <c r="IQ7"/>
      <c r="IR7"/>
    </row>
    <row r="8" spans="1:252" s="4" customFormat="1" ht="143.25" customHeight="1" x14ac:dyDescent="0.25">
      <c r="A8" s="31" t="s">
        <v>101</v>
      </c>
      <c r="B8" s="2" t="s">
        <v>19</v>
      </c>
      <c r="C8" s="32" t="s">
        <v>20</v>
      </c>
      <c r="D8" s="3" t="s">
        <v>21</v>
      </c>
      <c r="E8" s="3" t="s">
        <v>17</v>
      </c>
      <c r="F8" s="3" t="s">
        <v>8</v>
      </c>
      <c r="G8" s="1">
        <v>40</v>
      </c>
      <c r="H8" s="1">
        <f>G8*[2]VÊTEMENTS!$H$10</f>
        <v>0</v>
      </c>
      <c r="IN8"/>
      <c r="IO8"/>
      <c r="IP8"/>
      <c r="IQ8"/>
      <c r="IR8"/>
    </row>
    <row r="9" spans="1:252" s="4" customFormat="1" ht="125.25" customHeight="1" x14ac:dyDescent="0.25">
      <c r="A9" s="31" t="s">
        <v>102</v>
      </c>
      <c r="B9" s="2" t="s">
        <v>23</v>
      </c>
      <c r="C9" s="32" t="s">
        <v>24</v>
      </c>
      <c r="D9" s="3" t="s">
        <v>21</v>
      </c>
      <c r="E9" s="3" t="s">
        <v>17</v>
      </c>
      <c r="F9" s="3" t="s">
        <v>8</v>
      </c>
      <c r="G9" s="1">
        <v>40</v>
      </c>
      <c r="H9" s="1">
        <f>G9*[2]VÊTEMENTS!$H$11</f>
        <v>0</v>
      </c>
      <c r="IN9"/>
      <c r="IO9"/>
      <c r="IP9"/>
      <c r="IQ9"/>
      <c r="IR9"/>
    </row>
    <row r="10" spans="1:252" ht="57.75" customHeight="1" x14ac:dyDescent="0.25">
      <c r="A10" s="31" t="s">
        <v>103</v>
      </c>
      <c r="B10" s="2" t="s">
        <v>25</v>
      </c>
      <c r="C10" s="32" t="s">
        <v>26</v>
      </c>
      <c r="D10" s="3" t="s">
        <v>21</v>
      </c>
      <c r="E10" s="10" t="s">
        <v>16</v>
      </c>
      <c r="F10" s="2" t="s">
        <v>27</v>
      </c>
      <c r="G10" s="10">
        <v>40</v>
      </c>
      <c r="H10" s="10">
        <f>G10*([2]VÊTEMENTS!$H$12+[2]MARQUAGES!$D$10)</f>
        <v>0</v>
      </c>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row>
    <row r="11" spans="1:252" ht="54" customHeight="1" x14ac:dyDescent="0.25">
      <c r="A11" s="31" t="s">
        <v>104</v>
      </c>
      <c r="B11" s="2" t="s">
        <v>28</v>
      </c>
      <c r="C11" s="1" t="s">
        <v>29</v>
      </c>
      <c r="D11" s="2" t="s">
        <v>30</v>
      </c>
      <c r="E11" s="2" t="s">
        <v>16</v>
      </c>
      <c r="F11" s="3" t="s">
        <v>42</v>
      </c>
      <c r="G11" s="10">
        <v>40</v>
      </c>
      <c r="H11" s="10">
        <f>G11*([2]VÊTEMENTS!$H$13+[2]MARQUAGES!$D$12)</f>
        <v>0</v>
      </c>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row>
    <row r="12" spans="1:252" ht="66.75" customHeight="1" x14ac:dyDescent="0.25">
      <c r="A12" s="31" t="s">
        <v>105</v>
      </c>
      <c r="B12" s="2" t="s">
        <v>31</v>
      </c>
      <c r="C12" s="1" t="s">
        <v>32</v>
      </c>
      <c r="D12" s="2" t="s">
        <v>21</v>
      </c>
      <c r="E12" s="2" t="s">
        <v>16</v>
      </c>
      <c r="F12" s="11" t="s">
        <v>35</v>
      </c>
      <c r="G12" s="10">
        <v>50</v>
      </c>
      <c r="H12" s="10">
        <f>G12*([2]VÊTEMENTS!$H$14+[2]MARQUAGES!$D$12)</f>
        <v>0</v>
      </c>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row>
    <row r="13" spans="1:252" ht="66.75" customHeight="1" x14ac:dyDescent="0.25">
      <c r="A13" s="31" t="s">
        <v>106</v>
      </c>
      <c r="B13" s="9" t="s">
        <v>33</v>
      </c>
      <c r="C13" s="1" t="s">
        <v>34</v>
      </c>
      <c r="D13" s="2" t="s">
        <v>21</v>
      </c>
      <c r="E13" s="2" t="s">
        <v>16</v>
      </c>
      <c r="F13" s="3" t="s">
        <v>35</v>
      </c>
      <c r="G13" s="10">
        <v>30</v>
      </c>
      <c r="H13" s="10">
        <f>G13*([2]VÊTEMENTS!$H$16+[2]MARQUAGES!$D$12)</f>
        <v>0</v>
      </c>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row>
    <row r="14" spans="1:252" ht="84" customHeight="1" x14ac:dyDescent="0.25">
      <c r="A14" s="31" t="s">
        <v>107</v>
      </c>
      <c r="B14" s="9" t="s">
        <v>108</v>
      </c>
      <c r="C14" s="1" t="s">
        <v>36</v>
      </c>
      <c r="D14" s="2" t="s">
        <v>21</v>
      </c>
      <c r="E14" s="9" t="s">
        <v>16</v>
      </c>
      <c r="F14" s="3" t="s">
        <v>35</v>
      </c>
      <c r="G14" s="10">
        <v>40</v>
      </c>
      <c r="H14" s="10">
        <f>G14*([2]VÊTEMENTS!$H$17+[2]MARQUAGES!$D$12)</f>
        <v>0</v>
      </c>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row>
    <row r="15" spans="1:252" ht="98.25" customHeight="1" x14ac:dyDescent="0.25">
      <c r="A15" s="31" t="s">
        <v>109</v>
      </c>
      <c r="B15" s="2" t="s">
        <v>37</v>
      </c>
      <c r="C15" s="33" t="s">
        <v>110</v>
      </c>
      <c r="D15" s="2" t="s">
        <v>21</v>
      </c>
      <c r="E15" s="2" t="s">
        <v>16</v>
      </c>
      <c r="F15" s="3" t="s">
        <v>8</v>
      </c>
      <c r="G15" s="10">
        <v>20</v>
      </c>
      <c r="H15" s="10">
        <f>G15*[2]VÊTEMENTS!$H$18</f>
        <v>0</v>
      </c>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row>
    <row r="16" spans="1:252" ht="43.5" customHeight="1" x14ac:dyDescent="0.25">
      <c r="A16" s="31" t="s">
        <v>111</v>
      </c>
      <c r="B16" s="9" t="s">
        <v>38</v>
      </c>
      <c r="C16" s="1" t="s">
        <v>39</v>
      </c>
      <c r="D16" s="2" t="s">
        <v>21</v>
      </c>
      <c r="E16" s="2" t="s">
        <v>22</v>
      </c>
      <c r="F16" s="3" t="s">
        <v>8</v>
      </c>
      <c r="G16" s="10">
        <v>20</v>
      </c>
      <c r="H16" s="10">
        <f>G16*[2]VÊTEMENTS!$H$21</f>
        <v>0</v>
      </c>
    </row>
    <row r="17" spans="1:8" ht="37.5" x14ac:dyDescent="0.25">
      <c r="A17" s="31" t="s">
        <v>112</v>
      </c>
      <c r="B17" s="2" t="s">
        <v>40</v>
      </c>
      <c r="C17" s="1" t="s">
        <v>41</v>
      </c>
      <c r="D17" s="2" t="s">
        <v>21</v>
      </c>
      <c r="E17" s="2" t="s">
        <v>16</v>
      </c>
      <c r="F17" s="3" t="s">
        <v>42</v>
      </c>
      <c r="G17" s="10">
        <v>15</v>
      </c>
      <c r="H17" s="10">
        <f>G17*[2]VÊTEMENTS!$H$22+[2]MARQUAGES!$D$12</f>
        <v>0</v>
      </c>
    </row>
  </sheetData>
  <mergeCells count="3">
    <mergeCell ref="A1:B2"/>
    <mergeCell ref="C1:H2"/>
    <mergeCell ref="A3:H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402BF-6954-4A49-AD08-753BA5230D03}">
  <dimension ref="A1:IQ21"/>
  <sheetViews>
    <sheetView tabSelected="1" topLeftCell="A9" workbookViewId="0">
      <selection activeCell="D8" sqref="D8:D12"/>
    </sheetView>
  </sheetViews>
  <sheetFormatPr baseColWidth="10" defaultColWidth="11.453125" defaultRowHeight="12.5" x14ac:dyDescent="0.25"/>
  <cols>
    <col min="1" max="1" width="18.453125" style="14" customWidth="1"/>
    <col min="2" max="2" width="18" style="14" customWidth="1"/>
    <col min="3" max="3" width="37.453125" style="14" customWidth="1"/>
    <col min="4" max="4" width="32.26953125" style="14" customWidth="1"/>
    <col min="5" max="5" width="18.1796875" style="14" customWidth="1"/>
    <col min="6" max="6" width="20.54296875" style="14" customWidth="1"/>
    <col min="7" max="7" width="25.1796875" style="14" customWidth="1"/>
    <col min="8" max="8" width="20.7265625" style="14" customWidth="1"/>
    <col min="9" max="16384" width="11.453125" style="14"/>
  </cols>
  <sheetData>
    <row r="1" spans="1:251" ht="97.5" customHeight="1" x14ac:dyDescent="0.25">
      <c r="A1" s="37"/>
      <c r="B1" s="37"/>
      <c r="C1" s="38" t="s">
        <v>129</v>
      </c>
      <c r="D1" s="38"/>
      <c r="E1" s="38"/>
      <c r="F1" s="38"/>
      <c r="G1" s="38"/>
      <c r="H1" s="38"/>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Y1" s="19"/>
      <c r="BZ1" s="19"/>
      <c r="CA1" s="19"/>
      <c r="CB1" s="19"/>
      <c r="CC1" s="19"/>
      <c r="CD1" s="19"/>
      <c r="CE1" s="19"/>
      <c r="CF1" s="19"/>
      <c r="CG1" s="19"/>
      <c r="CH1" s="19"/>
      <c r="CI1" s="19"/>
      <c r="CJ1" s="19"/>
      <c r="CK1" s="19"/>
      <c r="CL1" s="19"/>
      <c r="CM1" s="19"/>
      <c r="CN1" s="19"/>
      <c r="CO1" s="19"/>
      <c r="CP1" s="19"/>
      <c r="CQ1" s="19"/>
      <c r="CR1" s="19"/>
      <c r="CS1" s="19"/>
      <c r="CT1" s="19"/>
      <c r="CU1" s="19"/>
      <c r="CV1" s="19"/>
      <c r="CW1" s="19"/>
      <c r="CX1" s="19"/>
      <c r="CY1" s="19"/>
      <c r="CZ1" s="19"/>
      <c r="DA1" s="19"/>
      <c r="DB1" s="19"/>
      <c r="DC1" s="19"/>
      <c r="DD1" s="19"/>
      <c r="DE1" s="19"/>
      <c r="DF1" s="19"/>
      <c r="DG1" s="19"/>
      <c r="DH1" s="19"/>
      <c r="DI1" s="19"/>
      <c r="DJ1" s="19"/>
      <c r="DK1" s="19"/>
      <c r="DL1" s="19"/>
      <c r="DM1" s="19"/>
      <c r="DN1" s="19"/>
      <c r="DO1" s="19"/>
      <c r="DP1" s="19"/>
      <c r="DQ1" s="19"/>
      <c r="DR1" s="19"/>
      <c r="DS1" s="19"/>
      <c r="DT1" s="19"/>
      <c r="DU1" s="19"/>
      <c r="DV1" s="19"/>
      <c r="DW1" s="19"/>
      <c r="DX1" s="19"/>
      <c r="DY1" s="19"/>
      <c r="DZ1" s="19"/>
      <c r="EA1" s="19"/>
      <c r="EB1" s="19"/>
      <c r="EC1" s="19"/>
      <c r="ED1" s="19"/>
      <c r="EE1" s="19"/>
      <c r="EF1" s="19"/>
      <c r="EG1" s="19"/>
      <c r="EH1" s="19"/>
      <c r="EI1" s="19"/>
      <c r="EJ1" s="19"/>
      <c r="EK1" s="19"/>
      <c r="EL1" s="19"/>
      <c r="EM1" s="19"/>
      <c r="EN1" s="19"/>
      <c r="EO1" s="19"/>
      <c r="EP1" s="19"/>
      <c r="EQ1" s="19"/>
      <c r="ER1" s="19"/>
      <c r="ES1" s="19"/>
      <c r="ET1" s="19"/>
      <c r="EU1" s="19"/>
      <c r="EV1" s="19"/>
      <c r="EW1" s="19"/>
      <c r="EX1" s="19"/>
      <c r="EY1" s="19"/>
      <c r="EZ1" s="19"/>
      <c r="FA1" s="19"/>
      <c r="FB1" s="19"/>
      <c r="FC1" s="19"/>
      <c r="FD1" s="19"/>
      <c r="FE1" s="19"/>
      <c r="FF1" s="19"/>
      <c r="FG1" s="19"/>
      <c r="FH1" s="19"/>
      <c r="FI1" s="19"/>
      <c r="FJ1" s="19"/>
      <c r="FK1" s="19"/>
      <c r="FL1" s="19"/>
      <c r="FM1" s="19"/>
      <c r="FN1" s="19"/>
      <c r="FO1" s="19"/>
      <c r="FP1" s="19"/>
      <c r="FQ1" s="19"/>
      <c r="FR1" s="19"/>
      <c r="FS1" s="19"/>
      <c r="FT1" s="19"/>
      <c r="FU1" s="19"/>
      <c r="FV1" s="19"/>
      <c r="FW1" s="19"/>
      <c r="FX1" s="19"/>
      <c r="FY1" s="19"/>
      <c r="FZ1" s="19"/>
      <c r="GA1" s="19"/>
      <c r="GB1" s="19"/>
      <c r="GC1" s="19"/>
      <c r="GD1" s="19"/>
      <c r="GE1" s="19"/>
      <c r="GF1" s="19"/>
      <c r="GG1" s="19"/>
      <c r="GH1" s="19"/>
      <c r="GI1" s="19"/>
      <c r="GJ1" s="19"/>
      <c r="GK1" s="19"/>
      <c r="GL1" s="19"/>
      <c r="GM1" s="19"/>
      <c r="GN1" s="19"/>
      <c r="GO1" s="19"/>
      <c r="GP1" s="19"/>
      <c r="GQ1" s="19"/>
      <c r="GR1" s="19"/>
      <c r="GS1" s="19"/>
      <c r="GT1" s="19"/>
      <c r="GU1" s="19"/>
      <c r="GV1" s="19"/>
      <c r="GW1" s="19"/>
      <c r="GX1" s="19"/>
      <c r="GY1" s="19"/>
      <c r="GZ1" s="19"/>
      <c r="HA1" s="19"/>
      <c r="HB1" s="19"/>
      <c r="HC1" s="19"/>
      <c r="HD1" s="19"/>
      <c r="HE1" s="19"/>
      <c r="HF1" s="19"/>
      <c r="HG1" s="19"/>
      <c r="HH1" s="19"/>
      <c r="HI1" s="19"/>
      <c r="HJ1" s="19"/>
      <c r="HK1" s="19"/>
      <c r="HL1" s="19"/>
      <c r="HM1" s="19"/>
      <c r="HN1" s="19"/>
      <c r="HO1" s="19"/>
      <c r="HP1" s="19"/>
      <c r="HQ1" s="19"/>
      <c r="HR1" s="19"/>
      <c r="HS1" s="19"/>
      <c r="HT1" s="19"/>
      <c r="HU1" s="19"/>
      <c r="HV1" s="19"/>
      <c r="HW1" s="19"/>
      <c r="HX1" s="19"/>
      <c r="HY1" s="19"/>
      <c r="HZ1" s="19"/>
      <c r="IA1" s="19"/>
      <c r="IB1" s="19"/>
      <c r="IC1" s="19"/>
      <c r="ID1" s="19"/>
      <c r="IE1" s="19"/>
      <c r="IF1" s="19"/>
      <c r="IG1" s="19"/>
      <c r="IH1" s="19"/>
      <c r="II1" s="19"/>
      <c r="IJ1" s="19"/>
      <c r="IK1" s="19"/>
    </row>
    <row r="2" spans="1:251" ht="61.5" customHeight="1" x14ac:dyDescent="0.25">
      <c r="A2" s="37"/>
      <c r="B2" s="37"/>
      <c r="C2" s="38"/>
      <c r="D2" s="38"/>
      <c r="E2" s="38"/>
      <c r="F2" s="38"/>
      <c r="G2" s="38"/>
      <c r="H2" s="38"/>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c r="CJ2" s="19"/>
      <c r="CK2" s="19"/>
      <c r="CL2" s="19"/>
      <c r="CM2" s="19"/>
      <c r="CN2" s="19"/>
      <c r="CO2" s="19"/>
      <c r="CP2" s="19"/>
      <c r="CQ2" s="19"/>
      <c r="CR2" s="19"/>
      <c r="CS2" s="19"/>
      <c r="CT2" s="19"/>
      <c r="CU2" s="19"/>
      <c r="CV2" s="19"/>
      <c r="CW2" s="19"/>
      <c r="CX2" s="19"/>
      <c r="CY2" s="19"/>
      <c r="CZ2" s="19"/>
      <c r="DA2" s="19"/>
      <c r="DB2" s="19"/>
      <c r="DC2" s="19"/>
      <c r="DD2" s="19"/>
      <c r="DE2" s="19"/>
      <c r="DF2" s="19"/>
      <c r="DG2" s="19"/>
      <c r="DH2" s="19"/>
      <c r="DI2" s="19"/>
      <c r="DJ2" s="19"/>
      <c r="DK2" s="19"/>
      <c r="DL2" s="19"/>
      <c r="DM2" s="19"/>
      <c r="DN2" s="19"/>
      <c r="DO2" s="19"/>
      <c r="DP2" s="19"/>
      <c r="DQ2" s="19"/>
      <c r="DR2" s="19"/>
      <c r="DS2" s="19"/>
      <c r="DT2" s="19"/>
      <c r="DU2" s="19"/>
      <c r="DV2" s="19"/>
      <c r="DW2" s="19"/>
      <c r="DX2" s="19"/>
      <c r="DY2" s="19"/>
      <c r="DZ2" s="19"/>
      <c r="EA2" s="19"/>
      <c r="EB2" s="19"/>
      <c r="EC2" s="19"/>
      <c r="ED2" s="19"/>
      <c r="EE2" s="19"/>
      <c r="EF2" s="19"/>
      <c r="EG2" s="19"/>
      <c r="EH2" s="19"/>
      <c r="EI2" s="19"/>
      <c r="EJ2" s="19"/>
      <c r="EK2" s="19"/>
      <c r="EL2" s="19"/>
      <c r="EM2" s="19"/>
      <c r="EN2" s="19"/>
      <c r="EO2" s="19"/>
      <c r="EP2" s="19"/>
      <c r="EQ2" s="19"/>
      <c r="ER2" s="19"/>
      <c r="ES2" s="19"/>
      <c r="ET2" s="19"/>
      <c r="EU2" s="19"/>
      <c r="EV2" s="19"/>
      <c r="EW2" s="19"/>
      <c r="EX2" s="19"/>
      <c r="EY2" s="19"/>
      <c r="EZ2" s="19"/>
      <c r="FA2" s="19"/>
      <c r="FB2" s="19"/>
      <c r="FC2" s="19"/>
      <c r="FD2" s="19"/>
      <c r="FE2" s="19"/>
      <c r="FF2" s="19"/>
      <c r="FG2" s="19"/>
      <c r="FH2" s="19"/>
      <c r="FI2" s="19"/>
      <c r="FJ2" s="19"/>
      <c r="FK2" s="19"/>
      <c r="FL2" s="19"/>
      <c r="FM2" s="19"/>
      <c r="FN2" s="19"/>
      <c r="FO2" s="19"/>
      <c r="FP2" s="19"/>
      <c r="FQ2" s="19"/>
      <c r="FR2" s="19"/>
      <c r="FS2" s="19"/>
      <c r="FT2" s="19"/>
      <c r="FU2" s="19"/>
      <c r="FV2" s="19"/>
      <c r="FW2" s="19"/>
      <c r="FX2" s="19"/>
      <c r="FY2" s="19"/>
      <c r="FZ2" s="19"/>
      <c r="GA2" s="19"/>
      <c r="GB2" s="19"/>
      <c r="GC2" s="19"/>
      <c r="GD2" s="19"/>
      <c r="GE2" s="19"/>
      <c r="GF2" s="19"/>
      <c r="GG2" s="19"/>
      <c r="GH2" s="19"/>
      <c r="GI2" s="19"/>
      <c r="GJ2" s="19"/>
      <c r="GK2" s="19"/>
      <c r="GL2" s="19"/>
      <c r="GM2" s="19"/>
      <c r="GN2" s="19"/>
      <c r="GO2" s="19"/>
      <c r="GP2" s="19"/>
      <c r="GQ2" s="19"/>
      <c r="GR2" s="19"/>
      <c r="GS2" s="19"/>
      <c r="GT2" s="19"/>
      <c r="GU2" s="19"/>
      <c r="GV2" s="19"/>
      <c r="GW2" s="19"/>
      <c r="GX2" s="19"/>
      <c r="GY2" s="19"/>
      <c r="GZ2" s="19"/>
      <c r="HA2" s="19"/>
      <c r="HB2" s="19"/>
      <c r="HC2" s="19"/>
      <c r="HD2" s="19"/>
      <c r="HE2" s="19"/>
      <c r="HF2" s="19"/>
      <c r="HG2" s="19"/>
      <c r="HH2" s="19"/>
      <c r="HI2" s="19"/>
      <c r="HJ2" s="19"/>
      <c r="HK2" s="19"/>
      <c r="HL2" s="19"/>
      <c r="HM2" s="19"/>
      <c r="HN2" s="19"/>
      <c r="HO2" s="19"/>
      <c r="HP2" s="19"/>
      <c r="HQ2" s="19"/>
      <c r="HR2" s="19"/>
      <c r="HS2" s="19"/>
      <c r="HT2" s="19"/>
      <c r="HU2" s="19"/>
      <c r="HV2" s="19"/>
      <c r="HW2" s="19"/>
      <c r="HX2" s="19"/>
      <c r="HY2" s="19"/>
      <c r="HZ2" s="19"/>
      <c r="IA2" s="19"/>
      <c r="IB2" s="19"/>
      <c r="IC2" s="19"/>
      <c r="ID2" s="19"/>
      <c r="IE2" s="19"/>
      <c r="IF2" s="19"/>
      <c r="IG2" s="19"/>
      <c r="IH2" s="19"/>
      <c r="II2" s="19"/>
      <c r="IJ2" s="19"/>
      <c r="IK2" s="19"/>
    </row>
    <row r="3" spans="1:251" ht="15.75" customHeight="1" x14ac:dyDescent="0.25">
      <c r="A3" s="39" t="s">
        <v>114</v>
      </c>
      <c r="B3" s="39"/>
      <c r="C3" s="39"/>
      <c r="D3" s="39"/>
      <c r="E3" s="39"/>
      <c r="F3" s="39"/>
      <c r="G3" s="39"/>
      <c r="H3" s="39"/>
    </row>
    <row r="4" spans="1:251" ht="63.75" customHeight="1" x14ac:dyDescent="0.25">
      <c r="A4" s="30" t="s">
        <v>93</v>
      </c>
      <c r="B4" s="28" t="s">
        <v>0</v>
      </c>
      <c r="C4" s="29" t="s">
        <v>94</v>
      </c>
      <c r="D4" s="28" t="s">
        <v>1</v>
      </c>
      <c r="E4" s="28" t="s">
        <v>2</v>
      </c>
      <c r="F4" s="29" t="s">
        <v>3</v>
      </c>
      <c r="G4" s="27" t="s">
        <v>127</v>
      </c>
      <c r="H4" s="27" t="s">
        <v>95</v>
      </c>
    </row>
    <row r="5" spans="1:251" s="19" customFormat="1" ht="103" customHeight="1" x14ac:dyDescent="0.25">
      <c r="A5" s="17" t="s">
        <v>76</v>
      </c>
      <c r="B5" s="16" t="s">
        <v>43</v>
      </c>
      <c r="C5" s="16" t="s">
        <v>44</v>
      </c>
      <c r="D5" s="20" t="s">
        <v>115</v>
      </c>
      <c r="E5" s="20" t="s">
        <v>45</v>
      </c>
      <c r="F5" s="26" t="s">
        <v>12</v>
      </c>
      <c r="G5" s="13">
        <v>30</v>
      </c>
      <c r="H5" s="18">
        <f>G5*[2]EPI!$H11</f>
        <v>0</v>
      </c>
      <c r="IM5" s="14"/>
      <c r="IN5" s="14"/>
      <c r="IO5" s="14"/>
      <c r="IP5" s="14"/>
      <c r="IQ5" s="14"/>
    </row>
    <row r="6" spans="1:251" s="19" customFormat="1" ht="81" customHeight="1" x14ac:dyDescent="0.25">
      <c r="A6" s="17" t="s">
        <v>77</v>
      </c>
      <c r="B6" s="16" t="s">
        <v>43</v>
      </c>
      <c r="C6" s="16" t="s">
        <v>46</v>
      </c>
      <c r="D6" s="20" t="s">
        <v>116</v>
      </c>
      <c r="E6" s="20" t="s">
        <v>45</v>
      </c>
      <c r="F6" s="26" t="s">
        <v>12</v>
      </c>
      <c r="G6" s="13">
        <v>30</v>
      </c>
      <c r="H6" s="18">
        <f>G6*[2]EPI!$H12</f>
        <v>0</v>
      </c>
      <c r="IM6" s="14"/>
      <c r="IN6" s="14"/>
      <c r="IO6" s="14"/>
      <c r="IP6" s="14"/>
      <c r="IQ6" s="14"/>
    </row>
    <row r="7" spans="1:251" s="19" customFormat="1" ht="112.5" customHeight="1" x14ac:dyDescent="0.25">
      <c r="A7" s="17" t="s">
        <v>78</v>
      </c>
      <c r="B7" s="16" t="s">
        <v>47</v>
      </c>
      <c r="C7" s="16" t="s">
        <v>117</v>
      </c>
      <c r="D7" s="20" t="s">
        <v>118</v>
      </c>
      <c r="E7" s="20" t="s">
        <v>48</v>
      </c>
      <c r="F7" s="26" t="s">
        <v>12</v>
      </c>
      <c r="G7" s="13">
        <v>20</v>
      </c>
      <c r="H7" s="18">
        <f>G7*[2]EPI!$H13</f>
        <v>0</v>
      </c>
      <c r="IM7" s="14"/>
      <c r="IN7" s="14"/>
      <c r="IO7" s="14"/>
      <c r="IP7" s="14"/>
      <c r="IQ7" s="14"/>
    </row>
    <row r="8" spans="1:251" s="19" customFormat="1" ht="143.25" customHeight="1" x14ac:dyDescent="0.25">
      <c r="A8" s="17" t="s">
        <v>79</v>
      </c>
      <c r="B8" s="16" t="s">
        <v>49</v>
      </c>
      <c r="C8" s="16" t="s">
        <v>50</v>
      </c>
      <c r="D8" s="40" t="s">
        <v>21</v>
      </c>
      <c r="E8" s="20" t="s">
        <v>51</v>
      </c>
      <c r="F8" s="26" t="s">
        <v>9</v>
      </c>
      <c r="G8" s="13">
        <v>30</v>
      </c>
      <c r="H8" s="18">
        <f>G8*[2]EPI!$H15</f>
        <v>0</v>
      </c>
      <c r="IM8" s="14"/>
      <c r="IN8" s="14"/>
      <c r="IO8" s="14"/>
      <c r="IP8" s="14"/>
      <c r="IQ8" s="14"/>
    </row>
    <row r="9" spans="1:251" s="19" customFormat="1" ht="125.25" customHeight="1" x14ac:dyDescent="0.25">
      <c r="A9" s="17" t="s">
        <v>80</v>
      </c>
      <c r="B9" s="16" t="s">
        <v>52</v>
      </c>
      <c r="C9" s="25" t="s">
        <v>53</v>
      </c>
      <c r="D9" s="40" t="s">
        <v>21</v>
      </c>
      <c r="E9" s="20" t="s">
        <v>54</v>
      </c>
      <c r="F9" s="20" t="s">
        <v>12</v>
      </c>
      <c r="G9" s="12">
        <v>60</v>
      </c>
      <c r="H9" s="18">
        <f>G9*[2]EPI!$H16</f>
        <v>0</v>
      </c>
      <c r="IM9" s="14"/>
      <c r="IN9" s="14"/>
      <c r="IO9" s="14"/>
      <c r="IP9" s="14"/>
      <c r="IQ9" s="14"/>
    </row>
    <row r="10" spans="1:251" ht="57.75" customHeight="1" x14ac:dyDescent="0.25">
      <c r="A10" s="17" t="s">
        <v>81</v>
      </c>
      <c r="B10" s="16" t="s">
        <v>52</v>
      </c>
      <c r="C10" s="25" t="s">
        <v>55</v>
      </c>
      <c r="D10" s="40" t="s">
        <v>21</v>
      </c>
      <c r="E10" s="20" t="s">
        <v>54</v>
      </c>
      <c r="F10" s="26" t="s">
        <v>12</v>
      </c>
      <c r="G10" s="12">
        <v>60</v>
      </c>
      <c r="H10" s="18">
        <f>G10*[2]EPI!$H17</f>
        <v>0</v>
      </c>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row>
    <row r="11" spans="1:251" ht="54" customHeight="1" x14ac:dyDescent="0.25">
      <c r="A11" s="17" t="s">
        <v>82</v>
      </c>
      <c r="B11" s="16" t="s">
        <v>52</v>
      </c>
      <c r="C11" s="25" t="s">
        <v>56</v>
      </c>
      <c r="D11" s="40" t="s">
        <v>21</v>
      </c>
      <c r="E11" s="20" t="s">
        <v>54</v>
      </c>
      <c r="F11" s="26" t="s">
        <v>12</v>
      </c>
      <c r="G11" s="12">
        <v>40</v>
      </c>
      <c r="H11" s="18">
        <f>G11*[2]EPI!$H18</f>
        <v>0</v>
      </c>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row>
    <row r="12" spans="1:251" ht="66.75" customHeight="1" x14ac:dyDescent="0.25">
      <c r="A12" s="17" t="s">
        <v>83</v>
      </c>
      <c r="B12" s="16" t="s">
        <v>52</v>
      </c>
      <c r="C12" s="25" t="s">
        <v>57</v>
      </c>
      <c r="D12" s="40" t="s">
        <v>21</v>
      </c>
      <c r="E12" s="20" t="s">
        <v>54</v>
      </c>
      <c r="F12" s="20" t="s">
        <v>12</v>
      </c>
      <c r="G12" s="12">
        <v>40</v>
      </c>
      <c r="H12" s="18">
        <f>G12*[2]EPI!$H19</f>
        <v>0</v>
      </c>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row>
    <row r="13" spans="1:251" ht="83.25" customHeight="1" x14ac:dyDescent="0.25">
      <c r="A13" s="17" t="s">
        <v>84</v>
      </c>
      <c r="B13" s="16" t="s">
        <v>52</v>
      </c>
      <c r="C13" s="24" t="s">
        <v>58</v>
      </c>
      <c r="D13" s="23" t="s">
        <v>119</v>
      </c>
      <c r="E13" s="20" t="s">
        <v>59</v>
      </c>
      <c r="F13" s="20" t="s">
        <v>12</v>
      </c>
      <c r="G13" s="12">
        <v>60</v>
      </c>
      <c r="H13" s="18">
        <f>G13*[2]EPI!$H$20</f>
        <v>0</v>
      </c>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c r="BJ13" s="19"/>
      <c r="BK13" s="19"/>
      <c r="BL13" s="19"/>
      <c r="BM13" s="19"/>
      <c r="BN13" s="19"/>
      <c r="BO13" s="19"/>
      <c r="BP13" s="19"/>
      <c r="BQ13" s="19"/>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9"/>
      <c r="DJ13" s="19"/>
      <c r="DK13" s="19"/>
      <c r="DL13" s="19"/>
      <c r="DM13" s="19"/>
      <c r="DN13" s="19"/>
      <c r="DO13" s="19"/>
      <c r="DP13" s="19"/>
      <c r="DQ13" s="19"/>
      <c r="DR13" s="19"/>
      <c r="DS13" s="19"/>
      <c r="DT13" s="19"/>
      <c r="DU13" s="19"/>
      <c r="DV13" s="19"/>
      <c r="DW13" s="19"/>
      <c r="DX13" s="19"/>
      <c r="DY13" s="19"/>
      <c r="DZ13" s="19"/>
      <c r="EA13" s="19"/>
      <c r="EB13" s="19"/>
      <c r="EC13" s="19"/>
      <c r="ED13" s="19"/>
      <c r="EE13" s="19"/>
      <c r="EF13" s="19"/>
      <c r="EG13" s="19"/>
      <c r="EH13" s="19"/>
      <c r="EI13" s="19"/>
      <c r="EJ13" s="19"/>
      <c r="EK13" s="19"/>
      <c r="EL13" s="19"/>
      <c r="EM13" s="19"/>
      <c r="EN13" s="19"/>
      <c r="EO13" s="19"/>
      <c r="EP13" s="19"/>
      <c r="EQ13" s="19"/>
      <c r="ER13" s="19"/>
      <c r="ES13" s="19"/>
      <c r="ET13" s="19"/>
      <c r="EU13" s="19"/>
      <c r="EV13" s="19"/>
      <c r="EW13" s="19"/>
      <c r="EX13" s="19"/>
      <c r="EY13" s="19"/>
      <c r="EZ13" s="19"/>
      <c r="FA13" s="19"/>
      <c r="FB13" s="19"/>
      <c r="FC13" s="19"/>
      <c r="FD13" s="19"/>
      <c r="FE13" s="19"/>
      <c r="FF13" s="19"/>
      <c r="FG13" s="19"/>
      <c r="FH13" s="19"/>
      <c r="FI13" s="19"/>
      <c r="FJ13" s="19"/>
      <c r="FK13" s="19"/>
      <c r="FL13" s="19"/>
      <c r="FM13" s="19"/>
      <c r="FN13" s="19"/>
      <c r="FO13" s="19"/>
      <c r="FP13" s="19"/>
      <c r="FQ13" s="19"/>
      <c r="FR13" s="19"/>
      <c r="FS13" s="19"/>
      <c r="FT13" s="19"/>
      <c r="FU13" s="19"/>
      <c r="FV13" s="19"/>
      <c r="FW13" s="19"/>
      <c r="FX13" s="19"/>
      <c r="FY13" s="19"/>
      <c r="FZ13" s="19"/>
      <c r="GA13" s="19"/>
      <c r="GB13" s="19"/>
      <c r="GC13" s="19"/>
      <c r="GD13" s="19"/>
      <c r="GE13" s="19"/>
      <c r="GF13" s="19"/>
      <c r="GG13" s="19"/>
      <c r="GH13" s="19"/>
      <c r="GI13" s="19"/>
      <c r="GJ13" s="19"/>
      <c r="GK13" s="19"/>
      <c r="GL13" s="19"/>
      <c r="GM13" s="19"/>
      <c r="GN13" s="19"/>
      <c r="GO13" s="19"/>
      <c r="GP13" s="19"/>
      <c r="GQ13" s="19"/>
      <c r="GR13" s="19"/>
      <c r="GS13" s="19"/>
      <c r="GT13" s="19"/>
      <c r="GU13" s="19"/>
      <c r="GV13" s="19"/>
      <c r="GW13" s="19"/>
      <c r="GX13" s="19"/>
      <c r="GY13" s="19"/>
      <c r="GZ13" s="19"/>
      <c r="HA13" s="19"/>
      <c r="HB13" s="19"/>
      <c r="HC13" s="19"/>
      <c r="HD13" s="19"/>
      <c r="HE13" s="19"/>
      <c r="HF13" s="19"/>
      <c r="HG13" s="19"/>
      <c r="HH13" s="19"/>
      <c r="HI13" s="19"/>
      <c r="HJ13" s="19"/>
      <c r="HK13" s="19"/>
      <c r="HL13" s="19"/>
      <c r="HM13" s="19"/>
      <c r="HN13" s="19"/>
      <c r="HO13" s="19"/>
      <c r="HP13" s="19"/>
      <c r="HQ13" s="19"/>
      <c r="HR13" s="19"/>
      <c r="HS13" s="19"/>
      <c r="HT13" s="19"/>
      <c r="HU13" s="19"/>
      <c r="HV13" s="19"/>
      <c r="HW13" s="19"/>
      <c r="HX13" s="19"/>
      <c r="HY13" s="19"/>
      <c r="HZ13" s="19"/>
      <c r="IA13" s="19"/>
      <c r="IB13" s="19"/>
      <c r="IC13" s="19"/>
      <c r="ID13" s="19"/>
      <c r="IE13" s="19"/>
      <c r="IF13" s="19"/>
      <c r="IG13" s="19"/>
      <c r="IH13" s="19"/>
      <c r="II13" s="19"/>
      <c r="IJ13" s="19"/>
      <c r="IK13" s="19"/>
    </row>
    <row r="14" spans="1:251" ht="84" customHeight="1" x14ac:dyDescent="0.25">
      <c r="A14" s="17" t="s">
        <v>85</v>
      </c>
      <c r="B14" s="16" t="s">
        <v>52</v>
      </c>
      <c r="C14" s="22" t="s">
        <v>60</v>
      </c>
      <c r="D14" s="22" t="s">
        <v>61</v>
      </c>
      <c r="E14" s="16" t="s">
        <v>62</v>
      </c>
      <c r="F14" s="15" t="s">
        <v>12</v>
      </c>
      <c r="G14" s="12">
        <v>10</v>
      </c>
      <c r="H14" s="18">
        <f>G14*[2]EPI!$H$24</f>
        <v>0</v>
      </c>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c r="DJ14" s="19"/>
      <c r="DK14" s="19"/>
      <c r="DL14" s="19"/>
      <c r="DM14" s="19"/>
      <c r="DN14" s="19"/>
      <c r="DO14" s="19"/>
      <c r="DP14" s="19"/>
      <c r="DQ14" s="19"/>
      <c r="DR14" s="19"/>
      <c r="DS14" s="19"/>
      <c r="DT14" s="19"/>
      <c r="DU14" s="19"/>
      <c r="DV14" s="19"/>
      <c r="DW14" s="19"/>
      <c r="DX14" s="19"/>
      <c r="DY14" s="19"/>
      <c r="DZ14" s="19"/>
      <c r="EA14" s="19"/>
      <c r="EB14" s="19"/>
      <c r="EC14" s="19"/>
      <c r="ED14" s="19"/>
      <c r="EE14" s="19"/>
      <c r="EF14" s="19"/>
      <c r="EG14" s="19"/>
      <c r="EH14" s="19"/>
      <c r="EI14" s="19"/>
      <c r="EJ14" s="19"/>
      <c r="EK14" s="19"/>
      <c r="EL14" s="19"/>
      <c r="EM14" s="19"/>
      <c r="EN14" s="19"/>
      <c r="EO14" s="19"/>
      <c r="EP14" s="19"/>
      <c r="EQ14" s="19"/>
      <c r="ER14" s="19"/>
      <c r="ES14" s="19"/>
      <c r="ET14" s="19"/>
      <c r="EU14" s="19"/>
      <c r="EV14" s="19"/>
      <c r="EW14" s="19"/>
      <c r="EX14" s="19"/>
      <c r="EY14" s="19"/>
      <c r="EZ14" s="19"/>
      <c r="FA14" s="19"/>
      <c r="FB14" s="19"/>
      <c r="FC14" s="19"/>
      <c r="FD14" s="19"/>
      <c r="FE14" s="19"/>
      <c r="FF14" s="19"/>
      <c r="FG14" s="19"/>
      <c r="FH14" s="19"/>
      <c r="FI14" s="19"/>
      <c r="FJ14" s="19"/>
      <c r="FK14" s="19"/>
      <c r="FL14" s="19"/>
      <c r="FM14" s="19"/>
      <c r="FN14" s="19"/>
      <c r="FO14" s="19"/>
      <c r="FP14" s="19"/>
      <c r="FQ14" s="19"/>
      <c r="FR14" s="19"/>
      <c r="FS14" s="19"/>
      <c r="FT14" s="19"/>
      <c r="FU14" s="19"/>
      <c r="FV14" s="19"/>
      <c r="FW14" s="19"/>
      <c r="FX14" s="19"/>
      <c r="FY14" s="19"/>
      <c r="FZ14" s="19"/>
      <c r="GA14" s="19"/>
      <c r="GB14" s="19"/>
      <c r="GC14" s="19"/>
      <c r="GD14" s="19"/>
      <c r="GE14" s="19"/>
      <c r="GF14" s="19"/>
      <c r="GG14" s="19"/>
      <c r="GH14" s="19"/>
      <c r="GI14" s="19"/>
      <c r="GJ14" s="19"/>
      <c r="GK14" s="19"/>
      <c r="GL14" s="19"/>
      <c r="GM14" s="19"/>
      <c r="GN14" s="19"/>
      <c r="GO14" s="19"/>
      <c r="GP14" s="19"/>
      <c r="GQ14" s="19"/>
      <c r="GR14" s="19"/>
      <c r="GS14" s="19"/>
      <c r="GT14" s="19"/>
      <c r="GU14" s="19"/>
      <c r="GV14" s="19"/>
      <c r="GW14" s="19"/>
      <c r="GX14" s="19"/>
      <c r="GY14" s="19"/>
      <c r="GZ14" s="19"/>
      <c r="HA14" s="19"/>
      <c r="HB14" s="19"/>
      <c r="HC14" s="19"/>
      <c r="HD14" s="19"/>
      <c r="HE14" s="19"/>
      <c r="HF14" s="19"/>
      <c r="HG14" s="19"/>
      <c r="HH14" s="19"/>
      <c r="HI14" s="19"/>
      <c r="HJ14" s="19"/>
      <c r="HK14" s="19"/>
      <c r="HL14" s="19"/>
      <c r="HM14" s="19"/>
      <c r="HN14" s="19"/>
      <c r="HO14" s="19"/>
      <c r="HP14" s="19"/>
      <c r="HQ14" s="19"/>
      <c r="HR14" s="19"/>
      <c r="HS14" s="19"/>
      <c r="HT14" s="19"/>
      <c r="HU14" s="19"/>
      <c r="HV14" s="19"/>
      <c r="HW14" s="19"/>
      <c r="HX14" s="19"/>
      <c r="HY14" s="19"/>
      <c r="HZ14" s="19"/>
      <c r="IA14" s="19"/>
      <c r="IB14" s="19"/>
      <c r="IC14" s="19"/>
      <c r="ID14" s="19"/>
      <c r="IE14" s="19"/>
      <c r="IF14" s="19"/>
      <c r="IG14" s="19"/>
      <c r="IH14" s="19"/>
      <c r="II14" s="19"/>
      <c r="IJ14" s="19"/>
      <c r="IK14" s="19"/>
    </row>
    <row r="15" spans="1:251" ht="98.25" customHeight="1" x14ac:dyDescent="0.25">
      <c r="A15" s="17" t="s">
        <v>86</v>
      </c>
      <c r="B15" s="16" t="s">
        <v>52</v>
      </c>
      <c r="C15" s="22" t="s">
        <v>120</v>
      </c>
      <c r="D15" s="21" t="s">
        <v>63</v>
      </c>
      <c r="E15" s="15" t="s">
        <v>121</v>
      </c>
      <c r="F15" s="15" t="s">
        <v>12</v>
      </c>
      <c r="G15" s="12">
        <v>30</v>
      </c>
      <c r="H15" s="18">
        <f>G15*[2]EPI!$H$25</f>
        <v>0</v>
      </c>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19"/>
      <c r="DW15" s="19"/>
      <c r="DX15" s="19"/>
      <c r="DY15" s="19"/>
      <c r="DZ15" s="19"/>
      <c r="EA15" s="19"/>
      <c r="EB15" s="19"/>
      <c r="EC15" s="19"/>
      <c r="ED15" s="19"/>
      <c r="EE15" s="19"/>
      <c r="EF15" s="19"/>
      <c r="EG15" s="19"/>
      <c r="EH15" s="19"/>
      <c r="EI15" s="19"/>
      <c r="EJ15" s="19"/>
      <c r="EK15" s="19"/>
      <c r="EL15" s="19"/>
      <c r="EM15" s="19"/>
      <c r="EN15" s="19"/>
      <c r="EO15" s="19"/>
      <c r="EP15" s="19"/>
      <c r="EQ15" s="19"/>
      <c r="ER15" s="19"/>
      <c r="ES15" s="19"/>
      <c r="ET15" s="19"/>
      <c r="EU15" s="19"/>
      <c r="EV15" s="19"/>
      <c r="EW15" s="19"/>
      <c r="EX15" s="19"/>
      <c r="EY15" s="19"/>
      <c r="EZ15" s="19"/>
      <c r="FA15" s="19"/>
      <c r="FB15" s="19"/>
      <c r="FC15" s="19"/>
      <c r="FD15" s="19"/>
      <c r="FE15" s="19"/>
      <c r="FF15" s="19"/>
      <c r="FG15" s="19"/>
      <c r="FH15" s="19"/>
      <c r="FI15" s="19"/>
      <c r="FJ15" s="19"/>
      <c r="FK15" s="19"/>
      <c r="FL15" s="19"/>
      <c r="FM15" s="19"/>
      <c r="FN15" s="19"/>
      <c r="FO15" s="19"/>
      <c r="FP15" s="19"/>
      <c r="FQ15" s="19"/>
      <c r="FR15" s="19"/>
      <c r="FS15" s="19"/>
      <c r="FT15" s="19"/>
      <c r="FU15" s="19"/>
      <c r="FV15" s="19"/>
      <c r="FW15" s="19"/>
      <c r="FX15" s="19"/>
      <c r="FY15" s="19"/>
      <c r="FZ15" s="19"/>
      <c r="GA15" s="19"/>
      <c r="GB15" s="19"/>
      <c r="GC15" s="19"/>
      <c r="GD15" s="19"/>
      <c r="GE15" s="19"/>
      <c r="GF15" s="19"/>
      <c r="GG15" s="19"/>
      <c r="GH15" s="19"/>
      <c r="GI15" s="19"/>
      <c r="GJ15" s="19"/>
      <c r="GK15" s="19"/>
      <c r="GL15" s="19"/>
      <c r="GM15" s="19"/>
      <c r="GN15" s="19"/>
      <c r="GO15" s="19"/>
      <c r="GP15" s="19"/>
      <c r="GQ15" s="19"/>
      <c r="GR15" s="19"/>
      <c r="GS15" s="19"/>
      <c r="GT15" s="19"/>
      <c r="GU15" s="19"/>
      <c r="GV15" s="19"/>
      <c r="GW15" s="19"/>
      <c r="GX15" s="19"/>
      <c r="GY15" s="19"/>
      <c r="GZ15" s="19"/>
      <c r="HA15" s="19"/>
      <c r="HB15" s="19"/>
      <c r="HC15" s="19"/>
      <c r="HD15" s="19"/>
      <c r="HE15" s="19"/>
      <c r="HF15" s="19"/>
      <c r="HG15" s="19"/>
      <c r="HH15" s="19"/>
      <c r="HI15" s="19"/>
      <c r="HJ15" s="19"/>
      <c r="HK15" s="19"/>
      <c r="HL15" s="19"/>
      <c r="HM15" s="19"/>
      <c r="HN15" s="19"/>
      <c r="HO15" s="19"/>
      <c r="HP15" s="19"/>
      <c r="HQ15" s="19"/>
      <c r="HR15" s="19"/>
      <c r="HS15" s="19"/>
      <c r="HT15" s="19"/>
      <c r="HU15" s="19"/>
      <c r="HV15" s="19"/>
      <c r="HW15" s="19"/>
      <c r="HX15" s="19"/>
      <c r="HY15" s="19"/>
      <c r="HZ15" s="19"/>
      <c r="IA15" s="19"/>
      <c r="IB15" s="19"/>
      <c r="IC15" s="19"/>
      <c r="ID15" s="19"/>
      <c r="IE15" s="19"/>
      <c r="IF15" s="19"/>
      <c r="IG15" s="19"/>
      <c r="IH15" s="19"/>
      <c r="II15" s="19"/>
      <c r="IJ15" s="19"/>
      <c r="IK15" s="19"/>
    </row>
    <row r="16" spans="1:251" ht="35.25" customHeight="1" x14ac:dyDescent="0.25">
      <c r="A16" s="17" t="s">
        <v>87</v>
      </c>
      <c r="B16" s="15" t="s">
        <v>64</v>
      </c>
      <c r="C16" s="15" t="s">
        <v>65</v>
      </c>
      <c r="D16" s="15" t="s">
        <v>66</v>
      </c>
      <c r="E16" s="15" t="s">
        <v>90</v>
      </c>
      <c r="F16" s="15" t="s">
        <v>12</v>
      </c>
      <c r="G16" s="12">
        <v>30</v>
      </c>
      <c r="H16" s="18">
        <f>G16*[2]EPI!$H$30</f>
        <v>0</v>
      </c>
    </row>
    <row r="17" spans="1:8" ht="37.5" customHeight="1" x14ac:dyDescent="0.25">
      <c r="A17" s="17" t="s">
        <v>88</v>
      </c>
      <c r="B17" s="15" t="s">
        <v>64</v>
      </c>
      <c r="C17" s="15" t="s">
        <v>67</v>
      </c>
      <c r="D17" s="15" t="s">
        <v>68</v>
      </c>
      <c r="E17" s="15" t="s">
        <v>91</v>
      </c>
      <c r="F17" s="15" t="s">
        <v>12</v>
      </c>
      <c r="G17" s="12">
        <v>200</v>
      </c>
      <c r="H17" s="18">
        <f>G17*[2]EPI!$H$31</f>
        <v>0</v>
      </c>
    </row>
    <row r="18" spans="1:8" ht="27" customHeight="1" x14ac:dyDescent="0.25">
      <c r="A18" s="17" t="s">
        <v>89</v>
      </c>
      <c r="B18" s="15" t="s">
        <v>64</v>
      </c>
      <c r="C18" s="16" t="s">
        <v>122</v>
      </c>
      <c r="D18" s="15" t="s">
        <v>69</v>
      </c>
      <c r="E18" s="15" t="s">
        <v>91</v>
      </c>
      <c r="F18" s="15" t="s">
        <v>12</v>
      </c>
      <c r="G18" s="12">
        <v>100</v>
      </c>
      <c r="H18" s="18">
        <f>G18*[2]EPI!$H$32</f>
        <v>0</v>
      </c>
    </row>
    <row r="19" spans="1:8" ht="25.5" customHeight="1" x14ac:dyDescent="0.25">
      <c r="A19" s="17" t="s">
        <v>123</v>
      </c>
      <c r="B19" s="15" t="s">
        <v>70</v>
      </c>
      <c r="C19" s="16" t="s">
        <v>71</v>
      </c>
      <c r="D19" s="15" t="s">
        <v>124</v>
      </c>
      <c r="E19" s="15" t="s">
        <v>92</v>
      </c>
      <c r="F19" s="15" t="s">
        <v>12</v>
      </c>
      <c r="G19" s="12">
        <v>100</v>
      </c>
      <c r="H19" s="18">
        <f>G19*[2]EPI!$H$43</f>
        <v>0</v>
      </c>
    </row>
    <row r="20" spans="1:8" ht="33" customHeight="1" x14ac:dyDescent="0.25">
      <c r="A20" s="17" t="s">
        <v>125</v>
      </c>
      <c r="B20" s="15" t="s">
        <v>70</v>
      </c>
      <c r="C20" s="16" t="s">
        <v>72</v>
      </c>
      <c r="D20" s="15" t="s">
        <v>73</v>
      </c>
      <c r="E20" s="15" t="s">
        <v>92</v>
      </c>
      <c r="F20" s="15" t="s">
        <v>12</v>
      </c>
      <c r="G20" s="12">
        <v>200</v>
      </c>
      <c r="H20" s="18">
        <f>G20*[2]EPI!$H$44</f>
        <v>0</v>
      </c>
    </row>
    <row r="21" spans="1:8" ht="40.5" customHeight="1" x14ac:dyDescent="0.25">
      <c r="A21" s="17" t="s">
        <v>126</v>
      </c>
      <c r="B21" s="15" t="s">
        <v>70</v>
      </c>
      <c r="C21" s="16" t="s">
        <v>74</v>
      </c>
      <c r="D21" s="15" t="s">
        <v>75</v>
      </c>
      <c r="E21" s="15" t="s">
        <v>92</v>
      </c>
      <c r="F21" s="15" t="s">
        <v>12</v>
      </c>
      <c r="G21" s="12">
        <v>200</v>
      </c>
      <c r="H21" s="18">
        <f>G21*[2]EPI!$H$45</f>
        <v>0</v>
      </c>
    </row>
  </sheetData>
  <mergeCells count="3">
    <mergeCell ref="A1:B2"/>
    <mergeCell ref="C1:H2"/>
    <mergeCell ref="A3:H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 DQE Vêtements</vt:lpstr>
      <vt:lpstr>DQE EPI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gauvrit</dc:creator>
  <cp:lastModifiedBy>Aude CASSAN</cp:lastModifiedBy>
  <cp:revision>32</cp:revision>
  <dcterms:created xsi:type="dcterms:W3CDTF">2014-05-05T14:51:00Z</dcterms:created>
  <dcterms:modified xsi:type="dcterms:W3CDTF">2025-01-10T14:38:41Z</dcterms:modified>
</cp:coreProperties>
</file>