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Y:\1 - Achats &amp; Marchés\4- Marchés locaux - CRI Bordeaux\2024\DOSSIERS GRENOBLE - RELAIS CARMEN\NETTOYAGE LYON\Préparation\PREPA\"/>
    </mc:Choice>
  </mc:AlternateContent>
  <xr:revisionPtr revIDLastSave="0" documentId="13_ncr:1_{A2937A8D-8CBA-4D3E-B170-F5FE5C7D4BDF}" xr6:coauthVersionLast="47" xr6:coauthVersionMax="47" xr10:uidLastSave="{00000000-0000-0000-0000-000000000000}"/>
  <bookViews>
    <workbookView xWindow="28680" yWindow="-120" windowWidth="29040" windowHeight="15720" xr2:uid="{00000000-000D-0000-FFFF-FFFF00000000}"/>
  </bookViews>
  <sheets>
    <sheet name="Forfait-Prestations régulières" sheetId="1" r:id="rId1"/>
    <sheet name="Prestations à la demande" sheetId="4" r:id="rId2"/>
    <sheet name="DQE"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6" l="1"/>
  <c r="D11" i="6"/>
  <c r="E16" i="4"/>
  <c r="E14" i="4"/>
  <c r="E15" i="4"/>
  <c r="D13" i="6"/>
  <c r="D12" i="6"/>
  <c r="D10" i="6"/>
  <c r="D9" i="6"/>
  <c r="D8" i="6"/>
  <c r="D7" i="6"/>
  <c r="D6" i="6"/>
  <c r="B13" i="1" l="1"/>
  <c r="D4" i="6" s="1"/>
  <c r="E4" i="6" s="1"/>
  <c r="E20" i="4"/>
  <c r="E18" i="4"/>
  <c r="E12" i="4"/>
  <c r="E11" i="4"/>
  <c r="E9" i="4"/>
  <c r="E8" i="4"/>
  <c r="E7" i="4"/>
  <c r="E13" i="6"/>
  <c r="E12" i="6"/>
  <c r="E10" i="6"/>
  <c r="E9" i="6"/>
  <c r="E8" i="6"/>
  <c r="E7" i="6"/>
  <c r="E6" i="6"/>
  <c r="E22" i="4"/>
  <c r="E5" i="4"/>
  <c r="C5" i="1"/>
  <c r="C6" i="1"/>
  <c r="C7" i="1"/>
  <c r="C8" i="1"/>
  <c r="C9" i="1"/>
  <c r="C10" i="1"/>
  <c r="C11" i="1"/>
  <c r="C12" i="1"/>
  <c r="C4" i="1"/>
  <c r="C13" i="1" l="1"/>
  <c r="E5" i="6"/>
  <c r="D5" i="6"/>
  <c r="D14" i="6"/>
  <c r="E14" i="6"/>
</calcChain>
</file>

<file path=xl/sharedStrings.xml><?xml version="1.0" encoding="utf-8"?>
<sst xmlns="http://schemas.openxmlformats.org/spreadsheetml/2006/main" count="82" uniqueCount="68">
  <si>
    <t>Balayage et lavage des sols</t>
  </si>
  <si>
    <t>TYPE DE PRESTATION</t>
  </si>
  <si>
    <t>QUANTITE / SURFACE</t>
  </si>
  <si>
    <t>LOCALISATION</t>
  </si>
  <si>
    <t>Dépoussiérage complet du local (y compris les baies)</t>
  </si>
  <si>
    <t>SALLE SERVEURS</t>
  </si>
  <si>
    <t>Ensemble du batiment Inria</t>
  </si>
  <si>
    <t>Bordereau des prix forfaitaires et unitaires</t>
  </si>
  <si>
    <t xml:space="preserve">Partie sanitaires/douches/locaux ménage </t>
  </si>
  <si>
    <t>Partie bureaux</t>
  </si>
  <si>
    <t>Prix mensuel forfaitaire en € HT</t>
  </si>
  <si>
    <t>Prix mensuel forfaitaire en € TTC</t>
  </si>
  <si>
    <t>TOTAL FORFAITAIRE MENSUEL POUR L'ENSEMBLE DES PRESTATIONS (EN € HT ET TTC)</t>
  </si>
  <si>
    <t>Prix unitaire € HT</t>
  </si>
  <si>
    <r>
      <t xml:space="preserve">PARTIE 2 : PRIX UNITAIRES - PRESTATIONS A LA DEMANDE
</t>
    </r>
    <r>
      <rPr>
        <i/>
        <sz val="18"/>
        <color theme="0"/>
        <rFont val="Calibri"/>
        <family val="2"/>
        <scheme val="minor"/>
      </rPr>
      <t>Les prix unitaires indiqués correspondent aux prix applicables à chaque sollicitation pour la surface totale de la zone concernée</t>
    </r>
  </si>
  <si>
    <t>Prix unitaire € TTC</t>
  </si>
  <si>
    <t>PRESTATIONS A L'HEURE DE REPASSE JOURNALIERE</t>
  </si>
  <si>
    <t xml:space="preserve">Nettoyage et désinfection présentive avec mise en place d'équipement et de produit adaptés. Comprend la desinfection et le nettoyage des points de contacts et des espaces communs avec un detergent désinfectant sur les zones suivantes :
       - Poignées de portes 
       - Interrupteurs
       - Escaliers et ramps d'escaliers 
       - Couloirs et cirulation main courante, portes et vitres et porte vitrées.  
       - L'accueil et réception (sols, portes et vitres)
       - Les échange cafés (micro-ondes réfrigérateurs et fontaine à eau)
       - Le réfectoires;  tables et chaises et machines
       - Les sanitaires
       - Photocopieurs et imprimantes
       - Support de nettoyage et desinfection des sanitaires
       - Recharge des consommables </t>
  </si>
  <si>
    <t>DETAIL QUANTITATIF ESTIMATIF (DQE)</t>
  </si>
  <si>
    <r>
      <rPr>
        <b/>
        <i/>
        <u/>
        <sz val="16"/>
        <color theme="0"/>
        <rFont val="Calibri"/>
        <family val="2"/>
        <scheme val="minor"/>
      </rPr>
      <t xml:space="preserve">Précisions : </t>
    </r>
    <r>
      <rPr>
        <b/>
        <i/>
        <sz val="12"/>
        <color theme="0"/>
        <rFont val="Calibri"/>
        <family val="2"/>
        <scheme val="minor"/>
      </rPr>
      <t xml:space="preserve">
Le présent DQE sera utilisé afin de noter les candidats sur le critètre 1 "Prix des prestations sur la base du DQE". 
Le présent DQE ne revêt aucun caractère contractuel, notamment en ce qui concerne quantités estimatives indiquées pour les prestations à la demande. Seuls les deux onglets précédents "Forfait-Prestations régulières" et "Prestations à la demande" revêtent un caractère contractuel.
Le montant total indiqué dans le présent DQE constitue la somme des montants forfaitaires indiqués pour les prestations régulières et des montants unitaires multipliés par des quantités estimatives pour les prestations à la demande.
Les montants indiqués dans le présent DQE s'ajoutent automatiquement en fonction des montants renseignés dans les deux premiers onglets : le candidat veillera à ne pas modifier ces calculs automatiques afin de ne pas créer d'incohérence entre les montants indiqués dans les deux premiers onglets et les montants renseignés automatiquement dans le présent DQE.</t>
    </r>
  </si>
  <si>
    <t>Prestations</t>
  </si>
  <si>
    <r>
      <t xml:space="preserve">Quantités annuelles
</t>
    </r>
    <r>
      <rPr>
        <b/>
        <i/>
        <sz val="11"/>
        <color theme="0"/>
        <rFont val="Calibri"/>
        <family val="2"/>
        <scheme val="minor"/>
      </rPr>
      <t>(contractuelles pour les prestations forfaitaires, estimatives pour les prestations à la demande)</t>
    </r>
  </si>
  <si>
    <t>Prix annuel en € HT</t>
  </si>
  <si>
    <t>Prix annuel en € TTC</t>
  </si>
  <si>
    <t>Prestations forfaitaires régulières</t>
  </si>
  <si>
    <t>Localisations</t>
  </si>
  <si>
    <r>
      <rPr>
        <b/>
        <u/>
        <sz val="11"/>
        <color theme="1"/>
        <rFont val="Calibri"/>
        <family val="2"/>
        <scheme val="minor"/>
      </rPr>
      <t xml:space="preserve">Salle serveurs : </t>
    </r>
    <r>
      <rPr>
        <sz val="11"/>
        <color theme="1"/>
        <rFont val="Calibri"/>
        <family val="2"/>
        <scheme val="minor"/>
      </rPr>
      <t xml:space="preserve">
Balayage et lavage des sols</t>
    </r>
  </si>
  <si>
    <r>
      <rPr>
        <b/>
        <u/>
        <sz val="11"/>
        <color theme="1"/>
        <rFont val="Calibri"/>
        <family val="2"/>
        <scheme val="minor"/>
      </rPr>
      <t xml:space="preserve">Salle serveurs : </t>
    </r>
    <r>
      <rPr>
        <sz val="11"/>
        <color theme="1"/>
        <rFont val="Calibri"/>
        <family val="2"/>
        <scheme val="minor"/>
      </rPr>
      <t xml:space="preserve">
Dépoussiérage complet du local (y compris les baies)</t>
    </r>
  </si>
  <si>
    <t>MONTANT TOTAL DU DQE</t>
  </si>
  <si>
    <r>
      <rPr>
        <b/>
        <u/>
        <sz val="11"/>
        <color theme="1"/>
        <rFont val="Calibri"/>
        <family val="2"/>
        <scheme val="minor"/>
      </rPr>
      <t xml:space="preserve">Prestations à l'heure de repasse journalière : </t>
    </r>
    <r>
      <rPr>
        <sz val="11"/>
        <color theme="1"/>
        <rFont val="Calibri"/>
        <family val="2"/>
        <scheme val="minor"/>
      </rPr>
      <t xml:space="preserve">
Nettoyage et désinfection présentive avec mise en place d'équipement et de produit adaptés. Comprend la desinfection et le nettoyage des points de contacts et des espaces communs avec un detergent désinfectant sur les zones suivantes :
       - Poignées de portes 
       - Interrupteurs
       - Escaliers et ramps d'escaliers 
       - Couloirs et cirulation main courante, portes et vitres et porte vitrées.  
       - L'accueil et réception (sols, portes et vitres)
       - Les échange cafés (micro-ondes réfrigérateurs et fontaine à eau)
       - Le réfectoires;  tables et chaises et machines
       - Les sanitaires
       - Photocopieurs et imprimantes
       - Support de nettoyage et desinfection des sanitaires
       - Recharge des consommables </t>
    </r>
  </si>
  <si>
    <t xml:space="preserve"> </t>
  </si>
  <si>
    <r>
      <rPr>
        <b/>
        <sz val="22"/>
        <color theme="0"/>
        <rFont val="Calibri"/>
        <family val="2"/>
        <scheme val="minor"/>
      </rPr>
      <t>PARTIE 1 : FORFAIT - PRESTATIONS REGULIERES</t>
    </r>
    <r>
      <rPr>
        <b/>
        <sz val="26"/>
        <color theme="0"/>
        <rFont val="Calibri"/>
        <family val="2"/>
        <scheme val="minor"/>
      </rPr>
      <t xml:space="preserve">
</t>
    </r>
    <r>
      <rPr>
        <i/>
        <sz val="18"/>
        <color theme="0"/>
        <rFont val="Calibri"/>
        <family val="2"/>
        <scheme val="minor"/>
      </rPr>
      <t>Les prestations comprises dans le forfait et leurs fréquences respectives sont listées et précisées dans l'annexe 5 au CCTP "Tableau des prestations et fréquences associées"</t>
    </r>
  </si>
  <si>
    <t>Partie local infimerie (2e étage)</t>
  </si>
  <si>
    <r>
      <t xml:space="preserve">Locaux concernés 
</t>
    </r>
    <r>
      <rPr>
        <b/>
        <i/>
        <sz val="11"/>
        <color theme="0"/>
        <rFont val="Calibri"/>
        <family val="2"/>
        <scheme val="minor"/>
      </rPr>
      <t>(les prestations à réaliser et les consommables à fournir dans chacun de ces locaux sont précisés dans le document"Tableau des prestations et fréquences associées")</t>
    </r>
  </si>
  <si>
    <t>Partie salles de réunion (RDC, 1er, 2e et 4e étages) + boxes de visio (2e étage)</t>
  </si>
  <si>
    <t>Zone de circulation</t>
  </si>
  <si>
    <t>Zone d'accueil au rez de chaussée</t>
  </si>
  <si>
    <t>Zone d'accueil à l'étage 2</t>
  </si>
  <si>
    <t>Balayage, décapage mécanique, lustrage des sols</t>
  </si>
  <si>
    <t>2e étage</t>
  </si>
  <si>
    <t>Enlèvement des toiles d'arraignées</t>
  </si>
  <si>
    <t>3e étage</t>
  </si>
  <si>
    <t>9,83 M²</t>
  </si>
  <si>
    <t>CLOISONS VITREES INTERIEURES</t>
  </si>
  <si>
    <t>Tous étages</t>
  </si>
  <si>
    <t>VITRAGES DE FACADE - INTERIEUR</t>
  </si>
  <si>
    <r>
      <t xml:space="preserve">lavage </t>
    </r>
    <r>
      <rPr>
        <b/>
        <sz val="11"/>
        <color theme="1"/>
        <rFont val="Calibri"/>
        <family val="2"/>
        <scheme val="minor"/>
      </rPr>
      <t>intérieur</t>
    </r>
    <r>
      <rPr>
        <sz val="11"/>
        <color theme="1"/>
        <rFont val="Calibri"/>
        <family val="2"/>
        <scheme val="minor"/>
      </rPr>
      <t xml:space="preserve"> des vitres de façade + contour</t>
    </r>
  </si>
  <si>
    <t>187 M²</t>
  </si>
  <si>
    <t>Cloisons vitrées intérieures (hors cloisons douche)</t>
  </si>
  <si>
    <t>LOCAUX INFORMATIQUES (BAIE DE BRASSAGE - 2E ETAGE)</t>
  </si>
  <si>
    <t>Détail des localisations dans le document "Tableau des prestations et fréquences associées"</t>
  </si>
  <si>
    <t>ENTRETIEN SOLS THERMOPLASTIQUES</t>
  </si>
  <si>
    <r>
      <rPr>
        <b/>
        <u/>
        <sz val="11"/>
        <color theme="1"/>
        <rFont val="Calibri"/>
        <family val="2"/>
        <scheme val="minor"/>
      </rPr>
      <t xml:space="preserve">Entretien sols thermoplastiques : </t>
    </r>
    <r>
      <rPr>
        <sz val="11"/>
        <color theme="1"/>
        <rFont val="Calibri"/>
        <family val="2"/>
        <scheme val="minor"/>
      </rPr>
      <t xml:space="preserve">
Balayage, décapage mécanique, lustrage des sols</t>
    </r>
  </si>
  <si>
    <r>
      <rPr>
        <b/>
        <u/>
        <sz val="11"/>
        <color theme="1"/>
        <rFont val="Calibri"/>
        <family val="2"/>
        <scheme val="minor"/>
      </rPr>
      <t xml:space="preserve">Locaux informatique (baie de brassage - 2e étage) : </t>
    </r>
    <r>
      <rPr>
        <sz val="11"/>
        <color theme="1"/>
        <rFont val="Calibri"/>
        <family val="2"/>
        <scheme val="minor"/>
      </rPr>
      <t xml:space="preserve">
Balayage et lavage des sols</t>
    </r>
  </si>
  <si>
    <r>
      <rPr>
        <b/>
        <u/>
        <sz val="11"/>
        <color theme="1"/>
        <rFont val="Calibri"/>
        <family val="2"/>
        <scheme val="minor"/>
      </rPr>
      <t xml:space="preserve">Locaux informatique (baie de brassage - 2e étage) : </t>
    </r>
    <r>
      <rPr>
        <sz val="11"/>
        <color theme="1"/>
        <rFont val="Calibri"/>
        <family val="2"/>
        <scheme val="minor"/>
      </rPr>
      <t xml:space="preserve">
Dépoussiérage complet du local (y compris les baies)</t>
    </r>
  </si>
  <si>
    <r>
      <rPr>
        <b/>
        <u/>
        <sz val="11"/>
        <color theme="1"/>
        <rFont val="Calibri"/>
        <family val="2"/>
        <scheme val="minor"/>
      </rPr>
      <t xml:space="preserve">Locaux informatique (baie de brassage - 2e étage) : </t>
    </r>
    <r>
      <rPr>
        <sz val="11"/>
        <color theme="1"/>
        <rFont val="Calibri"/>
        <family val="2"/>
        <scheme val="minor"/>
      </rPr>
      <t xml:space="preserve">
Enlèvement des toiles d'araignées</t>
    </r>
  </si>
  <si>
    <r>
      <rPr>
        <b/>
        <u/>
        <sz val="11"/>
        <color theme="1"/>
        <rFont val="Calibri"/>
        <family val="2"/>
        <scheme val="minor"/>
      </rPr>
      <t xml:space="preserve">Cloisons vitrées intérieures : </t>
    </r>
    <r>
      <rPr>
        <sz val="11"/>
        <color theme="1"/>
        <rFont val="Calibri"/>
        <family val="2"/>
        <scheme val="minor"/>
      </rPr>
      <t xml:space="preserve">
Hors cloisons de douche</t>
    </r>
  </si>
  <si>
    <r>
      <rPr>
        <b/>
        <u/>
        <sz val="11"/>
        <color theme="1"/>
        <rFont val="Calibri"/>
        <family val="2"/>
        <scheme val="minor"/>
      </rPr>
      <t xml:space="preserve">Vitrage de façade - intérieur : </t>
    </r>
    <r>
      <rPr>
        <sz val="11"/>
        <color theme="1"/>
        <rFont val="Calibri"/>
        <family val="2"/>
        <scheme val="minor"/>
      </rPr>
      <t xml:space="preserve">
Lavage intérieur des vitres de façade + contour</t>
    </r>
  </si>
  <si>
    <t>Partie local cafeteria (3e étage)</t>
  </si>
  <si>
    <t>Zone Agos RDC</t>
  </si>
  <si>
    <t>ZONE STOCKAGE</t>
  </si>
  <si>
    <t>RDC</t>
  </si>
  <si>
    <t>Dépoussiérage complet du local</t>
  </si>
  <si>
    <t>29,5 M²</t>
  </si>
  <si>
    <t>15,60 m²</t>
  </si>
  <si>
    <t>3,2 m²</t>
  </si>
  <si>
    <t>150 M²</t>
  </si>
  <si>
    <r>
      <t xml:space="preserve">1600 m²
</t>
    </r>
    <r>
      <rPr>
        <i/>
        <sz val="11"/>
        <color rgb="FFFF0000"/>
        <rFont val="Calibri"/>
        <family val="2"/>
        <scheme val="minor"/>
      </rPr>
      <t>Le prix indiqué dans la colonne suivante sera un prix horaire.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</si>
</sst>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4"/>
      <color theme="1"/>
      <name val="Calibri"/>
      <family val="2"/>
      <scheme val="minor"/>
    </font>
    <font>
      <b/>
      <sz val="11"/>
      <color theme="0"/>
      <name val="Calibri"/>
      <family val="2"/>
      <scheme val="minor"/>
    </font>
    <font>
      <b/>
      <sz val="14"/>
      <color theme="0"/>
      <name val="Calibri"/>
      <family val="2"/>
      <scheme val="minor"/>
    </font>
    <font>
      <b/>
      <sz val="26"/>
      <color theme="0"/>
      <name val="Calibri"/>
      <family val="2"/>
      <scheme val="minor"/>
    </font>
    <font>
      <b/>
      <i/>
      <sz val="11"/>
      <color theme="0"/>
      <name val="Calibri"/>
      <family val="2"/>
      <scheme val="minor"/>
    </font>
    <font>
      <b/>
      <sz val="22"/>
      <color theme="0"/>
      <name val="Calibri"/>
      <family val="2"/>
      <scheme val="minor"/>
    </font>
    <font>
      <i/>
      <sz val="18"/>
      <color theme="0"/>
      <name val="Calibri"/>
      <family val="2"/>
      <scheme val="minor"/>
    </font>
    <font>
      <b/>
      <sz val="12"/>
      <color theme="0"/>
      <name val="Calibri"/>
      <family val="2"/>
      <scheme val="minor"/>
    </font>
    <font>
      <b/>
      <i/>
      <sz val="12"/>
      <color theme="0"/>
      <name val="Calibri"/>
      <family val="2"/>
      <scheme val="minor"/>
    </font>
    <font>
      <b/>
      <i/>
      <u/>
      <sz val="16"/>
      <color theme="0"/>
      <name val="Calibri"/>
      <family val="2"/>
      <scheme val="minor"/>
    </font>
    <font>
      <b/>
      <u/>
      <sz val="11"/>
      <color theme="1"/>
      <name val="Calibri"/>
      <family val="2"/>
      <scheme val="minor"/>
    </font>
    <font>
      <b/>
      <sz val="18"/>
      <color theme="1"/>
      <name val="Calibri"/>
      <family val="2"/>
      <scheme val="minor"/>
    </font>
    <font>
      <i/>
      <sz val="11"/>
      <color rgb="FFFF0000"/>
      <name val="Calibri"/>
      <family val="2"/>
      <scheme val="minor"/>
    </font>
    <font>
      <b/>
      <sz val="11"/>
      <color theme="1"/>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theme="4" tint="-0.249977111117893"/>
        <bgColor indexed="64"/>
      </patternFill>
    </fill>
    <fill>
      <patternFill patternType="solid">
        <fgColor theme="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0" fillId="0" borderId="0" xfId="0" applyAlignment="1">
      <alignment horizontal="center" vertical="center"/>
    </xf>
    <xf numFmtId="0" fontId="0" fillId="0" borderId="0" xfId="0" applyFill="1"/>
    <xf numFmtId="0" fontId="0" fillId="0" borderId="0" xfId="0" applyAlignment="1">
      <alignment horizontal="center" vertical="center" wrapText="1"/>
    </xf>
    <xf numFmtId="0" fontId="0" fillId="0" borderId="0" xfId="0" applyAlignment="1">
      <alignment wrapText="1"/>
    </xf>
    <xf numFmtId="0" fontId="0" fillId="0" borderId="0" xfId="0" applyFill="1" applyAlignment="1">
      <alignment wrapText="1"/>
    </xf>
    <xf numFmtId="0" fontId="0" fillId="0" borderId="0" xfId="0" applyFill="1" applyAlignment="1">
      <alignment horizontal="center" vertical="center" wrapText="1"/>
    </xf>
    <xf numFmtId="164" fontId="0" fillId="4" borderId="4" xfId="0" applyNumberForma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0" fillId="4" borderId="11" xfId="0" applyFill="1" applyBorder="1" applyAlignment="1">
      <alignment horizontal="center" vertical="center" wrapText="1"/>
    </xf>
    <xf numFmtId="164" fontId="0" fillId="4" borderId="12" xfId="0" applyNumberFormat="1" applyFill="1" applyBorder="1" applyAlignment="1">
      <alignment horizontal="center" vertical="center" wrapText="1"/>
    </xf>
    <xf numFmtId="164" fontId="1" fillId="4" borderId="14" xfId="0" applyNumberFormat="1" applyFont="1" applyFill="1" applyBorder="1" applyAlignment="1">
      <alignment horizontal="center" vertical="center" wrapText="1"/>
    </xf>
    <xf numFmtId="164" fontId="1" fillId="4" borderId="15"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0" fillId="0" borderId="19" xfId="0" applyBorder="1" applyAlignment="1">
      <alignment vertical="center" wrapText="1"/>
    </xf>
    <xf numFmtId="0" fontId="0" fillId="0" borderId="11" xfId="0" applyBorder="1" applyAlignment="1">
      <alignment vertical="center" wrapText="1"/>
    </xf>
    <xf numFmtId="0" fontId="0" fillId="0" borderId="0" xfId="0" applyAlignment="1">
      <alignment vertical="center"/>
    </xf>
    <xf numFmtId="164" fontId="0" fillId="0" borderId="4"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14" xfId="0" applyNumberFormat="1" applyBorder="1" applyAlignment="1">
      <alignment horizontal="center" vertical="center"/>
    </xf>
    <xf numFmtId="164" fontId="0" fillId="0" borderId="15" xfId="0" applyNumberFormat="1" applyBorder="1" applyAlignment="1">
      <alignment horizontal="center" vertical="center"/>
    </xf>
    <xf numFmtId="0" fontId="8" fillId="2" borderId="6" xfId="0" applyFont="1" applyFill="1" applyBorder="1" applyAlignment="1">
      <alignment horizontal="center" vertical="center" wrapText="1"/>
    </xf>
    <xf numFmtId="164" fontId="0" fillId="0" borderId="27" xfId="0" applyNumberFormat="1" applyFill="1" applyBorder="1" applyAlignment="1">
      <alignment horizontal="center" vertical="center" wrapText="1"/>
    </xf>
    <xf numFmtId="164" fontId="0" fillId="0" borderId="28" xfId="0" applyNumberFormat="1" applyBorder="1" applyAlignment="1">
      <alignment horizontal="center" vertical="center" wrapText="1"/>
    </xf>
    <xf numFmtId="164" fontId="0" fillId="0" borderId="9" xfId="0" applyNumberFormat="1" applyFill="1" applyBorder="1" applyAlignment="1">
      <alignment horizontal="center" vertical="center" wrapText="1"/>
    </xf>
    <xf numFmtId="164" fontId="0" fillId="0" borderId="10" xfId="0" applyNumberFormat="1" applyBorder="1" applyAlignment="1">
      <alignment horizontal="center" vertical="center" wrapText="1"/>
    </xf>
    <xf numFmtId="164" fontId="0" fillId="0" borderId="4" xfId="0" applyNumberFormat="1" applyFill="1" applyBorder="1" applyAlignment="1">
      <alignment horizontal="center" vertical="center" wrapText="1"/>
    </xf>
    <xf numFmtId="164" fontId="0" fillId="0" borderId="12" xfId="0" applyNumberFormat="1" applyBorder="1" applyAlignment="1">
      <alignment horizontal="center" vertical="center" wrapText="1"/>
    </xf>
    <xf numFmtId="164" fontId="0" fillId="0" borderId="14" xfId="0" applyNumberFormat="1" applyFill="1" applyBorder="1" applyAlignment="1">
      <alignment horizontal="center" vertical="center" wrapText="1"/>
    </xf>
    <xf numFmtId="164" fontId="0" fillId="0" borderId="15" xfId="0" applyNumberFormat="1" applyBorder="1" applyAlignment="1">
      <alignment horizontal="center" vertical="center" wrapText="1"/>
    </xf>
    <xf numFmtId="0" fontId="0" fillId="0" borderId="29" xfId="0" applyBorder="1" applyAlignment="1">
      <alignment horizontal="center" vertical="center" wrapText="1"/>
    </xf>
    <xf numFmtId="164" fontId="0" fillId="0" borderId="30" xfId="0" applyNumberFormat="1" applyFill="1" applyBorder="1" applyAlignment="1">
      <alignment horizontal="center" vertical="center" wrapText="1"/>
    </xf>
    <xf numFmtId="164" fontId="0" fillId="0" borderId="31" xfId="0" applyNumberFormat="1" applyBorder="1" applyAlignment="1">
      <alignment horizontal="center" vertical="center" wrapText="1"/>
    </xf>
    <xf numFmtId="164" fontId="12" fillId="0" borderId="21" xfId="0" applyNumberFormat="1" applyFont="1" applyFill="1" applyBorder="1" applyAlignment="1">
      <alignment horizontal="center" vertical="center" wrapText="1"/>
    </xf>
    <xf numFmtId="164" fontId="12" fillId="0" borderId="25" xfId="0" applyNumberFormat="1" applyFont="1" applyBorder="1" applyAlignment="1">
      <alignment horizontal="center" vertical="center" wrapText="1"/>
    </xf>
    <xf numFmtId="0" fontId="0" fillId="0" borderId="9"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19" xfId="0" applyFill="1" applyBorder="1" applyAlignment="1">
      <alignment horizontal="left" vertical="center" wrapText="1"/>
    </xf>
    <xf numFmtId="164" fontId="0" fillId="0" borderId="14" xfId="0" applyNumberFormat="1" applyFill="1" applyBorder="1" applyAlignment="1">
      <alignment horizontal="center" vertical="center"/>
    </xf>
    <xf numFmtId="164" fontId="0" fillId="0" borderId="15" xfId="0" applyNumberFormat="1" applyFill="1" applyBorder="1" applyAlignment="1">
      <alignment horizontal="center" vertical="center"/>
    </xf>
    <xf numFmtId="0" fontId="1" fillId="4"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27" xfId="0" applyBorder="1" applyAlignment="1">
      <alignment horizontal="center" vertical="center" wrapText="1"/>
    </xf>
    <xf numFmtId="0" fontId="8" fillId="2" borderId="6"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vertical="center" wrapText="1"/>
    </xf>
    <xf numFmtId="0" fontId="0" fillId="0" borderId="4" xfId="0" applyBorder="1" applyAlignment="1">
      <alignment vertical="center"/>
    </xf>
    <xf numFmtId="0" fontId="0" fillId="0" borderId="8" xfId="0" applyBorder="1" applyAlignment="1">
      <alignmen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1" xfId="0" applyFill="1" applyBorder="1" applyAlignment="1">
      <alignment horizontal="center" vertical="center" wrapText="1"/>
    </xf>
    <xf numFmtId="164" fontId="0" fillId="0" borderId="21" xfId="0" applyNumberFormat="1" applyFill="1" applyBorder="1" applyAlignment="1">
      <alignment horizontal="center" vertical="center" wrapText="1"/>
    </xf>
    <xf numFmtId="164" fontId="0" fillId="0" borderId="25" xfId="0" applyNumberFormat="1" applyBorder="1" applyAlignment="1">
      <alignment horizontal="center" vertical="center" wrapText="1"/>
    </xf>
    <xf numFmtId="0" fontId="0" fillId="0" borderId="26" xfId="0" applyBorder="1" applyAlignment="1">
      <alignment vertical="center" wrapText="1"/>
    </xf>
    <xf numFmtId="0" fontId="6" fillId="3" borderId="1" xfId="0" applyFont="1" applyFill="1" applyBorder="1" applyAlignment="1">
      <alignment horizontal="center" wrapText="1"/>
    </xf>
    <xf numFmtId="0" fontId="4" fillId="3" borderId="2" xfId="0" applyFont="1" applyFill="1" applyBorder="1" applyAlignment="1">
      <alignment horizontal="center" wrapText="1"/>
    </xf>
    <xf numFmtId="0" fontId="4" fillId="3" borderId="3" xfId="0" applyFont="1" applyFill="1" applyBorder="1" applyAlignment="1">
      <alignment horizontal="center" wrapText="1"/>
    </xf>
    <xf numFmtId="0" fontId="4" fillId="3" borderId="1" xfId="0" applyFont="1" applyFill="1" applyBorder="1" applyAlignment="1">
      <alignment horizontal="center" wrapText="1"/>
    </xf>
    <xf numFmtId="0" fontId="0" fillId="0" borderId="6" xfId="0" applyBorder="1" applyAlignment="1">
      <alignment horizontal="center" vertical="center" wrapText="1"/>
    </xf>
    <xf numFmtId="0" fontId="0" fillId="0" borderId="32" xfId="0" applyBorder="1" applyAlignment="1">
      <alignment horizontal="center" vertical="center" wrapText="1"/>
    </xf>
    <xf numFmtId="0" fontId="0" fillId="0" borderId="23" xfId="0" applyBorder="1" applyAlignment="1">
      <alignment horizontal="center" vertical="center" wrapText="1"/>
    </xf>
    <xf numFmtId="0" fontId="0" fillId="0" borderId="4" xfId="0" applyBorder="1" applyAlignment="1">
      <alignment horizontal="center" vertical="center" wrapText="1"/>
    </xf>
    <xf numFmtId="0" fontId="6" fillId="3" borderId="7"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7" xfId="0" applyFont="1" applyFill="1" applyBorder="1" applyAlignment="1">
      <alignment horizontal="center" wrapText="1"/>
    </xf>
    <xf numFmtId="0" fontId="6" fillId="3" borderId="0" xfId="0" applyFont="1" applyFill="1" applyBorder="1" applyAlignment="1">
      <alignment horizont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6" fillId="3" borderId="2" xfId="0" applyFont="1" applyFill="1" applyBorder="1" applyAlignment="1">
      <alignment horizontal="center" wrapText="1"/>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0" fillId="0" borderId="30" xfId="0" applyBorder="1" applyAlignment="1">
      <alignment horizontal="center" vertical="center" wrapText="1"/>
    </xf>
    <xf numFmtId="0" fontId="0" fillId="0" borderId="21" xfId="0" applyBorder="1" applyAlignment="1">
      <alignment horizontal="center" vertical="center" wrapText="1"/>
    </xf>
    <xf numFmtId="164" fontId="0" fillId="0" borderId="23" xfId="0" applyNumberFormat="1" applyBorder="1" applyAlignment="1">
      <alignment horizontal="center" vertical="center"/>
    </xf>
    <xf numFmtId="0" fontId="0" fillId="4" borderId="14" xfId="0" applyFill="1" applyBorder="1" applyAlignment="1">
      <alignment horizontal="center" vertical="center" wrapText="1"/>
    </xf>
    <xf numFmtId="0" fontId="0" fillId="4" borderId="6" xfId="0" applyFill="1" applyBorder="1" applyAlignment="1">
      <alignment horizontal="center" vertical="center" wrapText="1"/>
    </xf>
    <xf numFmtId="0" fontId="0" fillId="4" borderId="32"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27"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tabSelected="1" zoomScale="90" zoomScaleNormal="90" workbookViewId="0">
      <pane ySplit="3" topLeftCell="A4" activePane="bottomLeft" state="frozen"/>
      <selection pane="bottomLeft" activeCell="H9" sqref="H9"/>
    </sheetView>
  </sheetViews>
  <sheetFormatPr baseColWidth="10" defaultRowHeight="14.5" x14ac:dyDescent="0.35"/>
  <cols>
    <col min="1" max="1" width="92.6328125" style="4" customWidth="1"/>
    <col min="2" max="2" width="38.81640625" style="6" customWidth="1"/>
    <col min="3" max="3" width="38.81640625" style="4" customWidth="1"/>
    <col min="4" max="16384" width="10.90625" style="4"/>
  </cols>
  <sheetData>
    <row r="1" spans="1:3" ht="28" customHeight="1" thickBot="1" x14ac:dyDescent="0.8">
      <c r="A1" s="60" t="s">
        <v>7</v>
      </c>
      <c r="B1" s="61"/>
      <c r="C1" s="62"/>
    </row>
    <row r="2" spans="1:3" ht="78" customHeight="1" thickBot="1" x14ac:dyDescent="0.8">
      <c r="A2" s="63" t="s">
        <v>31</v>
      </c>
      <c r="B2" s="61"/>
      <c r="C2" s="62"/>
    </row>
    <row r="3" spans="1:3" ht="51.5" customHeight="1" x14ac:dyDescent="0.35">
      <c r="A3" s="8" t="s">
        <v>33</v>
      </c>
      <c r="B3" s="9" t="s">
        <v>10</v>
      </c>
      <c r="C3" s="10" t="s">
        <v>11</v>
      </c>
    </row>
    <row r="4" spans="1:3" ht="23" customHeight="1" x14ac:dyDescent="0.35">
      <c r="A4" s="11" t="s">
        <v>8</v>
      </c>
      <c r="B4" s="7"/>
      <c r="C4" s="12">
        <f>B4*1.2</f>
        <v>0</v>
      </c>
    </row>
    <row r="5" spans="1:3" s="5" customFormat="1" ht="23" customHeight="1" x14ac:dyDescent="0.35">
      <c r="A5" s="11" t="s">
        <v>32</v>
      </c>
      <c r="B5" s="7"/>
      <c r="C5" s="12">
        <f t="shared" ref="C5:C12" si="0">B5*1.2</f>
        <v>0</v>
      </c>
    </row>
    <row r="6" spans="1:3" ht="23" customHeight="1" x14ac:dyDescent="0.35">
      <c r="A6" s="11" t="s">
        <v>58</v>
      </c>
      <c r="B6" s="7"/>
      <c r="C6" s="12">
        <f t="shared" si="0"/>
        <v>0</v>
      </c>
    </row>
    <row r="7" spans="1:3" ht="23" customHeight="1" x14ac:dyDescent="0.35">
      <c r="A7" s="11" t="s">
        <v>34</v>
      </c>
      <c r="B7" s="7"/>
      <c r="C7" s="12">
        <f t="shared" si="0"/>
        <v>0</v>
      </c>
    </row>
    <row r="8" spans="1:3" ht="23" customHeight="1" x14ac:dyDescent="0.35">
      <c r="A8" s="11" t="s">
        <v>9</v>
      </c>
      <c r="B8" s="7"/>
      <c r="C8" s="12">
        <f t="shared" si="0"/>
        <v>0</v>
      </c>
    </row>
    <row r="9" spans="1:3" ht="23" customHeight="1" x14ac:dyDescent="0.35">
      <c r="A9" s="11" t="s">
        <v>35</v>
      </c>
      <c r="B9" s="7"/>
      <c r="C9" s="12">
        <f t="shared" si="0"/>
        <v>0</v>
      </c>
    </row>
    <row r="10" spans="1:3" ht="21.5" customHeight="1" x14ac:dyDescent="0.35">
      <c r="A10" s="11" t="s">
        <v>36</v>
      </c>
      <c r="B10" s="7"/>
      <c r="C10" s="12">
        <f t="shared" si="0"/>
        <v>0</v>
      </c>
    </row>
    <row r="11" spans="1:3" ht="27.5" customHeight="1" x14ac:dyDescent="0.35">
      <c r="A11" s="11" t="s">
        <v>37</v>
      </c>
      <c r="B11" s="7"/>
      <c r="C11" s="12">
        <f t="shared" si="0"/>
        <v>0</v>
      </c>
    </row>
    <row r="12" spans="1:3" ht="23" customHeight="1" x14ac:dyDescent="0.35">
      <c r="A12" s="11" t="s">
        <v>59</v>
      </c>
      <c r="B12" s="7"/>
      <c r="C12" s="12">
        <f t="shared" si="0"/>
        <v>0</v>
      </c>
    </row>
    <row r="13" spans="1:3" ht="36.5" customHeight="1" thickBot="1" x14ac:dyDescent="0.4">
      <c r="A13" s="44" t="s">
        <v>12</v>
      </c>
      <c r="B13" s="13">
        <f>SUM(B4:B12)</f>
        <v>0</v>
      </c>
      <c r="C13" s="14">
        <f>SUM(C4:C12)</f>
        <v>0</v>
      </c>
    </row>
  </sheetData>
  <mergeCells count="2">
    <mergeCell ref="A1:C1"/>
    <mergeCell ref="A2:C2"/>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6"/>
  <sheetViews>
    <sheetView zoomScaleNormal="100" workbookViewId="0">
      <pane ySplit="3" topLeftCell="A16" activePane="bottomLeft" state="frozen"/>
      <selection pane="bottomLeft" activeCell="D20" sqref="D20"/>
    </sheetView>
  </sheetViews>
  <sheetFormatPr baseColWidth="10" defaultRowHeight="14.5" x14ac:dyDescent="0.35"/>
  <cols>
    <col min="1" max="1" width="98.1796875" customWidth="1"/>
    <col min="2" max="2" width="19" style="1" customWidth="1"/>
    <col min="3" max="3" width="24.54296875" style="3" customWidth="1"/>
    <col min="4" max="5" width="19.54296875" customWidth="1"/>
  </cols>
  <sheetData>
    <row r="1" spans="1:5" ht="28.5" x14ac:dyDescent="0.65">
      <c r="A1" s="70" t="s">
        <v>7</v>
      </c>
      <c r="B1" s="71"/>
      <c r="C1" s="71"/>
      <c r="D1" s="71"/>
      <c r="E1" s="71"/>
    </row>
    <row r="2" spans="1:5" ht="77" customHeight="1" x14ac:dyDescent="0.35">
      <c r="A2" s="68" t="s">
        <v>14</v>
      </c>
      <c r="B2" s="69"/>
      <c r="C2" s="69"/>
      <c r="D2" s="69"/>
      <c r="E2" s="69"/>
    </row>
    <row r="3" spans="1:5" ht="37.5" thickBot="1" x14ac:dyDescent="0.4">
      <c r="A3" s="15" t="s">
        <v>1</v>
      </c>
      <c r="B3" s="45" t="s">
        <v>3</v>
      </c>
      <c r="C3" s="15" t="s">
        <v>2</v>
      </c>
      <c r="D3" s="15" t="s">
        <v>13</v>
      </c>
      <c r="E3" s="15" t="s">
        <v>15</v>
      </c>
    </row>
    <row r="4" spans="1:5" ht="18.5" customHeight="1" x14ac:dyDescent="0.35">
      <c r="A4" s="72" t="s">
        <v>51</v>
      </c>
      <c r="B4" s="73"/>
      <c r="C4" s="73"/>
      <c r="D4" s="73"/>
      <c r="E4" s="74"/>
    </row>
    <row r="5" spans="1:5" ht="29" customHeight="1" thickBot="1" x14ac:dyDescent="0.4">
      <c r="A5" s="51" t="s">
        <v>38</v>
      </c>
      <c r="B5" s="46" t="s">
        <v>44</v>
      </c>
      <c r="C5" s="87" t="s">
        <v>64</v>
      </c>
      <c r="D5" s="19"/>
      <c r="E5" s="22">
        <f>D5*1.2</f>
        <v>0</v>
      </c>
    </row>
    <row r="6" spans="1:5" s="2" customFormat="1" ht="19" customHeight="1" x14ac:dyDescent="0.35">
      <c r="A6" s="72" t="s">
        <v>49</v>
      </c>
      <c r="B6" s="73"/>
      <c r="C6" s="73"/>
      <c r="D6" s="73"/>
      <c r="E6" s="74"/>
    </row>
    <row r="7" spans="1:5" ht="23" customHeight="1" x14ac:dyDescent="0.35">
      <c r="A7" s="17" t="s">
        <v>0</v>
      </c>
      <c r="B7" s="64" t="s">
        <v>39</v>
      </c>
      <c r="C7" s="88" t="s">
        <v>65</v>
      </c>
      <c r="D7" s="19"/>
      <c r="E7" s="20">
        <f t="shared" ref="E7:E20" si="0">D7*1.2</f>
        <v>0</v>
      </c>
    </row>
    <row r="8" spans="1:5" ht="23" customHeight="1" x14ac:dyDescent="0.35">
      <c r="A8" s="17" t="s">
        <v>4</v>
      </c>
      <c r="B8" s="65"/>
      <c r="C8" s="89"/>
      <c r="D8" s="19"/>
      <c r="E8" s="20">
        <f t="shared" si="0"/>
        <v>0</v>
      </c>
    </row>
    <row r="9" spans="1:5" ht="23" customHeight="1" thickBot="1" x14ac:dyDescent="0.4">
      <c r="A9" s="17" t="s">
        <v>40</v>
      </c>
      <c r="B9" s="66"/>
      <c r="C9" s="90"/>
      <c r="D9" s="19"/>
      <c r="E9" s="20">
        <f t="shared" si="0"/>
        <v>0</v>
      </c>
    </row>
    <row r="10" spans="1:5" s="18" customFormat="1" ht="17.5" customHeight="1" x14ac:dyDescent="0.35">
      <c r="A10" s="72" t="s">
        <v>5</v>
      </c>
      <c r="B10" s="73"/>
      <c r="C10" s="73"/>
      <c r="D10" s="73"/>
      <c r="E10" s="74"/>
    </row>
    <row r="11" spans="1:5" ht="25.5" customHeight="1" x14ac:dyDescent="0.35">
      <c r="A11" s="52" t="s">
        <v>0</v>
      </c>
      <c r="B11" s="67" t="s">
        <v>41</v>
      </c>
      <c r="C11" s="67" t="s">
        <v>42</v>
      </c>
      <c r="D11" s="19"/>
      <c r="E11" s="20">
        <f t="shared" si="0"/>
        <v>0</v>
      </c>
    </row>
    <row r="12" spans="1:5" ht="25.5" customHeight="1" thickBot="1" x14ac:dyDescent="0.4">
      <c r="A12" s="51" t="s">
        <v>4</v>
      </c>
      <c r="B12" s="67"/>
      <c r="C12" s="67"/>
      <c r="D12" s="19"/>
      <c r="E12" s="20">
        <f t="shared" si="0"/>
        <v>0</v>
      </c>
    </row>
    <row r="13" spans="1:5" ht="25.5" customHeight="1" x14ac:dyDescent="0.35">
      <c r="A13" s="72" t="s">
        <v>60</v>
      </c>
      <c r="B13" s="73"/>
      <c r="C13" s="73"/>
      <c r="D13" s="73"/>
      <c r="E13" s="74"/>
    </row>
    <row r="14" spans="1:5" ht="25.5" customHeight="1" x14ac:dyDescent="0.35">
      <c r="A14" s="52" t="s">
        <v>0</v>
      </c>
      <c r="B14" s="64" t="s">
        <v>61</v>
      </c>
      <c r="C14" s="64" t="s">
        <v>63</v>
      </c>
      <c r="D14" s="19"/>
      <c r="E14" s="20">
        <f t="shared" ref="E14:E16" si="1">D14*1.2</f>
        <v>0</v>
      </c>
    </row>
    <row r="15" spans="1:5" ht="25.5" customHeight="1" x14ac:dyDescent="0.35">
      <c r="A15" s="51" t="s">
        <v>62</v>
      </c>
      <c r="B15" s="65"/>
      <c r="C15" s="65"/>
      <c r="D15" s="19"/>
      <c r="E15" s="20">
        <f t="shared" si="1"/>
        <v>0</v>
      </c>
    </row>
    <row r="16" spans="1:5" ht="25.5" customHeight="1" x14ac:dyDescent="0.35">
      <c r="A16" s="17" t="s">
        <v>40</v>
      </c>
      <c r="B16" s="66"/>
      <c r="C16" s="66"/>
      <c r="D16" s="86"/>
      <c r="E16" s="20">
        <f t="shared" si="1"/>
        <v>0</v>
      </c>
    </row>
    <row r="17" spans="1:9" s="18" customFormat="1" ht="17.5" customHeight="1" x14ac:dyDescent="0.35">
      <c r="A17" s="75" t="s">
        <v>43</v>
      </c>
      <c r="B17" s="76"/>
      <c r="C17" s="76"/>
      <c r="D17" s="76"/>
      <c r="E17" s="77"/>
    </row>
    <row r="18" spans="1:9" ht="24" customHeight="1" thickBot="1" x14ac:dyDescent="0.4">
      <c r="A18" s="51" t="s">
        <v>48</v>
      </c>
      <c r="B18" s="46" t="s">
        <v>44</v>
      </c>
      <c r="C18" s="50" t="s">
        <v>66</v>
      </c>
      <c r="D18" s="21"/>
      <c r="E18" s="20">
        <f t="shared" si="0"/>
        <v>0</v>
      </c>
    </row>
    <row r="19" spans="1:9" s="18" customFormat="1" ht="17.5" customHeight="1" x14ac:dyDescent="0.35">
      <c r="A19" s="72" t="s">
        <v>45</v>
      </c>
      <c r="B19" s="73"/>
      <c r="C19" s="73"/>
      <c r="D19" s="73"/>
      <c r="E19" s="74"/>
    </row>
    <row r="20" spans="1:9" ht="26.5" customHeight="1" thickBot="1" x14ac:dyDescent="0.4">
      <c r="A20" s="51" t="s">
        <v>46</v>
      </c>
      <c r="B20" s="46" t="s">
        <v>44</v>
      </c>
      <c r="C20" s="50" t="s">
        <v>47</v>
      </c>
      <c r="D20" s="21"/>
      <c r="E20" s="20">
        <f t="shared" si="0"/>
        <v>0</v>
      </c>
    </row>
    <row r="21" spans="1:9" s="18" customFormat="1" ht="17.5" customHeight="1" x14ac:dyDescent="0.35">
      <c r="A21" s="72" t="s">
        <v>16</v>
      </c>
      <c r="B21" s="73"/>
      <c r="C21" s="73"/>
      <c r="D21" s="73"/>
      <c r="E21" s="74"/>
    </row>
    <row r="22" spans="1:9" ht="203.5" thickBot="1" x14ac:dyDescent="0.4">
      <c r="A22" s="41" t="s">
        <v>17</v>
      </c>
      <c r="B22" s="39" t="s">
        <v>6</v>
      </c>
      <c r="C22" s="87" t="s">
        <v>67</v>
      </c>
      <c r="D22" s="42"/>
      <c r="E22" s="43">
        <f t="shared" ref="E22" si="2">D22*1.2</f>
        <v>0</v>
      </c>
      <c r="I22" t="s">
        <v>30</v>
      </c>
    </row>
    <row r="23" spans="1:9" x14ac:dyDescent="0.35">
      <c r="B23"/>
    </row>
    <row r="24" spans="1:9" x14ac:dyDescent="0.35">
      <c r="B24"/>
    </row>
    <row r="25" spans="1:9" x14ac:dyDescent="0.35">
      <c r="B25"/>
    </row>
    <row r="26" spans="1:9" x14ac:dyDescent="0.35">
      <c r="B26"/>
    </row>
    <row r="27" spans="1:9" x14ac:dyDescent="0.35">
      <c r="B27"/>
    </row>
    <row r="28" spans="1:9" x14ac:dyDescent="0.35">
      <c r="B28"/>
    </row>
    <row r="29" spans="1:9" x14ac:dyDescent="0.35">
      <c r="B29"/>
    </row>
    <row r="30" spans="1:9" x14ac:dyDescent="0.35">
      <c r="B30"/>
    </row>
    <row r="31" spans="1:9" x14ac:dyDescent="0.35">
      <c r="B31"/>
    </row>
    <row r="32" spans="1:9" x14ac:dyDescent="0.35">
      <c r="B32"/>
    </row>
    <row r="33" spans="2:2" x14ac:dyDescent="0.35">
      <c r="B33"/>
    </row>
    <row r="34" spans="2:2" x14ac:dyDescent="0.35">
      <c r="B34"/>
    </row>
    <row r="35" spans="2:2" x14ac:dyDescent="0.35">
      <c r="B35"/>
    </row>
    <row r="36" spans="2:2" x14ac:dyDescent="0.35">
      <c r="B36"/>
    </row>
    <row r="37" spans="2:2" x14ac:dyDescent="0.35">
      <c r="B37"/>
    </row>
    <row r="38" spans="2:2" x14ac:dyDescent="0.35">
      <c r="B38"/>
    </row>
    <row r="39" spans="2:2" x14ac:dyDescent="0.35">
      <c r="B39"/>
    </row>
    <row r="40" spans="2:2" x14ac:dyDescent="0.35">
      <c r="B40"/>
    </row>
    <row r="41" spans="2:2" x14ac:dyDescent="0.35">
      <c r="B41"/>
    </row>
    <row r="42" spans="2:2" x14ac:dyDescent="0.35">
      <c r="B42"/>
    </row>
    <row r="43" spans="2:2" x14ac:dyDescent="0.35">
      <c r="B43"/>
    </row>
    <row r="44" spans="2:2" x14ac:dyDescent="0.35">
      <c r="B44"/>
    </row>
    <row r="45" spans="2:2" x14ac:dyDescent="0.35">
      <c r="B45"/>
    </row>
    <row r="46" spans="2:2" x14ac:dyDescent="0.35">
      <c r="B46"/>
    </row>
    <row r="47" spans="2:2" x14ac:dyDescent="0.35">
      <c r="B47"/>
    </row>
    <row r="48" spans="2:2" x14ac:dyDescent="0.35">
      <c r="B48"/>
    </row>
    <row r="49" spans="2:2" x14ac:dyDescent="0.35">
      <c r="B49"/>
    </row>
    <row r="50" spans="2:2" x14ac:dyDescent="0.35">
      <c r="B50"/>
    </row>
    <row r="51" spans="2:2" x14ac:dyDescent="0.35">
      <c r="B51"/>
    </row>
    <row r="52" spans="2:2" x14ac:dyDescent="0.35">
      <c r="B52"/>
    </row>
    <row r="53" spans="2:2" x14ac:dyDescent="0.35">
      <c r="B53"/>
    </row>
    <row r="54" spans="2:2" x14ac:dyDescent="0.35">
      <c r="B54"/>
    </row>
    <row r="55" spans="2:2" x14ac:dyDescent="0.35">
      <c r="B55"/>
    </row>
    <row r="56" spans="2:2" x14ac:dyDescent="0.35">
      <c r="B56"/>
    </row>
    <row r="57" spans="2:2" x14ac:dyDescent="0.35">
      <c r="B57"/>
    </row>
    <row r="58" spans="2:2" x14ac:dyDescent="0.35">
      <c r="B58"/>
    </row>
    <row r="59" spans="2:2" x14ac:dyDescent="0.35">
      <c r="B59"/>
    </row>
    <row r="60" spans="2:2" x14ac:dyDescent="0.35">
      <c r="B60"/>
    </row>
    <row r="61" spans="2:2" x14ac:dyDescent="0.35">
      <c r="B61"/>
    </row>
    <row r="62" spans="2:2" x14ac:dyDescent="0.35">
      <c r="B62"/>
    </row>
    <row r="63" spans="2:2" x14ac:dyDescent="0.35">
      <c r="B63"/>
    </row>
    <row r="64" spans="2:2" x14ac:dyDescent="0.35">
      <c r="B64"/>
    </row>
    <row r="65" spans="2:2" x14ac:dyDescent="0.35">
      <c r="B65"/>
    </row>
    <row r="66" spans="2:2" x14ac:dyDescent="0.35">
      <c r="B66"/>
    </row>
    <row r="67" spans="2:2" x14ac:dyDescent="0.35">
      <c r="B67"/>
    </row>
    <row r="68" spans="2:2" x14ac:dyDescent="0.35">
      <c r="B68"/>
    </row>
    <row r="69" spans="2:2" x14ac:dyDescent="0.35">
      <c r="B69"/>
    </row>
    <row r="70" spans="2:2" x14ac:dyDescent="0.35">
      <c r="B70"/>
    </row>
    <row r="71" spans="2:2" x14ac:dyDescent="0.35">
      <c r="B71"/>
    </row>
    <row r="72" spans="2:2" x14ac:dyDescent="0.35">
      <c r="B72"/>
    </row>
    <row r="73" spans="2:2" x14ac:dyDescent="0.35">
      <c r="B73"/>
    </row>
    <row r="74" spans="2:2" x14ac:dyDescent="0.35">
      <c r="B74"/>
    </row>
    <row r="75" spans="2:2" x14ac:dyDescent="0.35">
      <c r="B75"/>
    </row>
    <row r="76" spans="2:2" x14ac:dyDescent="0.35">
      <c r="B76"/>
    </row>
    <row r="77" spans="2:2" x14ac:dyDescent="0.35">
      <c r="B77"/>
    </row>
    <row r="78" spans="2:2" x14ac:dyDescent="0.35">
      <c r="B78"/>
    </row>
    <row r="79" spans="2:2" x14ac:dyDescent="0.35">
      <c r="B79"/>
    </row>
    <row r="80" spans="2:2" x14ac:dyDescent="0.35">
      <c r="B80"/>
    </row>
    <row r="81" spans="2:2" x14ac:dyDescent="0.35">
      <c r="B81"/>
    </row>
    <row r="82" spans="2:2" x14ac:dyDescent="0.35">
      <c r="B82"/>
    </row>
    <row r="83" spans="2:2" x14ac:dyDescent="0.35">
      <c r="B83"/>
    </row>
    <row r="84" spans="2:2" x14ac:dyDescent="0.35">
      <c r="B84"/>
    </row>
    <row r="85" spans="2:2" x14ac:dyDescent="0.35">
      <c r="B85"/>
    </row>
    <row r="86" spans="2:2" x14ac:dyDescent="0.35">
      <c r="B86"/>
    </row>
    <row r="87" spans="2:2" x14ac:dyDescent="0.35">
      <c r="B87"/>
    </row>
    <row r="88" spans="2:2" x14ac:dyDescent="0.35">
      <c r="B88"/>
    </row>
    <row r="89" spans="2:2" x14ac:dyDescent="0.35">
      <c r="B89"/>
    </row>
    <row r="90" spans="2:2" x14ac:dyDescent="0.35">
      <c r="B90"/>
    </row>
    <row r="91" spans="2:2" x14ac:dyDescent="0.35">
      <c r="B91"/>
    </row>
    <row r="92" spans="2:2" x14ac:dyDescent="0.35">
      <c r="B92"/>
    </row>
    <row r="93" spans="2:2" x14ac:dyDescent="0.35">
      <c r="B93"/>
    </row>
    <row r="94" spans="2:2" x14ac:dyDescent="0.35">
      <c r="B94"/>
    </row>
    <row r="95" spans="2:2" x14ac:dyDescent="0.35">
      <c r="B95"/>
    </row>
    <row r="96" spans="2:2" x14ac:dyDescent="0.35">
      <c r="B96"/>
    </row>
    <row r="97" spans="2:2" x14ac:dyDescent="0.35">
      <c r="B97"/>
    </row>
    <row r="98" spans="2:2" x14ac:dyDescent="0.35">
      <c r="B98"/>
    </row>
    <row r="99" spans="2:2" x14ac:dyDescent="0.35">
      <c r="B99"/>
    </row>
    <row r="100" spans="2:2" x14ac:dyDescent="0.35">
      <c r="B100"/>
    </row>
    <row r="101" spans="2:2" x14ac:dyDescent="0.35">
      <c r="B101"/>
    </row>
    <row r="102" spans="2:2" x14ac:dyDescent="0.35">
      <c r="B102"/>
    </row>
    <row r="103" spans="2:2" x14ac:dyDescent="0.35">
      <c r="B103"/>
    </row>
    <row r="104" spans="2:2" x14ac:dyDescent="0.35">
      <c r="B104"/>
    </row>
    <row r="105" spans="2:2" x14ac:dyDescent="0.35">
      <c r="B105"/>
    </row>
    <row r="106" spans="2:2" x14ac:dyDescent="0.35">
      <c r="B106"/>
    </row>
  </sheetData>
  <mergeCells count="15">
    <mergeCell ref="A21:E21"/>
    <mergeCell ref="A19:E19"/>
    <mergeCell ref="A17:E17"/>
    <mergeCell ref="A10:E10"/>
    <mergeCell ref="A6:E6"/>
    <mergeCell ref="A13:E13"/>
    <mergeCell ref="B14:B16"/>
    <mergeCell ref="C14:C16"/>
    <mergeCell ref="C7:C9"/>
    <mergeCell ref="B7:B9"/>
    <mergeCell ref="B11:B12"/>
    <mergeCell ref="C11:C12"/>
    <mergeCell ref="A2:E2"/>
    <mergeCell ref="A1:E1"/>
    <mergeCell ref="A4:E4"/>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6AE77-C5C4-40E9-8D27-01BB2331F046}">
  <dimension ref="A1:E14"/>
  <sheetViews>
    <sheetView zoomScale="90" zoomScaleNormal="90" workbookViewId="0">
      <pane ySplit="3" topLeftCell="A4" activePane="bottomLeft" state="frozen"/>
      <selection pane="bottomLeft" activeCell="A9" sqref="A9"/>
    </sheetView>
  </sheetViews>
  <sheetFormatPr baseColWidth="10" defaultRowHeight="14.5" x14ac:dyDescent="0.35"/>
  <cols>
    <col min="1" max="1" width="71.6328125" style="4" customWidth="1"/>
    <col min="2" max="2" width="34.453125" style="4" customWidth="1"/>
    <col min="3" max="3" width="50.81640625" style="4" customWidth="1"/>
    <col min="4" max="4" width="25.6328125" style="6" customWidth="1"/>
    <col min="5" max="5" width="25.6328125" style="4" customWidth="1"/>
    <col min="6" max="16384" width="10.90625" style="4"/>
  </cols>
  <sheetData>
    <row r="1" spans="1:5" ht="28" customHeight="1" thickBot="1" x14ac:dyDescent="0.8">
      <c r="A1" s="60" t="s">
        <v>18</v>
      </c>
      <c r="B1" s="80"/>
      <c r="C1" s="61"/>
      <c r="D1" s="61"/>
      <c r="E1" s="62"/>
    </row>
    <row r="2" spans="1:5" ht="134.5" customHeight="1" x14ac:dyDescent="0.35">
      <c r="A2" s="81" t="s">
        <v>19</v>
      </c>
      <c r="B2" s="82"/>
      <c r="C2" s="82"/>
      <c r="D2" s="82"/>
      <c r="E2" s="83"/>
    </row>
    <row r="3" spans="1:5" ht="51.5" customHeight="1" thickBot="1" x14ac:dyDescent="0.4">
      <c r="A3" s="23" t="s">
        <v>20</v>
      </c>
      <c r="B3" s="48" t="s">
        <v>25</v>
      </c>
      <c r="C3" s="23" t="s">
        <v>21</v>
      </c>
      <c r="D3" s="23" t="s">
        <v>22</v>
      </c>
      <c r="E3" s="23" t="s">
        <v>23</v>
      </c>
    </row>
    <row r="4" spans="1:5" ht="50" customHeight="1" thickBot="1" x14ac:dyDescent="0.4">
      <c r="A4" s="32" t="s">
        <v>24</v>
      </c>
      <c r="B4" s="49" t="s">
        <v>50</v>
      </c>
      <c r="C4" s="49" t="s">
        <v>50</v>
      </c>
      <c r="D4" s="33">
        <f>'Forfait-Prestations régulières'!B13*12</f>
        <v>0</v>
      </c>
      <c r="E4" s="34">
        <f>D4*1.2</f>
        <v>0</v>
      </c>
    </row>
    <row r="5" spans="1:5" ht="32" customHeight="1" thickBot="1" x14ac:dyDescent="0.4">
      <c r="A5" s="59" t="s">
        <v>52</v>
      </c>
      <c r="B5" s="47" t="s">
        <v>44</v>
      </c>
      <c r="C5" s="91">
        <v>1</v>
      </c>
      <c r="D5" s="24">
        <f ca="1">DQE!D5*DQE!C5</f>
        <v>0</v>
      </c>
      <c r="E5" s="25">
        <f ca="1">D5*1.2</f>
        <v>0</v>
      </c>
    </row>
    <row r="6" spans="1:5" ht="32" customHeight="1" x14ac:dyDescent="0.35">
      <c r="A6" s="53" t="s">
        <v>53</v>
      </c>
      <c r="B6" s="84" t="s">
        <v>39</v>
      </c>
      <c r="C6" s="37">
        <v>2</v>
      </c>
      <c r="D6" s="26">
        <f>'Prestations à la demande'!D7*DQE!C6</f>
        <v>0</v>
      </c>
      <c r="E6" s="27">
        <f>D6*1.2</f>
        <v>0</v>
      </c>
    </row>
    <row r="7" spans="1:5" ht="32" customHeight="1" x14ac:dyDescent="0.35">
      <c r="A7" s="17" t="s">
        <v>54</v>
      </c>
      <c r="B7" s="65"/>
      <c r="C7" s="38">
        <v>2</v>
      </c>
      <c r="D7" s="28">
        <f>'Prestations à la demande'!D8*DQE!C7</f>
        <v>0</v>
      </c>
      <c r="E7" s="29">
        <f>D7*1.2</f>
        <v>0</v>
      </c>
    </row>
    <row r="8" spans="1:5" ht="32" customHeight="1" thickBot="1" x14ac:dyDescent="0.4">
      <c r="A8" s="16" t="s">
        <v>55</v>
      </c>
      <c r="B8" s="85"/>
      <c r="C8" s="39">
        <v>2</v>
      </c>
      <c r="D8" s="30">
        <f>'Prestations à la demande'!D9*DQE!C8</f>
        <v>0</v>
      </c>
      <c r="E8" s="31">
        <f t="shared" ref="E8:E13" si="0">D8*1.2</f>
        <v>0</v>
      </c>
    </row>
    <row r="9" spans="1:5" ht="32" customHeight="1" x14ac:dyDescent="0.35">
      <c r="A9" s="53" t="s">
        <v>26</v>
      </c>
      <c r="B9" s="84" t="s">
        <v>41</v>
      </c>
      <c r="C9" s="37">
        <v>2</v>
      </c>
      <c r="D9" s="26">
        <f>'Prestations à la demande'!D11*DQE!C9</f>
        <v>0</v>
      </c>
      <c r="E9" s="27">
        <f t="shared" si="0"/>
        <v>0</v>
      </c>
    </row>
    <row r="10" spans="1:5" ht="32" customHeight="1" thickBot="1" x14ac:dyDescent="0.4">
      <c r="A10" s="16" t="s">
        <v>27</v>
      </c>
      <c r="B10" s="85"/>
      <c r="C10" s="39">
        <v>2</v>
      </c>
      <c r="D10" s="30">
        <f>'Prestations à la demande'!D12*DQE!C10</f>
        <v>0</v>
      </c>
      <c r="E10" s="31">
        <f t="shared" si="0"/>
        <v>0</v>
      </c>
    </row>
    <row r="11" spans="1:5" ht="32" customHeight="1" thickBot="1" x14ac:dyDescent="0.4">
      <c r="A11" s="59" t="s">
        <v>56</v>
      </c>
      <c r="B11" s="47" t="s">
        <v>44</v>
      </c>
      <c r="C11" s="91">
        <v>1</v>
      </c>
      <c r="D11" s="24">
        <f>'Prestations à la demande'!D18*DQE!C11</f>
        <v>0</v>
      </c>
      <c r="E11" s="25">
        <f>D11*1.2</f>
        <v>0</v>
      </c>
    </row>
    <row r="12" spans="1:5" ht="32" customHeight="1" thickBot="1" x14ac:dyDescent="0.4">
      <c r="A12" s="59" t="s">
        <v>57</v>
      </c>
      <c r="B12" s="47" t="s">
        <v>44</v>
      </c>
      <c r="C12" s="40">
        <v>1</v>
      </c>
      <c r="D12" s="24">
        <f>'Prestations à la demande'!D20*DQE!C12</f>
        <v>0</v>
      </c>
      <c r="E12" s="25">
        <f t="shared" si="0"/>
        <v>0</v>
      </c>
    </row>
    <row r="13" spans="1:5" ht="230.5" customHeight="1" thickBot="1" x14ac:dyDescent="0.4">
      <c r="A13" s="54" t="s">
        <v>29</v>
      </c>
      <c r="B13" s="55" t="s">
        <v>6</v>
      </c>
      <c r="C13" s="56">
        <v>20</v>
      </c>
      <c r="D13" s="57">
        <f>'Prestations à la demande'!D22*DQE!C13</f>
        <v>0</v>
      </c>
      <c r="E13" s="58">
        <f t="shared" si="0"/>
        <v>0</v>
      </c>
    </row>
    <row r="14" spans="1:5" ht="60.5" customHeight="1" thickBot="1" x14ac:dyDescent="0.4">
      <c r="A14" s="78" t="s">
        <v>28</v>
      </c>
      <c r="B14" s="79"/>
      <c r="C14" s="79"/>
      <c r="D14" s="35" t="e">
        <f ca="1">SUM(D4:D13)</f>
        <v>#VALUE!</v>
      </c>
      <c r="E14" s="36" t="e">
        <f ca="1">D14*1.2</f>
        <v>#VALUE!</v>
      </c>
    </row>
  </sheetData>
  <mergeCells count="5">
    <mergeCell ref="A14:C14"/>
    <mergeCell ref="A1:E1"/>
    <mergeCell ref="A2:E2"/>
    <mergeCell ref="B6:B8"/>
    <mergeCell ref="B9:B10"/>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Forfait-Prestations régulières</vt:lpstr>
      <vt:lpstr>Prestations à la demande</vt: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 Lovisi</dc:creator>
  <cp:lastModifiedBy>Julien Dupeyrat</cp:lastModifiedBy>
  <cp:lastPrinted>2017-11-10T14:49:38Z</cp:lastPrinted>
  <dcterms:created xsi:type="dcterms:W3CDTF">2016-11-16T07:09:39Z</dcterms:created>
  <dcterms:modified xsi:type="dcterms:W3CDTF">2025-01-09T09:26:36Z</dcterms:modified>
</cp:coreProperties>
</file>