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 - Répertoire d'échange\0_Pole achats\CCP animation et logistique\DCE Lots 2 à 6\"/>
    </mc:Choice>
  </mc:AlternateContent>
  <xr:revisionPtr revIDLastSave="0" documentId="8_{E1C8EE93-D7A2-4BE4-AA73-638F1F5DD240}" xr6:coauthVersionLast="36" xr6:coauthVersionMax="36" xr10:uidLastSave="{00000000-0000-0000-0000-000000000000}"/>
  <bookViews>
    <workbookView xWindow="0" yWindow="0" windowWidth="28800" windowHeight="12105" activeTab="8" xr2:uid="{D1B8592F-3580-4C09-8329-B575A2E68EF1}"/>
  </bookViews>
  <sheets>
    <sheet name="GENERAL" sheetId="10" r:id="rId1"/>
    <sheet name="LOT 2 DPGF" sheetId="3" r:id="rId2"/>
    <sheet name="LOT 2 BPU" sheetId="4" r:id="rId3"/>
    <sheet name="LOT 3 DPGF" sheetId="5" r:id="rId4"/>
    <sheet name="LOT 3 BPU" sheetId="6" r:id="rId5"/>
    <sheet name="LOT 4 DPGF" sheetId="7" r:id="rId6"/>
    <sheet name="LOT 4 BPU" sheetId="11" r:id="rId7"/>
    <sheet name="LOT 5 DPGF" sheetId="8" r:id="rId8"/>
    <sheet name="LOT 5 BPU" sheetId="9" r:id="rId9"/>
  </sheets>
  <definedNames>
    <definedName name="_xlnm.Print_Area" localSheetId="2">'LOT 2 BPU'!$A$1:$F$34</definedName>
    <definedName name="_xlnm.Print_Area" localSheetId="1">'LOT 2 DPGF'!$A$1:$F$27</definedName>
    <definedName name="_xlnm.Print_Area" localSheetId="4">'LOT 3 BPU'!$A$1:$F$20</definedName>
    <definedName name="_xlnm.Print_Area" localSheetId="3">'LOT 3 DPGF'!$A$1:$F$25</definedName>
    <definedName name="_xlnm.Print_Area" localSheetId="6">'LOT 4 BPU'!$A$1:$F$15</definedName>
    <definedName name="_xlnm.Print_Area" localSheetId="5">'LOT 4 DPGF'!$A$1:$F$17</definedName>
    <definedName name="_xlnm.Print_Area" localSheetId="8">'LOT 5 BPU'!$A$1:$F$20</definedName>
    <definedName name="_xlnm.Print_Area" localSheetId="7">'LOT 5 DPGF'!$A$1:$F$17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1" l="1"/>
  <c r="A3" i="11"/>
  <c r="F7" i="11"/>
  <c r="F10" i="11"/>
  <c r="F11" i="11" l="1"/>
  <c r="F12" i="11" s="1"/>
  <c r="F17" i="9"/>
  <c r="F16" i="9"/>
  <c r="F15" i="9"/>
  <c r="F14" i="8"/>
  <c r="F13" i="8"/>
  <c r="F12" i="8"/>
  <c r="F14" i="7"/>
  <c r="F13" i="7"/>
  <c r="F12" i="7"/>
  <c r="F17" i="6"/>
  <c r="F16" i="6"/>
  <c r="F15" i="6"/>
  <c r="F22" i="5"/>
  <c r="F21" i="5"/>
  <c r="F20" i="5"/>
  <c r="F31" i="4"/>
  <c r="F30" i="4"/>
  <c r="F29" i="4"/>
  <c r="F11" i="9"/>
  <c r="F11" i="8"/>
  <c r="F10" i="8"/>
  <c r="F9" i="8"/>
  <c r="F8" i="8"/>
  <c r="F7" i="8"/>
  <c r="F12" i="3" l="1"/>
  <c r="F11" i="3"/>
  <c r="F12" i="6" l="1"/>
  <c r="F7" i="5"/>
  <c r="F8" i="4"/>
  <c r="F9" i="4"/>
  <c r="F10" i="4"/>
  <c r="F11" i="4"/>
  <c r="F12" i="4"/>
  <c r="F13" i="4"/>
  <c r="F14" i="4"/>
  <c r="F15" i="4"/>
  <c r="F16" i="4"/>
  <c r="F17" i="4"/>
  <c r="F18" i="4"/>
  <c r="F7" i="3"/>
  <c r="F9" i="7"/>
  <c r="A3" i="9" l="1"/>
  <c r="D1" i="9"/>
  <c r="A3" i="8"/>
  <c r="D1" i="8"/>
  <c r="A3" i="7"/>
  <c r="D1" i="7"/>
  <c r="A3" i="6"/>
  <c r="D1" i="6"/>
  <c r="A3" i="5"/>
  <c r="D1" i="5"/>
  <c r="A3" i="4"/>
  <c r="D1" i="4"/>
  <c r="A3" i="3"/>
  <c r="D1" i="3"/>
  <c r="F10" i="9"/>
  <c r="F9" i="9"/>
  <c r="F8" i="9"/>
  <c r="F7" i="9"/>
  <c r="F8" i="7"/>
  <c r="F7" i="7"/>
  <c r="F11" i="6"/>
  <c r="F10" i="6"/>
  <c r="F9" i="6"/>
  <c r="F8" i="6"/>
  <c r="F7" i="6"/>
  <c r="F9" i="5"/>
  <c r="F8" i="5"/>
  <c r="F8" i="3"/>
  <c r="F15" i="3"/>
  <c r="F14" i="3"/>
  <c r="F7" i="4"/>
  <c r="F13" i="3"/>
  <c r="F10" i="3"/>
  <c r="F22" i="3" s="1"/>
  <c r="F9" i="3"/>
  <c r="F23" i="3" l="1"/>
  <c r="F24" i="3" s="1"/>
</calcChain>
</file>

<file path=xl/sharedStrings.xml><?xml version="1.0" encoding="utf-8"?>
<sst xmlns="http://schemas.openxmlformats.org/spreadsheetml/2006/main" count="217" uniqueCount="92">
  <si>
    <t>Total TTC</t>
  </si>
  <si>
    <t>TVA</t>
  </si>
  <si>
    <t>U</t>
  </si>
  <si>
    <t>ml</t>
  </si>
  <si>
    <t>Forfait</t>
  </si>
  <si>
    <t>Prix total HT</t>
  </si>
  <si>
    <t>Quantité</t>
  </si>
  <si>
    <t>Prix unitaire HT</t>
  </si>
  <si>
    <t>Unité</t>
  </si>
  <si>
    <t xml:space="preserve">Désignation </t>
  </si>
  <si>
    <t>Poste</t>
  </si>
  <si>
    <t>Candidat:</t>
  </si>
  <si>
    <t>DÉCOMPOSITION DU PRIX GLOBAL ET FORFAITAIRE (DPGF)</t>
  </si>
  <si>
    <t>Total HT</t>
  </si>
  <si>
    <t>LOT 2</t>
  </si>
  <si>
    <t>LOT2.1</t>
  </si>
  <si>
    <t>LOT2.2</t>
  </si>
  <si>
    <t>LOT2.3</t>
  </si>
  <si>
    <t>LOT2.4</t>
  </si>
  <si>
    <t>Fourniture, mise en place et repli de 3 "checkpoints". Chaque "chekpoint" est composé d'un barnum de 3 x 6 m, de deux tables pliantes et de 10 chaises.</t>
  </si>
  <si>
    <t>LOT2.5</t>
  </si>
  <si>
    <t>Fourniture, impression, affichage et repli des signalétiques et affiches dans les circulations et au sein des cloisonnements des salles d'accueil</t>
  </si>
  <si>
    <t>LOT2.6</t>
  </si>
  <si>
    <t>Table pliante complémentaire (longueur 1,80 m)</t>
  </si>
  <si>
    <t>Barnum complémentaire - dimension 3 x 6 m avec lest et toiles</t>
  </si>
  <si>
    <t>Barnum - dimensions 3 x 3 m avec lest et toiles</t>
  </si>
  <si>
    <t>Table à langer complémentaire</t>
  </si>
  <si>
    <t>Chaise haute complémentaire</t>
  </si>
  <si>
    <t>Lit d'appoint bébé complémentaire</t>
  </si>
  <si>
    <t>Fauteuil confortable complémentaire</t>
  </si>
  <si>
    <t>Installation, nettoyage et repli des chaises et tables mises à disposition par le lieu d'accueil</t>
  </si>
  <si>
    <t>LOT 3</t>
  </si>
  <si>
    <t>Présence d'une équipe technique sur le site le dimanche 06 avril 2025 pour superviser l'installation, la diffusion et le démontage</t>
  </si>
  <si>
    <t>Écran LED géant complémentaire 350 x 200 cm</t>
  </si>
  <si>
    <t>Écran LED géant complémentaire 250 x 150 cm</t>
  </si>
  <si>
    <t>Écran LED géant complémentaire 450 x 250 cm</t>
  </si>
  <si>
    <t>Écran LED géant complémentaire 550 x 300 cm</t>
  </si>
  <si>
    <t>LOT 4</t>
  </si>
  <si>
    <t>LOT 3.2</t>
  </si>
  <si>
    <t>LOT4.1</t>
  </si>
  <si>
    <t>LOT4.2</t>
  </si>
  <si>
    <t>Préparation de l'animation du dimanche 06 avril 2025 incluant la fourniture d'un script d'animation et sa mise à jour</t>
  </si>
  <si>
    <t>Animation de la journée du dimanche 06 avril 2025 à la Halle des Sports Ludivine Furnon</t>
  </si>
  <si>
    <t>LOT 5</t>
  </si>
  <si>
    <t>LOT 5.1</t>
  </si>
  <si>
    <t>N° LOT</t>
  </si>
  <si>
    <t>Désignation</t>
  </si>
  <si>
    <t>Fourniture de kit complémentaire pour les enfants 0 - 3 ans</t>
  </si>
  <si>
    <t>Fourniture de kit complémentaire pour les enfants 4 - 6 ans</t>
  </si>
  <si>
    <t>Fourniture de kit complémentaire pour les enfants 7 - 12 ans</t>
  </si>
  <si>
    <t>Fourniture de kit complémentaire pour les enfants 13 - 15 ans</t>
  </si>
  <si>
    <t>LOT 5.2</t>
  </si>
  <si>
    <t>LOT 5.3</t>
  </si>
  <si>
    <t>LOT 5.4</t>
  </si>
  <si>
    <t>LOT 4.3</t>
  </si>
  <si>
    <t>1/2 journée</t>
  </si>
  <si>
    <t>LOT2.7</t>
  </si>
  <si>
    <t>LOT 3.1</t>
  </si>
  <si>
    <t>LOT 3.3</t>
  </si>
  <si>
    <t>Pour chacun des postes de fourniture, la prestation comprend la fourniture, la mise en place et le repli</t>
  </si>
  <si>
    <t>Fourniture, mise en place et repli de matériel de réception et autres éléments mobiliers</t>
  </si>
  <si>
    <t>Prestations vidéo en vue d'assurer la retransmission en direct du foudroyage</t>
  </si>
  <si>
    <t>Prestations d'animateur "micro" pour l'évènement</t>
  </si>
  <si>
    <t>Fourniture de kits d'accueil pour les enfants</t>
  </si>
  <si>
    <t>LOT2.8</t>
  </si>
  <si>
    <t>LOT2.9</t>
  </si>
  <si>
    <t>Fourniture, mise en place et repli de cloisons amovibles acoustiques</t>
  </si>
  <si>
    <t>Fourniture, mise en place et repli de cloisons amovibles de l'événementiel</t>
  </si>
  <si>
    <t>Cloisonnement intérieur acoustique complémentaire</t>
  </si>
  <si>
    <t>Cloisonnement intérieur complémentaire</t>
  </si>
  <si>
    <t>Fourniture, installation et repli d'un équipement audiovisuel professionnel pour une qualité optimale: écran LED , 3 caméras HD et camion régie. Synchronisation des prises de vue et du son avec le système de baffles intégrés dans la salle polyvalente. ajout d'un décompte numérique intégré sur l'écran.</t>
  </si>
  <si>
    <t>BORDEREAU DES PRIX UNITAIRES (BPU)</t>
  </si>
  <si>
    <t>LOT 5.5</t>
  </si>
  <si>
    <t>Les caractéristiques techniques des articles sont fournies dans le Tableau 1 en pages 14 et 15 du CCTP</t>
  </si>
  <si>
    <r>
      <t xml:space="preserve">Casquette enfant (pour chaque kit et en supplément) - </t>
    </r>
    <r>
      <rPr>
        <b/>
        <sz val="10"/>
        <color rgb="FFFF0000"/>
        <rFont val="Calibri"/>
        <family val="2"/>
        <scheme val="minor"/>
      </rPr>
      <t>250</t>
    </r>
    <r>
      <rPr>
        <b/>
        <sz val="10"/>
        <color theme="1"/>
        <rFont val="Calibri"/>
        <family val="2"/>
        <scheme val="minor"/>
      </rPr>
      <t xml:space="preserve"> unités</t>
    </r>
  </si>
  <si>
    <r>
      <t xml:space="preserve">Fourniture de </t>
    </r>
    <r>
      <rPr>
        <b/>
        <sz val="10"/>
        <color rgb="FFFF0000"/>
        <rFont val="Calibri"/>
        <family val="2"/>
        <scheme val="minor"/>
      </rPr>
      <t>38</t>
    </r>
    <r>
      <rPr>
        <b/>
        <sz val="10"/>
        <rFont val="Calibri"/>
        <family val="2"/>
        <scheme val="minor"/>
      </rPr>
      <t xml:space="preserve"> kits pour les 0-3 ans
- sac cordon à colorier accompagné de 3 feutres minimum
- jeu de mémoire/mémory avec boite de rangement
- bavoir
- peluche</t>
    </r>
  </si>
  <si>
    <r>
      <t>Fourniture de</t>
    </r>
    <r>
      <rPr>
        <b/>
        <sz val="10"/>
        <color rgb="FFFF0000"/>
        <rFont val="Calibri"/>
        <family val="2"/>
        <scheme val="minor"/>
      </rPr>
      <t xml:space="preserve"> 26</t>
    </r>
    <r>
      <rPr>
        <b/>
        <sz val="10"/>
        <color theme="1"/>
        <rFont val="Calibri"/>
        <family val="2"/>
        <scheme val="minor"/>
      </rPr>
      <t xml:space="preserve"> kits pour les 4-6 ans
- sac cordon à colorier accompagné de 3 feutres minimum
- set de coloriage composé de crayons de couleurs ou feutres ou pastel et 8 dessins à colorier minimum
- planche de stickers A4 ou A5
- jeu de morpion avec sac de rangement
- jeu de puzzle tangram</t>
    </r>
  </si>
  <si>
    <r>
      <t xml:space="preserve">Fourniture de </t>
    </r>
    <r>
      <rPr>
        <b/>
        <sz val="10"/>
        <color rgb="FFFF0000"/>
        <rFont val="Calibri"/>
        <family val="2"/>
        <scheme val="minor"/>
      </rPr>
      <t>45</t>
    </r>
    <r>
      <rPr>
        <b/>
        <sz val="10"/>
        <color theme="1"/>
        <rFont val="Calibri"/>
        <family val="2"/>
        <scheme val="minor"/>
      </rPr>
      <t xml:space="preserve"> kits pour les 13-15 ans
- sac à dos cordon
- jeu d'habilité
- jeu de morpion avec sac enfant</t>
    </r>
  </si>
  <si>
    <r>
      <t xml:space="preserve">Fourniture de </t>
    </r>
    <r>
      <rPr>
        <b/>
        <sz val="10"/>
        <color rgb="FFFF0000"/>
        <rFont val="Calibri"/>
        <family val="2"/>
        <scheme val="minor"/>
      </rPr>
      <t>87</t>
    </r>
    <r>
      <rPr>
        <b/>
        <sz val="10"/>
        <color theme="1"/>
        <rFont val="Calibri"/>
        <family val="2"/>
        <scheme val="minor"/>
      </rPr>
      <t xml:space="preserve"> kits pour les 7-12 an</t>
    </r>
    <r>
      <rPr>
        <b/>
        <sz val="10"/>
        <rFont val="Calibri"/>
        <family val="2"/>
        <scheme val="minor"/>
      </rPr>
      <t>s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- sac à dos cordon</t>
    </r>
    <r>
      <rPr>
        <b/>
        <sz val="10"/>
        <color theme="1"/>
        <rFont val="Calibri"/>
        <family val="2"/>
        <scheme val="minor"/>
      </rPr>
      <t xml:space="preserve">
- set de coloriage composé de crayons de couleur ou feutres ou pastels et 8 dessins à colorier minimum
- planche de stickers A4 ou A5
- jeu de casse-tête
- jeu de morpions avec sac de rangement</t>
    </r>
  </si>
  <si>
    <t>Lot de 5 chaise pliantes complémentaires</t>
  </si>
  <si>
    <t>Fourniture de casquette complémentaire à intégrer dans un kit</t>
  </si>
  <si>
    <t>Fourniture des livrables indiqués dans le CCP</t>
  </si>
  <si>
    <t>Fourniture, mise en place et repli d'un espace dédié pour les très jeunes enfants (0-3ans) composé de 2 tables à langer, de 20 chaises hautes, de 20 lits d'appoints pour les siestes et de 5 fauteuils confortables.</t>
  </si>
  <si>
    <t>Fourniture, mise en place et repli de 25 fauteuils confortables</t>
  </si>
  <si>
    <t>Poteau sangle de file d'attente complémentaire (par 5 ml)</t>
  </si>
  <si>
    <t>Réunion complémentaire, déplacement compris</t>
  </si>
  <si>
    <t>Pour chacun des postes de fourniture de matériel (1 à 12) la prestation comprend la fourniture, la mise en place et le repli</t>
  </si>
  <si>
    <t>Système de sonorisation pour retransmission du son</t>
  </si>
  <si>
    <t>Réunion complémentaire , déplacement compris</t>
  </si>
  <si>
    <t>Marché 2025-02</t>
  </si>
  <si>
    <t>Participation à la réunion de démarrage sur site</t>
  </si>
  <si>
    <t>Forfait de 3 réunions ( réunion de démarrage et 2 réunions de travail), déplacement compris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</si>
</sst>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44" fontId="4" fillId="0" borderId="1" xfId="0" applyNumberFormat="1" applyFont="1" applyBorder="1" applyAlignment="1">
      <alignment vertical="center"/>
    </xf>
    <xf numFmtId="44" fontId="5" fillId="2" borderId="1" xfId="2" applyFont="1" applyFill="1" applyBorder="1" applyAlignment="1">
      <alignment horizontal="right" vertical="center"/>
    </xf>
    <xf numFmtId="0" fontId="6" fillId="0" borderId="0" xfId="0" applyFont="1"/>
    <xf numFmtId="44" fontId="7" fillId="2" borderId="0" xfId="2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0" borderId="0" xfId="0" applyFont="1" applyAlignment="1">
      <alignment vertical="center"/>
    </xf>
    <xf numFmtId="44" fontId="6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4" fontId="7" fillId="3" borderId="1" xfId="2" applyFont="1" applyFill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3" fontId="4" fillId="0" borderId="0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4" borderId="4" xfId="0" applyFont="1" applyFill="1" applyBorder="1" applyAlignment="1">
      <alignment horizontal="left" vertical="center" wrapText="1" indent="1"/>
    </xf>
    <xf numFmtId="44" fontId="5" fillId="2" borderId="0" xfId="2" applyFont="1" applyFill="1" applyBorder="1" applyAlignment="1">
      <alignment horizontal="right"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44" fontId="6" fillId="3" borderId="1" xfId="2" applyFont="1" applyFill="1" applyBorder="1" applyAlignment="1" applyProtection="1">
      <alignment vertical="center"/>
      <protection locked="0"/>
    </xf>
    <xf numFmtId="0" fontId="4" fillId="0" borderId="1" xfId="0" quotePrefix="1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8FABD-88F7-483B-96C7-1ECC38BF96F9}">
  <dimension ref="A2:B7"/>
  <sheetViews>
    <sheetView workbookViewId="0">
      <selection activeCell="A3" sqref="A3:XFD3"/>
    </sheetView>
  </sheetViews>
  <sheetFormatPr baseColWidth="10" defaultRowHeight="15" x14ac:dyDescent="0.25"/>
  <cols>
    <col min="2" max="2" width="82.7109375" customWidth="1"/>
  </cols>
  <sheetData>
    <row r="2" spans="1:2" x14ac:dyDescent="0.25">
      <c r="A2" t="s">
        <v>45</v>
      </c>
      <c r="B2" t="s">
        <v>46</v>
      </c>
    </row>
    <row r="4" spans="1:2" x14ac:dyDescent="0.25">
      <c r="A4" t="s">
        <v>14</v>
      </c>
      <c r="B4" t="s">
        <v>60</v>
      </c>
    </row>
    <row r="5" spans="1:2" x14ac:dyDescent="0.25">
      <c r="A5" t="s">
        <v>31</v>
      </c>
      <c r="B5" t="s">
        <v>61</v>
      </c>
    </row>
    <row r="6" spans="1:2" x14ac:dyDescent="0.25">
      <c r="A6" t="s">
        <v>37</v>
      </c>
      <c r="B6" t="s">
        <v>62</v>
      </c>
    </row>
    <row r="7" spans="1:2" x14ac:dyDescent="0.25">
      <c r="A7" t="s">
        <v>43</v>
      </c>
      <c r="B7" t="s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8D998-09B3-468D-9515-4D42ACA712E6}">
  <sheetPr>
    <pageSetUpPr fitToPage="1"/>
  </sheetPr>
  <dimension ref="A1:I30"/>
  <sheetViews>
    <sheetView view="pageBreakPreview" zoomScale="115" zoomScaleNormal="100" zoomScaleSheetLayoutView="115" workbookViewId="0">
      <selection activeCell="B7" sqref="B7"/>
    </sheetView>
  </sheetViews>
  <sheetFormatPr baseColWidth="10" defaultRowHeight="15" x14ac:dyDescent="0.25"/>
  <cols>
    <col min="1" max="1" width="6.7109375" customWidth="1"/>
    <col min="2" max="2" width="67" customWidth="1"/>
    <col min="3" max="3" width="8.5703125" customWidth="1"/>
    <col min="4" max="4" width="13" customWidth="1"/>
    <col min="5" max="5" width="15.7109375" style="1" customWidth="1"/>
    <col min="6" max="6" width="15.7109375" customWidth="1"/>
  </cols>
  <sheetData>
    <row r="1" spans="1:6" ht="18.75" customHeight="1" x14ac:dyDescent="0.25">
      <c r="A1" s="36" t="s">
        <v>89</v>
      </c>
      <c r="B1" s="37"/>
      <c r="C1" s="38"/>
      <c r="D1" s="36" t="str">
        <f>GENERAL!A4</f>
        <v>LOT 2</v>
      </c>
      <c r="E1" s="37"/>
      <c r="F1" s="38"/>
    </row>
    <row r="2" spans="1:6" ht="18.75" customHeight="1" x14ac:dyDescent="0.25">
      <c r="A2" s="36" t="s">
        <v>12</v>
      </c>
      <c r="B2" s="37"/>
      <c r="C2" s="37"/>
      <c r="D2" s="37"/>
      <c r="E2" s="37"/>
      <c r="F2" s="38"/>
    </row>
    <row r="3" spans="1:6" ht="60" customHeight="1" x14ac:dyDescent="0.25">
      <c r="A3" s="36" t="str">
        <f>GENERAL!B4</f>
        <v>Fourniture, mise en place et repli de matériel de réception et autres éléments mobiliers</v>
      </c>
      <c r="B3" s="37"/>
      <c r="C3" s="37"/>
      <c r="D3" s="26" t="s">
        <v>11</v>
      </c>
      <c r="E3" s="37"/>
      <c r="F3" s="38"/>
    </row>
    <row r="4" spans="1:6" s="4" customFormat="1" ht="12.75" x14ac:dyDescent="0.2">
      <c r="A4" s="25"/>
      <c r="C4" s="24"/>
      <c r="E4" s="23"/>
    </row>
    <row r="5" spans="1:6" s="16" customFormat="1" ht="37.5" customHeight="1" x14ac:dyDescent="0.25">
      <c r="A5" s="20" t="s">
        <v>10</v>
      </c>
      <c r="B5" s="20" t="s">
        <v>9</v>
      </c>
      <c r="C5" s="20" t="s">
        <v>8</v>
      </c>
      <c r="D5" s="22" t="s">
        <v>7</v>
      </c>
      <c r="E5" s="21" t="s">
        <v>6</v>
      </c>
      <c r="F5" s="20" t="s">
        <v>5</v>
      </c>
    </row>
    <row r="6" spans="1:6" s="16" customFormat="1" ht="12.75" x14ac:dyDescent="0.25">
      <c r="A6" s="17"/>
      <c r="B6" s="17"/>
      <c r="C6" s="17"/>
      <c r="D6" s="19"/>
      <c r="E6" s="18"/>
      <c r="F6" s="17"/>
    </row>
    <row r="7" spans="1:6" s="8" customFormat="1" ht="27.75" customHeight="1" x14ac:dyDescent="0.25">
      <c r="A7" s="30" t="s">
        <v>15</v>
      </c>
      <c r="B7" s="15" t="s">
        <v>90</v>
      </c>
      <c r="C7" s="14" t="s">
        <v>4</v>
      </c>
      <c r="D7" s="29"/>
      <c r="E7" s="31">
        <v>1</v>
      </c>
      <c r="F7" s="9">
        <f>ROUND(E7*D7,2)</f>
        <v>0</v>
      </c>
    </row>
    <row r="8" spans="1:6" s="8" customFormat="1" ht="12.75" x14ac:dyDescent="0.25">
      <c r="A8" s="30" t="s">
        <v>16</v>
      </c>
      <c r="B8" s="15" t="s">
        <v>81</v>
      </c>
      <c r="C8" s="14" t="s">
        <v>4</v>
      </c>
      <c r="D8" s="29"/>
      <c r="E8" s="31">
        <v>1</v>
      </c>
      <c r="F8" s="9">
        <f t="shared" ref="F8:F15" si="0">ROUND(E8*D8,2)</f>
        <v>0</v>
      </c>
    </row>
    <row r="9" spans="1:6" s="8" customFormat="1" ht="25.5" x14ac:dyDescent="0.25">
      <c r="A9" s="30" t="s">
        <v>17</v>
      </c>
      <c r="B9" s="15" t="s">
        <v>30</v>
      </c>
      <c r="C9" s="14" t="s">
        <v>4</v>
      </c>
      <c r="D9" s="29"/>
      <c r="E9" s="31">
        <v>1</v>
      </c>
      <c r="F9" s="9">
        <f t="shared" si="0"/>
        <v>0</v>
      </c>
    </row>
    <row r="10" spans="1:6" s="8" customFormat="1" ht="20.100000000000001" customHeight="1" x14ac:dyDescent="0.25">
      <c r="A10" s="30" t="s">
        <v>18</v>
      </c>
      <c r="B10" s="32" t="s">
        <v>83</v>
      </c>
      <c r="C10" s="14" t="s">
        <v>4</v>
      </c>
      <c r="D10" s="29"/>
      <c r="E10" s="31">
        <v>1</v>
      </c>
      <c r="F10" s="9">
        <f t="shared" si="0"/>
        <v>0</v>
      </c>
    </row>
    <row r="11" spans="1:6" s="8" customFormat="1" ht="20.100000000000001" customHeight="1" x14ac:dyDescent="0.25">
      <c r="A11" s="30" t="s">
        <v>20</v>
      </c>
      <c r="B11" s="15" t="s">
        <v>66</v>
      </c>
      <c r="C11" s="33" t="s">
        <v>3</v>
      </c>
      <c r="D11" s="29"/>
      <c r="E11" s="31">
        <v>20</v>
      </c>
      <c r="F11" s="9">
        <f t="shared" si="0"/>
        <v>0</v>
      </c>
    </row>
    <row r="12" spans="1:6" s="8" customFormat="1" ht="20.100000000000001" customHeight="1" x14ac:dyDescent="0.25">
      <c r="A12" s="30" t="s">
        <v>22</v>
      </c>
      <c r="B12" s="15" t="s">
        <v>67</v>
      </c>
      <c r="C12" s="33" t="s">
        <v>3</v>
      </c>
      <c r="D12" s="29"/>
      <c r="E12" s="31">
        <v>20</v>
      </c>
      <c r="F12" s="9">
        <f t="shared" si="0"/>
        <v>0</v>
      </c>
    </row>
    <row r="13" spans="1:6" s="8" customFormat="1" ht="25.5" x14ac:dyDescent="0.25">
      <c r="A13" s="30" t="s">
        <v>56</v>
      </c>
      <c r="B13" s="15" t="s">
        <v>19</v>
      </c>
      <c r="C13" s="14" t="s">
        <v>4</v>
      </c>
      <c r="D13" s="29"/>
      <c r="E13" s="31">
        <v>1</v>
      </c>
      <c r="F13" s="9">
        <f t="shared" si="0"/>
        <v>0</v>
      </c>
    </row>
    <row r="14" spans="1:6" s="8" customFormat="1" ht="25.5" x14ac:dyDescent="0.25">
      <c r="A14" s="30" t="s">
        <v>64</v>
      </c>
      <c r="B14" s="15" t="s">
        <v>21</v>
      </c>
      <c r="C14" s="14" t="s">
        <v>4</v>
      </c>
      <c r="D14" s="29"/>
      <c r="E14" s="31">
        <v>1</v>
      </c>
      <c r="F14" s="9">
        <f t="shared" si="0"/>
        <v>0</v>
      </c>
    </row>
    <row r="15" spans="1:6" s="8" customFormat="1" ht="38.25" x14ac:dyDescent="0.25">
      <c r="A15" s="30" t="s">
        <v>65</v>
      </c>
      <c r="B15" s="13" t="s">
        <v>82</v>
      </c>
      <c r="C15" s="14" t="s">
        <v>4</v>
      </c>
      <c r="D15" s="29"/>
      <c r="E15" s="31">
        <v>1</v>
      </c>
      <c r="F15" s="9">
        <f t="shared" si="0"/>
        <v>0</v>
      </c>
    </row>
    <row r="16" spans="1:6" s="8" customFormat="1" ht="20.100000000000001" customHeight="1" x14ac:dyDescent="0.25">
      <c r="A16" s="30"/>
      <c r="B16" s="15"/>
      <c r="C16" s="14"/>
      <c r="D16" s="29"/>
      <c r="E16" s="31"/>
      <c r="F16" s="9"/>
    </row>
    <row r="17" spans="1:9" s="8" customFormat="1" ht="20.100000000000001" customHeight="1" x14ac:dyDescent="0.25">
      <c r="A17" s="30"/>
      <c r="B17" s="15"/>
      <c r="C17" s="14"/>
      <c r="D17" s="29"/>
      <c r="E17" s="31"/>
      <c r="F17" s="9"/>
    </row>
    <row r="18" spans="1:9" s="8" customFormat="1" ht="20.100000000000001" customHeight="1" x14ac:dyDescent="0.25">
      <c r="A18" s="30"/>
      <c r="B18" s="15"/>
      <c r="C18" s="14"/>
      <c r="D18" s="29"/>
      <c r="E18" s="31"/>
      <c r="F18" s="9"/>
    </row>
    <row r="19" spans="1:9" s="8" customFormat="1" ht="20.100000000000001" customHeight="1" x14ac:dyDescent="0.25">
      <c r="A19" s="30"/>
      <c r="B19" s="15"/>
      <c r="C19" s="14"/>
      <c r="D19" s="29"/>
      <c r="E19" s="31"/>
      <c r="F19" s="9"/>
    </row>
    <row r="20" spans="1:9" s="8" customFormat="1" ht="20.100000000000001" customHeight="1" x14ac:dyDescent="0.25">
      <c r="A20" s="30"/>
      <c r="B20" s="15"/>
      <c r="C20" s="14"/>
      <c r="D20" s="29"/>
      <c r="E20" s="31"/>
      <c r="F20" s="9"/>
    </row>
    <row r="21" spans="1:9" s="8" customFormat="1" ht="20.100000000000001" customHeight="1" x14ac:dyDescent="0.25">
      <c r="A21" s="30"/>
      <c r="B21" s="15"/>
      <c r="C21" s="14"/>
      <c r="D21" s="29"/>
      <c r="E21" s="31"/>
      <c r="F21" s="9"/>
    </row>
    <row r="22" spans="1:9" x14ac:dyDescent="0.25">
      <c r="A22" s="7"/>
      <c r="B22" s="7"/>
      <c r="C22" s="6"/>
      <c r="D22" s="5"/>
      <c r="E22" s="3" t="s">
        <v>13</v>
      </c>
      <c r="F22" s="2">
        <f>SUM(F7:F21)</f>
        <v>0</v>
      </c>
    </row>
    <row r="23" spans="1:9" x14ac:dyDescent="0.25">
      <c r="A23" s="7"/>
      <c r="B23" s="7"/>
      <c r="C23" s="6"/>
      <c r="D23" s="5"/>
      <c r="E23" s="3" t="s">
        <v>1</v>
      </c>
      <c r="F23" s="2">
        <f>F22*0.2</f>
        <v>0</v>
      </c>
    </row>
    <row r="24" spans="1:9" x14ac:dyDescent="0.25">
      <c r="A24" s="7"/>
      <c r="B24" s="7"/>
      <c r="C24" s="6"/>
      <c r="D24" s="5"/>
      <c r="E24" s="3" t="s">
        <v>0</v>
      </c>
      <c r="F24" s="2">
        <f>F22+F23</f>
        <v>0</v>
      </c>
    </row>
    <row r="25" spans="1:9" x14ac:dyDescent="0.25">
      <c r="A25" s="7"/>
      <c r="B25" s="7"/>
      <c r="C25" s="6"/>
      <c r="D25" s="5"/>
      <c r="E25" s="27"/>
      <c r="F25" s="27"/>
    </row>
    <row r="26" spans="1:9" x14ac:dyDescent="0.25">
      <c r="A26" s="7"/>
      <c r="B26" s="7"/>
      <c r="C26" s="6"/>
      <c r="D26" s="5"/>
      <c r="E26" s="27"/>
      <c r="F26" s="27"/>
    </row>
    <row r="27" spans="1:9" x14ac:dyDescent="0.25">
      <c r="A27" s="7"/>
      <c r="B27" s="7"/>
      <c r="C27" s="6"/>
      <c r="D27" s="5"/>
      <c r="E27" s="27"/>
      <c r="F27" s="27"/>
    </row>
    <row r="30" spans="1:9" x14ac:dyDescent="0.25">
      <c r="I30" s="27"/>
    </row>
  </sheetData>
  <mergeCells count="5">
    <mergeCell ref="A1:C1"/>
    <mergeCell ref="D1:F1"/>
    <mergeCell ref="A2:F2"/>
    <mergeCell ref="A3:C3"/>
    <mergeCell ref="E3:F3"/>
  </mergeCells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9B599-FC3A-47CB-AA09-97310E600FA1}">
  <sheetPr>
    <pageSetUpPr fitToPage="1"/>
  </sheetPr>
  <dimension ref="A1:I37"/>
  <sheetViews>
    <sheetView view="pageBreakPreview" zoomScale="90" zoomScaleNormal="100" zoomScaleSheetLayoutView="90" workbookViewId="0">
      <selection sqref="A1:C1"/>
    </sheetView>
  </sheetViews>
  <sheetFormatPr baseColWidth="10" defaultRowHeight="15" x14ac:dyDescent="0.25"/>
  <cols>
    <col min="1" max="1" width="6.7109375" customWidth="1"/>
    <col min="2" max="2" width="67" customWidth="1"/>
    <col min="3" max="3" width="11" customWidth="1"/>
    <col min="4" max="4" width="13" customWidth="1"/>
    <col min="5" max="5" width="15.7109375" style="1" customWidth="1"/>
    <col min="6" max="6" width="15.7109375" customWidth="1"/>
  </cols>
  <sheetData>
    <row r="1" spans="1:6" ht="18.75" customHeight="1" x14ac:dyDescent="0.25">
      <c r="A1" s="36" t="s">
        <v>89</v>
      </c>
      <c r="B1" s="37"/>
      <c r="C1" s="38"/>
      <c r="D1" s="36" t="str">
        <f>GENERAL!A4</f>
        <v>LOT 2</v>
      </c>
      <c r="E1" s="37"/>
      <c r="F1" s="38"/>
    </row>
    <row r="2" spans="1:6" ht="18.75" customHeight="1" x14ac:dyDescent="0.25">
      <c r="A2" s="36" t="s">
        <v>71</v>
      </c>
      <c r="B2" s="37"/>
      <c r="C2" s="37"/>
      <c r="D2" s="37"/>
      <c r="E2" s="37"/>
      <c r="F2" s="38"/>
    </row>
    <row r="3" spans="1:6" ht="60" customHeight="1" x14ac:dyDescent="0.25">
      <c r="A3" s="36" t="str">
        <f>GENERAL!B4</f>
        <v>Fourniture, mise en place et repli de matériel de réception et autres éléments mobiliers</v>
      </c>
      <c r="B3" s="37"/>
      <c r="C3" s="37"/>
      <c r="D3" s="26" t="s">
        <v>11</v>
      </c>
      <c r="E3" s="37"/>
      <c r="F3" s="38"/>
    </row>
    <row r="4" spans="1:6" s="4" customFormat="1" ht="12.75" x14ac:dyDescent="0.2">
      <c r="A4" s="25"/>
      <c r="C4" s="24"/>
      <c r="E4" s="23"/>
    </row>
    <row r="5" spans="1:6" s="16" customFormat="1" ht="37.5" customHeight="1" x14ac:dyDescent="0.25">
      <c r="A5" s="20" t="s">
        <v>10</v>
      </c>
      <c r="B5" s="20" t="s">
        <v>9</v>
      </c>
      <c r="C5" s="20" t="s">
        <v>8</v>
      </c>
      <c r="D5" s="22" t="s">
        <v>7</v>
      </c>
      <c r="E5" s="21" t="s">
        <v>6</v>
      </c>
      <c r="F5" s="20" t="s">
        <v>5</v>
      </c>
    </row>
    <row r="6" spans="1:6" s="16" customFormat="1" ht="23.25" customHeight="1" x14ac:dyDescent="0.25">
      <c r="A6" s="39" t="s">
        <v>86</v>
      </c>
      <c r="B6" s="39"/>
      <c r="C6" s="39"/>
      <c r="D6" s="39"/>
      <c r="E6" s="39"/>
      <c r="F6" s="39"/>
    </row>
    <row r="7" spans="1:6" s="8" customFormat="1" ht="20.100000000000001" customHeight="1" x14ac:dyDescent="0.25">
      <c r="A7" s="30">
        <v>1</v>
      </c>
      <c r="B7" s="15" t="s">
        <v>23</v>
      </c>
      <c r="C7" s="14" t="s">
        <v>2</v>
      </c>
      <c r="D7" s="29"/>
      <c r="E7" s="28"/>
      <c r="F7" s="9">
        <f>ROUND(E7*D7,2)</f>
        <v>0</v>
      </c>
    </row>
    <row r="8" spans="1:6" s="8" customFormat="1" ht="20.100000000000001" customHeight="1" x14ac:dyDescent="0.25">
      <c r="A8" s="30">
        <v>2</v>
      </c>
      <c r="B8" s="11" t="s">
        <v>79</v>
      </c>
      <c r="C8" s="10" t="s">
        <v>2</v>
      </c>
      <c r="D8" s="12"/>
      <c r="E8" s="28"/>
      <c r="F8" s="9">
        <f t="shared" ref="F8:F18" si="0">ROUND(E8*D8,2)</f>
        <v>0</v>
      </c>
    </row>
    <row r="9" spans="1:6" s="8" customFormat="1" ht="20.100000000000001" customHeight="1" x14ac:dyDescent="0.25">
      <c r="A9" s="30">
        <v>3</v>
      </c>
      <c r="B9" s="11" t="s">
        <v>24</v>
      </c>
      <c r="C9" s="10" t="s">
        <v>2</v>
      </c>
      <c r="D9" s="12"/>
      <c r="E9" s="28"/>
      <c r="F9" s="9">
        <f t="shared" si="0"/>
        <v>0</v>
      </c>
    </row>
    <row r="10" spans="1:6" s="8" customFormat="1" ht="20.100000000000001" customHeight="1" x14ac:dyDescent="0.25">
      <c r="A10" s="30">
        <v>4</v>
      </c>
      <c r="B10" s="11" t="s">
        <v>25</v>
      </c>
      <c r="C10" s="10" t="s">
        <v>2</v>
      </c>
      <c r="D10" s="12"/>
      <c r="E10" s="28"/>
      <c r="F10" s="9">
        <f t="shared" si="0"/>
        <v>0</v>
      </c>
    </row>
    <row r="11" spans="1:6" s="8" customFormat="1" ht="20.100000000000001" customHeight="1" x14ac:dyDescent="0.25">
      <c r="A11" s="30">
        <v>5</v>
      </c>
      <c r="B11" s="11" t="s">
        <v>68</v>
      </c>
      <c r="C11" s="10" t="s">
        <v>3</v>
      </c>
      <c r="D11" s="12"/>
      <c r="E11" s="28"/>
      <c r="F11" s="9">
        <f t="shared" si="0"/>
        <v>0</v>
      </c>
    </row>
    <row r="12" spans="1:6" s="8" customFormat="1" ht="20.100000000000001" customHeight="1" x14ac:dyDescent="0.25">
      <c r="A12" s="30">
        <v>6</v>
      </c>
      <c r="B12" s="11" t="s">
        <v>69</v>
      </c>
      <c r="C12" s="10" t="s">
        <v>3</v>
      </c>
      <c r="D12" s="12"/>
      <c r="E12" s="28"/>
      <c r="F12" s="9">
        <f t="shared" si="0"/>
        <v>0</v>
      </c>
    </row>
    <row r="13" spans="1:6" s="8" customFormat="1" ht="20.100000000000001" customHeight="1" x14ac:dyDescent="0.25">
      <c r="A13" s="30">
        <v>7</v>
      </c>
      <c r="B13" s="11" t="s">
        <v>26</v>
      </c>
      <c r="C13" s="10" t="s">
        <v>2</v>
      </c>
      <c r="D13" s="12"/>
      <c r="E13" s="28"/>
      <c r="F13" s="9">
        <f t="shared" si="0"/>
        <v>0</v>
      </c>
    </row>
    <row r="14" spans="1:6" s="8" customFormat="1" ht="20.100000000000001" customHeight="1" x14ac:dyDescent="0.25">
      <c r="A14" s="30">
        <v>8</v>
      </c>
      <c r="B14" s="11" t="s">
        <v>27</v>
      </c>
      <c r="C14" s="10" t="s">
        <v>2</v>
      </c>
      <c r="D14" s="12"/>
      <c r="E14" s="28"/>
      <c r="F14" s="9">
        <f t="shared" si="0"/>
        <v>0</v>
      </c>
    </row>
    <row r="15" spans="1:6" s="8" customFormat="1" ht="20.100000000000001" customHeight="1" x14ac:dyDescent="0.25">
      <c r="A15" s="30">
        <v>9</v>
      </c>
      <c r="B15" s="11" t="s">
        <v>28</v>
      </c>
      <c r="C15" s="10" t="s">
        <v>2</v>
      </c>
      <c r="D15" s="12"/>
      <c r="E15" s="28"/>
      <c r="F15" s="9">
        <f t="shared" si="0"/>
        <v>0</v>
      </c>
    </row>
    <row r="16" spans="1:6" s="8" customFormat="1" ht="20.100000000000001" customHeight="1" x14ac:dyDescent="0.25">
      <c r="A16" s="30">
        <v>10</v>
      </c>
      <c r="B16" s="11" t="s">
        <v>29</v>
      </c>
      <c r="C16" s="10" t="s">
        <v>2</v>
      </c>
      <c r="D16" s="12"/>
      <c r="E16" s="28"/>
      <c r="F16" s="9">
        <f t="shared" si="0"/>
        <v>0</v>
      </c>
    </row>
    <row r="17" spans="1:6" s="8" customFormat="1" ht="20.100000000000001" customHeight="1" x14ac:dyDescent="0.25">
      <c r="A17" s="30">
        <v>11</v>
      </c>
      <c r="B17" s="11" t="s">
        <v>84</v>
      </c>
      <c r="C17" s="34" t="s">
        <v>2</v>
      </c>
      <c r="D17" s="12"/>
      <c r="E17" s="28"/>
      <c r="F17" s="9">
        <f t="shared" si="0"/>
        <v>0</v>
      </c>
    </row>
    <row r="18" spans="1:6" s="8" customFormat="1" ht="20.100000000000001" customHeight="1" x14ac:dyDescent="0.25">
      <c r="A18" s="30">
        <v>12</v>
      </c>
      <c r="B18" s="15" t="s">
        <v>85</v>
      </c>
      <c r="C18" s="14" t="s">
        <v>55</v>
      </c>
      <c r="D18" s="29"/>
      <c r="E18" s="28"/>
      <c r="F18" s="9">
        <f t="shared" si="0"/>
        <v>0</v>
      </c>
    </row>
    <row r="19" spans="1:6" s="8" customFormat="1" ht="20.100000000000001" customHeight="1" x14ac:dyDescent="0.25">
      <c r="A19" s="30"/>
      <c r="B19" s="11"/>
      <c r="C19" s="10"/>
      <c r="D19" s="12"/>
      <c r="E19" s="28"/>
      <c r="F19" s="9"/>
    </row>
    <row r="20" spans="1:6" s="8" customFormat="1" ht="20.100000000000001" customHeight="1" x14ac:dyDescent="0.25">
      <c r="A20" s="30"/>
      <c r="B20" s="11"/>
      <c r="C20" s="10"/>
      <c r="D20" s="12"/>
      <c r="E20" s="28"/>
      <c r="F20" s="9"/>
    </row>
    <row r="21" spans="1:6" s="8" customFormat="1" ht="20.100000000000001" customHeight="1" x14ac:dyDescent="0.25">
      <c r="A21" s="30"/>
      <c r="B21" s="11"/>
      <c r="C21" s="10"/>
      <c r="D21" s="12"/>
      <c r="E21" s="28"/>
      <c r="F21" s="9"/>
    </row>
    <row r="22" spans="1:6" s="8" customFormat="1" ht="20.100000000000001" customHeight="1" x14ac:dyDescent="0.25">
      <c r="A22" s="30"/>
      <c r="B22" s="11"/>
      <c r="C22" s="10"/>
      <c r="D22" s="12"/>
      <c r="E22" s="28"/>
      <c r="F22" s="9"/>
    </row>
    <row r="23" spans="1:6" s="8" customFormat="1" ht="20.100000000000001" customHeight="1" x14ac:dyDescent="0.25">
      <c r="A23" s="30"/>
      <c r="B23" s="11"/>
      <c r="C23" s="10"/>
      <c r="D23" s="12"/>
      <c r="E23" s="28"/>
      <c r="F23" s="9"/>
    </row>
    <row r="24" spans="1:6" s="8" customFormat="1" ht="20.100000000000001" customHeight="1" x14ac:dyDescent="0.25">
      <c r="A24" s="30"/>
      <c r="B24" s="11"/>
      <c r="C24" s="10"/>
      <c r="D24" s="12"/>
      <c r="E24" s="28"/>
      <c r="F24" s="9"/>
    </row>
    <row r="25" spans="1:6" s="8" customFormat="1" ht="20.100000000000001" customHeight="1" x14ac:dyDescent="0.25">
      <c r="A25" s="30"/>
      <c r="B25" s="11"/>
      <c r="C25" s="10"/>
      <c r="D25" s="12"/>
      <c r="E25" s="28"/>
      <c r="F25" s="9"/>
    </row>
    <row r="26" spans="1:6" s="8" customFormat="1" ht="20.100000000000001" customHeight="1" x14ac:dyDescent="0.25">
      <c r="A26" s="30"/>
      <c r="B26" s="11"/>
      <c r="C26" s="10"/>
      <c r="D26" s="12"/>
      <c r="E26" s="28"/>
      <c r="F26" s="9"/>
    </row>
    <row r="27" spans="1:6" s="8" customFormat="1" ht="20.100000000000001" customHeight="1" x14ac:dyDescent="0.25">
      <c r="A27" s="30"/>
      <c r="B27" s="11"/>
      <c r="C27" s="10"/>
      <c r="D27" s="12"/>
      <c r="E27" s="28"/>
      <c r="F27" s="9"/>
    </row>
    <row r="28" spans="1:6" s="8" customFormat="1" ht="20.100000000000001" customHeight="1" x14ac:dyDescent="0.25">
      <c r="A28" s="30"/>
      <c r="B28" s="15"/>
      <c r="C28" s="14"/>
      <c r="D28" s="29"/>
      <c r="E28" s="28"/>
      <c r="F28" s="9"/>
    </row>
    <row r="29" spans="1:6" x14ac:dyDescent="0.25">
      <c r="A29" s="7"/>
      <c r="B29" s="7"/>
      <c r="C29" s="6"/>
      <c r="D29" s="5"/>
      <c r="E29" s="3" t="s">
        <v>13</v>
      </c>
      <c r="F29" s="2">
        <f>SUM(F7:F28)</f>
        <v>0</v>
      </c>
    </row>
    <row r="30" spans="1:6" x14ac:dyDescent="0.25">
      <c r="A30" s="7"/>
      <c r="B30" s="7"/>
      <c r="C30" s="6"/>
      <c r="D30" s="5"/>
      <c r="E30" s="3" t="s">
        <v>1</v>
      </c>
      <c r="F30" s="2">
        <f>F29*0.2</f>
        <v>0</v>
      </c>
    </row>
    <row r="31" spans="1:6" x14ac:dyDescent="0.25">
      <c r="A31" s="7"/>
      <c r="B31" s="7"/>
      <c r="C31" s="6"/>
      <c r="D31" s="5"/>
      <c r="E31" s="3" t="s">
        <v>0</v>
      </c>
      <c r="F31" s="2">
        <f>F29+F30</f>
        <v>0</v>
      </c>
    </row>
    <row r="32" spans="1:6" x14ac:dyDescent="0.25">
      <c r="A32" s="7"/>
      <c r="B32" s="7"/>
      <c r="C32" s="6"/>
      <c r="D32" s="5"/>
      <c r="E32" s="27"/>
      <c r="F32" s="27"/>
    </row>
    <row r="33" spans="1:9" x14ac:dyDescent="0.25">
      <c r="A33" s="7"/>
      <c r="B33" s="7"/>
      <c r="C33" s="6"/>
      <c r="D33" s="5"/>
      <c r="E33" s="27"/>
      <c r="F33" s="27"/>
    </row>
    <row r="34" spans="1:9" x14ac:dyDescent="0.25">
      <c r="A34" s="7"/>
      <c r="B34" s="7"/>
      <c r="C34" s="6"/>
      <c r="D34" s="5"/>
      <c r="E34" s="27"/>
      <c r="F34" s="27"/>
    </row>
    <row r="37" spans="1:9" x14ac:dyDescent="0.25">
      <c r="I37" s="27"/>
    </row>
  </sheetData>
  <mergeCells count="6">
    <mergeCell ref="A6:F6"/>
    <mergeCell ref="A1:C1"/>
    <mergeCell ref="D1:F1"/>
    <mergeCell ref="A2:F2"/>
    <mergeCell ref="A3:C3"/>
    <mergeCell ref="E3:F3"/>
  </mergeCells>
  <pageMargins left="0.23622047244094491" right="0.23622047244094491" top="0.74803149606299213" bottom="0.74803149606299213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9E6EA-17F0-4F1C-A995-56FAC3C36C8B}">
  <sheetPr>
    <pageSetUpPr fitToPage="1"/>
  </sheetPr>
  <dimension ref="A1:I28"/>
  <sheetViews>
    <sheetView view="pageBreakPreview" zoomScaleNormal="100" zoomScaleSheetLayoutView="100" workbookViewId="0">
      <selection activeCell="B7" sqref="B7"/>
    </sheetView>
  </sheetViews>
  <sheetFormatPr baseColWidth="10" defaultRowHeight="15" x14ac:dyDescent="0.25"/>
  <cols>
    <col min="1" max="1" width="6.7109375" customWidth="1"/>
    <col min="2" max="2" width="67" customWidth="1"/>
    <col min="3" max="3" width="8.5703125" customWidth="1"/>
    <col min="4" max="4" width="13" customWidth="1"/>
    <col min="5" max="5" width="15.7109375" style="1" customWidth="1"/>
    <col min="6" max="6" width="15.7109375" customWidth="1"/>
  </cols>
  <sheetData>
    <row r="1" spans="1:6" ht="18.75" customHeight="1" x14ac:dyDescent="0.25">
      <c r="A1" s="36" t="s">
        <v>89</v>
      </c>
      <c r="B1" s="37"/>
      <c r="C1" s="38"/>
      <c r="D1" s="36" t="str">
        <f>GENERAL!A5</f>
        <v>LOT 3</v>
      </c>
      <c r="E1" s="37"/>
      <c r="F1" s="38"/>
    </row>
    <row r="2" spans="1:6" ht="18.75" customHeight="1" x14ac:dyDescent="0.25">
      <c r="A2" s="36" t="s">
        <v>12</v>
      </c>
      <c r="B2" s="37"/>
      <c r="C2" s="37"/>
      <c r="D2" s="37"/>
      <c r="E2" s="37"/>
      <c r="F2" s="38"/>
    </row>
    <row r="3" spans="1:6" ht="60" customHeight="1" x14ac:dyDescent="0.25">
      <c r="A3" s="36" t="str">
        <f>GENERAL!B5</f>
        <v>Prestations vidéo en vue d'assurer la retransmission en direct du foudroyage</v>
      </c>
      <c r="B3" s="37"/>
      <c r="C3" s="37"/>
      <c r="D3" s="26" t="s">
        <v>11</v>
      </c>
      <c r="E3" s="37"/>
      <c r="F3" s="38"/>
    </row>
    <row r="4" spans="1:6" s="4" customFormat="1" ht="12.75" x14ac:dyDescent="0.2">
      <c r="A4" s="25"/>
      <c r="C4" s="24"/>
      <c r="E4" s="23"/>
    </row>
    <row r="5" spans="1:6" s="16" customFormat="1" ht="37.5" customHeight="1" x14ac:dyDescent="0.25">
      <c r="A5" s="20" t="s">
        <v>10</v>
      </c>
      <c r="B5" s="20" t="s">
        <v>9</v>
      </c>
      <c r="C5" s="20" t="s">
        <v>8</v>
      </c>
      <c r="D5" s="22" t="s">
        <v>7</v>
      </c>
      <c r="E5" s="21" t="s">
        <v>6</v>
      </c>
      <c r="F5" s="20" t="s">
        <v>5</v>
      </c>
    </row>
    <row r="6" spans="1:6" s="16" customFormat="1" ht="12.75" x14ac:dyDescent="0.25">
      <c r="A6" s="17"/>
      <c r="B6" s="17"/>
      <c r="C6" s="17"/>
      <c r="D6" s="19"/>
      <c r="E6" s="18"/>
      <c r="F6" s="17"/>
    </row>
    <row r="7" spans="1:6" s="16" customFormat="1" ht="25.5" x14ac:dyDescent="0.25">
      <c r="A7" s="30" t="s">
        <v>57</v>
      </c>
      <c r="B7" s="15" t="s">
        <v>90</v>
      </c>
      <c r="C7" s="14" t="s">
        <v>4</v>
      </c>
      <c r="D7" s="29"/>
      <c r="E7" s="31">
        <v>1</v>
      </c>
      <c r="F7" s="9">
        <f>ROUND(E7*D7,2)</f>
        <v>0</v>
      </c>
    </row>
    <row r="8" spans="1:6" s="8" customFormat="1" ht="51" x14ac:dyDescent="0.25">
      <c r="A8" s="30" t="s">
        <v>38</v>
      </c>
      <c r="B8" s="15" t="s">
        <v>70</v>
      </c>
      <c r="C8" s="14" t="s">
        <v>4</v>
      </c>
      <c r="D8" s="29"/>
      <c r="E8" s="31">
        <v>1</v>
      </c>
      <c r="F8" s="9">
        <f>ROUND(E8*D8,2)</f>
        <v>0</v>
      </c>
    </row>
    <row r="9" spans="1:6" s="8" customFormat="1" ht="25.5" x14ac:dyDescent="0.25">
      <c r="A9" s="30" t="s">
        <v>58</v>
      </c>
      <c r="B9" s="15" t="s">
        <v>32</v>
      </c>
      <c r="C9" s="14" t="s">
        <v>4</v>
      </c>
      <c r="D9" s="29"/>
      <c r="E9" s="31">
        <v>1</v>
      </c>
      <c r="F9" s="9">
        <f>ROUND(E9*D9,2)</f>
        <v>0</v>
      </c>
    </row>
    <row r="10" spans="1:6" s="8" customFormat="1" ht="20.100000000000001" customHeight="1" x14ac:dyDescent="0.25">
      <c r="A10" s="30"/>
      <c r="B10" s="15"/>
      <c r="C10" s="14"/>
      <c r="D10" s="29"/>
      <c r="E10" s="31"/>
      <c r="F10" s="9"/>
    </row>
    <row r="11" spans="1:6" s="8" customFormat="1" ht="12.75" x14ac:dyDescent="0.25">
      <c r="A11" s="30"/>
      <c r="B11" s="15"/>
      <c r="C11" s="14"/>
      <c r="D11" s="29"/>
      <c r="E11" s="31"/>
      <c r="F11" s="9"/>
    </row>
    <row r="12" spans="1:6" s="8" customFormat="1" ht="12.75" x14ac:dyDescent="0.25">
      <c r="A12" s="30"/>
      <c r="B12" s="15"/>
      <c r="C12" s="14"/>
      <c r="D12" s="29"/>
      <c r="E12" s="31"/>
      <c r="F12" s="9"/>
    </row>
    <row r="13" spans="1:6" s="8" customFormat="1" ht="12.75" x14ac:dyDescent="0.25">
      <c r="A13" s="30"/>
      <c r="B13" s="15"/>
      <c r="C13" s="14"/>
      <c r="D13" s="29"/>
      <c r="E13" s="31"/>
      <c r="F13" s="9"/>
    </row>
    <row r="14" spans="1:6" s="8" customFormat="1" ht="20.100000000000001" customHeight="1" x14ac:dyDescent="0.25">
      <c r="A14" s="30"/>
      <c r="B14" s="15"/>
      <c r="C14" s="14"/>
      <c r="D14" s="29"/>
      <c r="E14" s="31"/>
      <c r="F14" s="9"/>
    </row>
    <row r="15" spans="1:6" s="8" customFormat="1" ht="20.100000000000001" customHeight="1" x14ac:dyDescent="0.25">
      <c r="A15" s="30"/>
      <c r="B15" s="15"/>
      <c r="C15" s="14"/>
      <c r="D15" s="29"/>
      <c r="E15" s="31"/>
      <c r="F15" s="9"/>
    </row>
    <row r="16" spans="1:6" s="8" customFormat="1" ht="20.100000000000001" customHeight="1" x14ac:dyDescent="0.25">
      <c r="A16" s="30"/>
      <c r="B16" s="15"/>
      <c r="C16" s="14"/>
      <c r="D16" s="29"/>
      <c r="E16" s="31"/>
      <c r="F16" s="9"/>
    </row>
    <row r="17" spans="1:9" s="8" customFormat="1" ht="20.100000000000001" customHeight="1" x14ac:dyDescent="0.25">
      <c r="A17" s="30"/>
      <c r="B17" s="15"/>
      <c r="C17" s="14"/>
      <c r="D17" s="29"/>
      <c r="E17" s="31"/>
      <c r="F17" s="9"/>
    </row>
    <row r="18" spans="1:9" s="8" customFormat="1" ht="20.100000000000001" customHeight="1" x14ac:dyDescent="0.25">
      <c r="A18" s="30"/>
      <c r="B18" s="15"/>
      <c r="C18" s="14"/>
      <c r="D18" s="29"/>
      <c r="E18" s="31"/>
      <c r="F18" s="9"/>
    </row>
    <row r="19" spans="1:9" s="8" customFormat="1" ht="20.100000000000001" customHeight="1" x14ac:dyDescent="0.25">
      <c r="A19" s="30"/>
      <c r="B19" s="15"/>
      <c r="C19" s="14"/>
      <c r="D19" s="29"/>
      <c r="E19" s="31"/>
      <c r="F19" s="9"/>
    </row>
    <row r="20" spans="1:9" x14ac:dyDescent="0.25">
      <c r="A20" s="7"/>
      <c r="B20" s="7"/>
      <c r="C20" s="6"/>
      <c r="D20" s="5"/>
      <c r="E20" s="3" t="s">
        <v>13</v>
      </c>
      <c r="F20" s="2">
        <f>SUM(F7:F19)</f>
        <v>0</v>
      </c>
    </row>
    <row r="21" spans="1:9" x14ac:dyDescent="0.25">
      <c r="A21" s="7"/>
      <c r="B21" s="7"/>
      <c r="C21" s="6"/>
      <c r="D21" s="5"/>
      <c r="E21" s="3" t="s">
        <v>1</v>
      </c>
      <c r="F21" s="2">
        <f>F20*0.2</f>
        <v>0</v>
      </c>
    </row>
    <row r="22" spans="1:9" x14ac:dyDescent="0.25">
      <c r="A22" s="7"/>
      <c r="B22" s="7"/>
      <c r="C22" s="6"/>
      <c r="D22" s="5"/>
      <c r="E22" s="3" t="s">
        <v>0</v>
      </c>
      <c r="F22" s="2">
        <f>F20+F21</f>
        <v>0</v>
      </c>
    </row>
    <row r="23" spans="1:9" x14ac:dyDescent="0.25">
      <c r="A23" s="7"/>
      <c r="B23" s="7"/>
      <c r="C23" s="6"/>
      <c r="D23" s="5"/>
      <c r="E23" s="27"/>
      <c r="F23" s="27"/>
    </row>
    <row r="24" spans="1:9" x14ac:dyDescent="0.25">
      <c r="A24" s="7"/>
      <c r="B24" s="7"/>
      <c r="C24" s="6"/>
      <c r="D24" s="5"/>
      <c r="E24" s="27"/>
      <c r="F24" s="27"/>
    </row>
    <row r="25" spans="1:9" x14ac:dyDescent="0.25">
      <c r="A25" s="7"/>
      <c r="B25" s="7"/>
      <c r="C25" s="6"/>
      <c r="D25" s="5"/>
      <c r="E25" s="27"/>
      <c r="F25" s="27"/>
    </row>
    <row r="28" spans="1:9" x14ac:dyDescent="0.25">
      <c r="I28" s="27"/>
    </row>
  </sheetData>
  <mergeCells count="5">
    <mergeCell ref="A1:C1"/>
    <mergeCell ref="D1:F1"/>
    <mergeCell ref="A2:F2"/>
    <mergeCell ref="A3:C3"/>
    <mergeCell ref="E3:F3"/>
  </mergeCells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5546F-18A4-4B40-9B7A-AD7D041D2181}">
  <sheetPr>
    <pageSetUpPr fitToPage="1"/>
  </sheetPr>
  <dimension ref="A1:I23"/>
  <sheetViews>
    <sheetView view="pageBreakPreview" zoomScale="90" zoomScaleNormal="100" zoomScaleSheetLayoutView="90" workbookViewId="0">
      <selection activeCell="B12" sqref="B12"/>
    </sheetView>
  </sheetViews>
  <sheetFormatPr baseColWidth="10" defaultRowHeight="15" x14ac:dyDescent="0.25"/>
  <cols>
    <col min="1" max="1" width="6.7109375" customWidth="1"/>
    <col min="2" max="2" width="67" customWidth="1"/>
    <col min="3" max="3" width="11.28515625" customWidth="1"/>
    <col min="4" max="4" width="13" customWidth="1"/>
    <col min="5" max="5" width="15.7109375" style="1" customWidth="1"/>
    <col min="6" max="6" width="15.7109375" customWidth="1"/>
  </cols>
  <sheetData>
    <row r="1" spans="1:6" ht="18.75" customHeight="1" x14ac:dyDescent="0.25">
      <c r="A1" s="36" t="s">
        <v>89</v>
      </c>
      <c r="B1" s="37"/>
      <c r="C1" s="38"/>
      <c r="D1" s="36" t="str">
        <f>GENERAL!A5</f>
        <v>LOT 3</v>
      </c>
      <c r="E1" s="37"/>
      <c r="F1" s="38"/>
    </row>
    <row r="2" spans="1:6" ht="18.75" customHeight="1" x14ac:dyDescent="0.25">
      <c r="A2" s="36" t="s">
        <v>71</v>
      </c>
      <c r="B2" s="37"/>
      <c r="C2" s="37"/>
      <c r="D2" s="37"/>
      <c r="E2" s="37"/>
      <c r="F2" s="38"/>
    </row>
    <row r="3" spans="1:6" ht="60" customHeight="1" x14ac:dyDescent="0.25">
      <c r="A3" s="36" t="str">
        <f>GENERAL!B5</f>
        <v>Prestations vidéo en vue d'assurer la retransmission en direct du foudroyage</v>
      </c>
      <c r="B3" s="37"/>
      <c r="C3" s="37"/>
      <c r="D3" s="26" t="s">
        <v>11</v>
      </c>
      <c r="E3" s="37"/>
      <c r="F3" s="38"/>
    </row>
    <row r="4" spans="1:6" s="4" customFormat="1" ht="12.75" x14ac:dyDescent="0.2">
      <c r="A4" s="25"/>
      <c r="C4" s="24"/>
      <c r="E4" s="23"/>
    </row>
    <row r="5" spans="1:6" s="16" customFormat="1" ht="37.5" customHeight="1" x14ac:dyDescent="0.25">
      <c r="A5" s="20" t="s">
        <v>10</v>
      </c>
      <c r="B5" s="20" t="s">
        <v>9</v>
      </c>
      <c r="C5" s="20" t="s">
        <v>8</v>
      </c>
      <c r="D5" s="22" t="s">
        <v>7</v>
      </c>
      <c r="E5" s="21" t="s">
        <v>6</v>
      </c>
      <c r="F5" s="20" t="s">
        <v>5</v>
      </c>
    </row>
    <row r="6" spans="1:6" s="16" customFormat="1" ht="23.25" customHeight="1" x14ac:dyDescent="0.25">
      <c r="A6" s="39" t="s">
        <v>59</v>
      </c>
      <c r="B6" s="39"/>
      <c r="C6" s="39"/>
      <c r="D6" s="39"/>
      <c r="E6" s="39"/>
      <c r="F6" s="39"/>
    </row>
    <row r="7" spans="1:6" s="8" customFormat="1" ht="20.100000000000001" customHeight="1" x14ac:dyDescent="0.25">
      <c r="A7" s="30">
        <v>1</v>
      </c>
      <c r="B7" s="13" t="s">
        <v>34</v>
      </c>
      <c r="C7" s="14" t="s">
        <v>2</v>
      </c>
      <c r="D7" s="29"/>
      <c r="E7" s="28"/>
      <c r="F7" s="9">
        <f>ROUND(E7*D7,2)</f>
        <v>0</v>
      </c>
    </row>
    <row r="8" spans="1:6" s="8" customFormat="1" ht="20.100000000000001" customHeight="1" x14ac:dyDescent="0.25">
      <c r="A8" s="30">
        <v>2</v>
      </c>
      <c r="B8" s="13" t="s">
        <v>33</v>
      </c>
      <c r="C8" s="14" t="s">
        <v>2</v>
      </c>
      <c r="D8" s="29"/>
      <c r="E8" s="28"/>
      <c r="F8" s="9">
        <f>ROUND(E8*D8,2)</f>
        <v>0</v>
      </c>
    </row>
    <row r="9" spans="1:6" s="8" customFormat="1" ht="20.100000000000001" customHeight="1" x14ac:dyDescent="0.25">
      <c r="A9" s="30">
        <v>3</v>
      </c>
      <c r="B9" s="13" t="s">
        <v>35</v>
      </c>
      <c r="C9" s="14" t="s">
        <v>2</v>
      </c>
      <c r="D9" s="29"/>
      <c r="E9" s="28"/>
      <c r="F9" s="9">
        <f>ROUND(E9*D9,2)</f>
        <v>0</v>
      </c>
    </row>
    <row r="10" spans="1:6" s="8" customFormat="1" ht="20.100000000000001" customHeight="1" x14ac:dyDescent="0.25">
      <c r="A10" s="30">
        <v>4</v>
      </c>
      <c r="B10" s="13" t="s">
        <v>36</v>
      </c>
      <c r="C10" s="14" t="s">
        <v>2</v>
      </c>
      <c r="D10" s="29"/>
      <c r="E10" s="28"/>
      <c r="F10" s="9">
        <f>ROUND(E10*D10,2)</f>
        <v>0</v>
      </c>
    </row>
    <row r="11" spans="1:6" s="8" customFormat="1" ht="20.100000000000001" customHeight="1" x14ac:dyDescent="0.25">
      <c r="A11" s="30">
        <v>5</v>
      </c>
      <c r="B11" s="35" t="s">
        <v>87</v>
      </c>
      <c r="C11" s="14" t="s">
        <v>2</v>
      </c>
      <c r="D11" s="29"/>
      <c r="E11" s="28"/>
      <c r="F11" s="9">
        <f>ROUND(E11*D11,2)</f>
        <v>0</v>
      </c>
    </row>
    <row r="12" spans="1:6" s="8" customFormat="1" ht="20.100000000000001" customHeight="1" x14ac:dyDescent="0.25">
      <c r="A12" s="30">
        <v>6</v>
      </c>
      <c r="B12" s="15" t="s">
        <v>85</v>
      </c>
      <c r="C12" s="14" t="s">
        <v>55</v>
      </c>
      <c r="D12" s="29"/>
      <c r="E12" s="28"/>
      <c r="F12" s="9">
        <f t="shared" ref="F12" si="0">ROUND(E12*D12,2)</f>
        <v>0</v>
      </c>
    </row>
    <row r="13" spans="1:6" s="8" customFormat="1" ht="20.100000000000001" customHeight="1" x14ac:dyDescent="0.25">
      <c r="A13" s="30"/>
      <c r="B13" s="11"/>
      <c r="C13" s="10"/>
      <c r="D13" s="12"/>
      <c r="E13" s="28"/>
      <c r="F13" s="9"/>
    </row>
    <row r="14" spans="1:6" s="8" customFormat="1" ht="20.100000000000001" customHeight="1" x14ac:dyDescent="0.25">
      <c r="A14" s="30"/>
      <c r="B14" s="11"/>
      <c r="C14" s="10"/>
      <c r="D14" s="12"/>
      <c r="E14" s="28"/>
      <c r="F14" s="9"/>
    </row>
    <row r="15" spans="1:6" x14ac:dyDescent="0.25">
      <c r="A15" s="7"/>
      <c r="B15" s="7"/>
      <c r="C15" s="6"/>
      <c r="D15" s="5"/>
      <c r="E15" s="3" t="s">
        <v>13</v>
      </c>
      <c r="F15" s="2">
        <f>SUM(F7:F14)</f>
        <v>0</v>
      </c>
    </row>
    <row r="16" spans="1:6" x14ac:dyDescent="0.25">
      <c r="A16" s="7"/>
      <c r="B16" s="7"/>
      <c r="C16" s="6"/>
      <c r="D16" s="5"/>
      <c r="E16" s="3" t="s">
        <v>1</v>
      </c>
      <c r="F16" s="2">
        <f>F15*0.2</f>
        <v>0</v>
      </c>
    </row>
    <row r="17" spans="1:9" x14ac:dyDescent="0.25">
      <c r="A17" s="7"/>
      <c r="B17" s="7"/>
      <c r="C17" s="6"/>
      <c r="D17" s="5"/>
      <c r="E17" s="3" t="s">
        <v>0</v>
      </c>
      <c r="F17" s="2">
        <f>F15+F16</f>
        <v>0</v>
      </c>
    </row>
    <row r="18" spans="1:9" x14ac:dyDescent="0.25">
      <c r="A18" s="7"/>
      <c r="B18" s="7"/>
      <c r="C18" s="6"/>
      <c r="D18" s="5"/>
      <c r="E18" s="27"/>
      <c r="F18" s="27"/>
    </row>
    <row r="19" spans="1:9" x14ac:dyDescent="0.25">
      <c r="A19" s="7"/>
      <c r="B19" s="7"/>
      <c r="C19" s="6"/>
      <c r="D19" s="5"/>
      <c r="E19" s="27"/>
      <c r="F19" s="27"/>
    </row>
    <row r="20" spans="1:9" x14ac:dyDescent="0.25">
      <c r="A20" s="7"/>
      <c r="B20" s="7"/>
      <c r="C20" s="6"/>
      <c r="D20" s="5"/>
      <c r="E20" s="27"/>
      <c r="F20" s="27"/>
    </row>
    <row r="23" spans="1:9" x14ac:dyDescent="0.25">
      <c r="I23" s="27"/>
    </row>
  </sheetData>
  <mergeCells count="6">
    <mergeCell ref="A6:F6"/>
    <mergeCell ref="A1:C1"/>
    <mergeCell ref="D1:F1"/>
    <mergeCell ref="A2:F2"/>
    <mergeCell ref="A3:C3"/>
    <mergeCell ref="E3:F3"/>
  </mergeCells>
  <pageMargins left="0.23622047244094491" right="0.23622047244094491" top="0.74803149606299213" bottom="0.74803149606299213" header="0.31496062992125984" footer="0.31496062992125984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1E212-9B01-41BE-B441-267F774A9CE9}">
  <sheetPr>
    <pageSetUpPr fitToPage="1"/>
  </sheetPr>
  <dimension ref="A1:I20"/>
  <sheetViews>
    <sheetView view="pageBreakPreview" zoomScale="120" zoomScaleNormal="100" zoomScaleSheetLayoutView="120" workbookViewId="0">
      <selection activeCell="D14" sqref="D14"/>
    </sheetView>
  </sheetViews>
  <sheetFormatPr baseColWidth="10" defaultRowHeight="15" x14ac:dyDescent="0.25"/>
  <cols>
    <col min="1" max="1" width="6.7109375" customWidth="1"/>
    <col min="2" max="2" width="67" customWidth="1"/>
    <col min="3" max="3" width="8.5703125" customWidth="1"/>
    <col min="4" max="4" width="13" customWidth="1"/>
    <col min="5" max="5" width="15.7109375" style="1" customWidth="1"/>
    <col min="6" max="6" width="15.7109375" customWidth="1"/>
  </cols>
  <sheetData>
    <row r="1" spans="1:6" ht="18.75" customHeight="1" x14ac:dyDescent="0.25">
      <c r="A1" s="36" t="s">
        <v>89</v>
      </c>
      <c r="B1" s="37"/>
      <c r="C1" s="38"/>
      <c r="D1" s="36" t="str">
        <f>GENERAL!A6</f>
        <v>LOT 4</v>
      </c>
      <c r="E1" s="37"/>
      <c r="F1" s="38"/>
    </row>
    <row r="2" spans="1:6" ht="18.75" customHeight="1" x14ac:dyDescent="0.25">
      <c r="A2" s="36" t="s">
        <v>12</v>
      </c>
      <c r="B2" s="37"/>
      <c r="C2" s="37"/>
      <c r="D2" s="37"/>
      <c r="E2" s="37"/>
      <c r="F2" s="38"/>
    </row>
    <row r="3" spans="1:6" ht="60" customHeight="1" x14ac:dyDescent="0.25">
      <c r="A3" s="36" t="str">
        <f>GENERAL!B6</f>
        <v>Prestations d'animateur "micro" pour l'évènement</v>
      </c>
      <c r="B3" s="37"/>
      <c r="C3" s="37"/>
      <c r="D3" s="26" t="s">
        <v>11</v>
      </c>
      <c r="E3" s="37"/>
      <c r="F3" s="38"/>
    </row>
    <row r="4" spans="1:6" s="4" customFormat="1" ht="12.75" x14ac:dyDescent="0.2">
      <c r="A4" s="25"/>
      <c r="C4" s="24"/>
      <c r="E4" s="23"/>
    </row>
    <row r="5" spans="1:6" s="16" customFormat="1" ht="37.5" customHeight="1" x14ac:dyDescent="0.25">
      <c r="A5" s="20" t="s">
        <v>10</v>
      </c>
      <c r="B5" s="20" t="s">
        <v>9</v>
      </c>
      <c r="C5" s="20" t="s">
        <v>8</v>
      </c>
      <c r="D5" s="22" t="s">
        <v>7</v>
      </c>
      <c r="E5" s="21" t="s">
        <v>6</v>
      </c>
      <c r="F5" s="20" t="s">
        <v>5</v>
      </c>
    </row>
    <row r="6" spans="1:6" s="16" customFormat="1" ht="12.75" x14ac:dyDescent="0.25">
      <c r="A6" s="17"/>
      <c r="B6" s="17"/>
      <c r="C6" s="17"/>
      <c r="D6" s="19"/>
      <c r="E6" s="18"/>
      <c r="F6" s="17"/>
    </row>
    <row r="7" spans="1:6" s="8" customFormat="1" ht="25.5" x14ac:dyDescent="0.25">
      <c r="A7" s="30" t="s">
        <v>39</v>
      </c>
      <c r="B7" s="15" t="s">
        <v>41</v>
      </c>
      <c r="C7" s="14" t="s">
        <v>4</v>
      </c>
      <c r="D7" s="29"/>
      <c r="E7" s="31">
        <v>1</v>
      </c>
      <c r="F7" s="9">
        <f>ROUND(E7*D7,2)</f>
        <v>0</v>
      </c>
    </row>
    <row r="8" spans="1:6" s="8" customFormat="1" ht="25.5" x14ac:dyDescent="0.25">
      <c r="A8" s="30" t="s">
        <v>40</v>
      </c>
      <c r="B8" s="15" t="s">
        <v>42</v>
      </c>
      <c r="C8" s="14" t="s">
        <v>4</v>
      </c>
      <c r="D8" s="29"/>
      <c r="E8" s="31">
        <v>1</v>
      </c>
      <c r="F8" s="9">
        <f>ROUND(E8*D8,2)</f>
        <v>0</v>
      </c>
    </row>
    <row r="9" spans="1:6" s="8" customFormat="1" ht="26.25" customHeight="1" x14ac:dyDescent="0.25">
      <c r="A9" s="30" t="s">
        <v>54</v>
      </c>
      <c r="B9" s="15" t="s">
        <v>91</v>
      </c>
      <c r="C9" s="14" t="s">
        <v>4</v>
      </c>
      <c r="D9" s="29"/>
      <c r="E9" s="31">
        <v>1</v>
      </c>
      <c r="F9" s="9">
        <f>ROUND(E9*D9,2)</f>
        <v>0</v>
      </c>
    </row>
    <row r="10" spans="1:6" s="8" customFormat="1" ht="12.75" x14ac:dyDescent="0.25">
      <c r="A10" s="30"/>
      <c r="B10" s="15"/>
      <c r="C10" s="14"/>
      <c r="D10" s="29"/>
      <c r="E10" s="31"/>
      <c r="F10" s="9"/>
    </row>
    <row r="11" spans="1:6" s="8" customFormat="1" ht="12.75" x14ac:dyDescent="0.25">
      <c r="A11" s="30"/>
      <c r="B11" s="15"/>
      <c r="C11" s="14"/>
      <c r="D11" s="29"/>
      <c r="E11" s="31"/>
      <c r="F11" s="9"/>
    </row>
    <row r="12" spans="1:6" x14ac:dyDescent="0.25">
      <c r="A12" s="7"/>
      <c r="B12" s="7"/>
      <c r="C12" s="6"/>
      <c r="D12" s="5"/>
      <c r="E12" s="3" t="s">
        <v>13</v>
      </c>
      <c r="F12" s="2">
        <f>SUM(F7:F11)</f>
        <v>0</v>
      </c>
    </row>
    <row r="13" spans="1:6" x14ac:dyDescent="0.25">
      <c r="A13" s="7"/>
      <c r="B13" s="7"/>
      <c r="C13" s="6"/>
      <c r="D13" s="5"/>
      <c r="E13" s="3" t="s">
        <v>1</v>
      </c>
      <c r="F13" s="2">
        <f>F12*0.2</f>
        <v>0</v>
      </c>
    </row>
    <row r="14" spans="1:6" x14ac:dyDescent="0.25">
      <c r="A14" s="7"/>
      <c r="B14" s="7"/>
      <c r="C14" s="6"/>
      <c r="D14" s="5"/>
      <c r="E14" s="3" t="s">
        <v>0</v>
      </c>
      <c r="F14" s="2">
        <f>F12+F13</f>
        <v>0</v>
      </c>
    </row>
    <row r="15" spans="1:6" x14ac:dyDescent="0.25">
      <c r="A15" s="7"/>
      <c r="B15" s="7"/>
      <c r="C15" s="6"/>
      <c r="D15" s="5"/>
      <c r="E15" s="27"/>
      <c r="F15" s="27"/>
    </row>
    <row r="16" spans="1:6" x14ac:dyDescent="0.25">
      <c r="A16" s="7"/>
      <c r="B16" s="7"/>
      <c r="C16" s="6"/>
      <c r="D16" s="5"/>
      <c r="E16" s="27"/>
      <c r="F16" s="27"/>
    </row>
    <row r="17" spans="1:9" x14ac:dyDescent="0.25">
      <c r="A17" s="7"/>
      <c r="B17" s="7"/>
      <c r="C17" s="6"/>
      <c r="D17" s="5"/>
      <c r="E17" s="27"/>
      <c r="F17" s="27"/>
    </row>
    <row r="20" spans="1:9" x14ac:dyDescent="0.25">
      <c r="I20" s="27"/>
    </row>
  </sheetData>
  <mergeCells count="5">
    <mergeCell ref="A1:C1"/>
    <mergeCell ref="D1:F1"/>
    <mergeCell ref="A2:F2"/>
    <mergeCell ref="A3:C3"/>
    <mergeCell ref="E3:F3"/>
  </mergeCells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84386-57A5-4C08-8169-BAC8C6ED5DAC}">
  <sheetPr>
    <pageSetUpPr fitToPage="1"/>
  </sheetPr>
  <dimension ref="A1:I18"/>
  <sheetViews>
    <sheetView view="pageBreakPreview" zoomScale="90" zoomScaleNormal="100" zoomScaleSheetLayoutView="90" workbookViewId="0">
      <selection sqref="A1:C1"/>
    </sheetView>
  </sheetViews>
  <sheetFormatPr baseColWidth="10" defaultRowHeight="15" x14ac:dyDescent="0.25"/>
  <cols>
    <col min="1" max="1" width="6.7109375" customWidth="1"/>
    <col min="2" max="2" width="67" customWidth="1"/>
    <col min="3" max="3" width="11.28515625" customWidth="1"/>
    <col min="4" max="4" width="13" customWidth="1"/>
    <col min="5" max="5" width="15.7109375" style="1" customWidth="1"/>
    <col min="6" max="6" width="15.7109375" customWidth="1"/>
  </cols>
  <sheetData>
    <row r="1" spans="1:6" ht="18.75" customHeight="1" x14ac:dyDescent="0.25">
      <c r="A1" s="36" t="s">
        <v>89</v>
      </c>
      <c r="B1" s="37"/>
      <c r="C1" s="38"/>
      <c r="D1" s="36" t="str">
        <f>'LOT 4 DPGF'!D1:F1</f>
        <v>LOT 4</v>
      </c>
      <c r="E1" s="37"/>
      <c r="F1" s="38"/>
    </row>
    <row r="2" spans="1:6" ht="18.75" customHeight="1" x14ac:dyDescent="0.25">
      <c r="A2" s="36" t="s">
        <v>71</v>
      </c>
      <c r="B2" s="37"/>
      <c r="C2" s="37"/>
      <c r="D2" s="37"/>
      <c r="E2" s="37"/>
      <c r="F2" s="38"/>
    </row>
    <row r="3" spans="1:6" ht="60" customHeight="1" x14ac:dyDescent="0.25">
      <c r="A3" s="36" t="str">
        <f>'LOT 4 DPGF'!A3:C3</f>
        <v>Prestations d'animateur "micro" pour l'évènement</v>
      </c>
      <c r="B3" s="37"/>
      <c r="C3" s="37"/>
      <c r="D3" s="26" t="s">
        <v>11</v>
      </c>
      <c r="E3" s="37"/>
      <c r="F3" s="38"/>
    </row>
    <row r="4" spans="1:6" s="4" customFormat="1" ht="12.75" x14ac:dyDescent="0.2">
      <c r="A4" s="25"/>
      <c r="C4" s="24"/>
      <c r="E4" s="23"/>
    </row>
    <row r="5" spans="1:6" s="16" customFormat="1" ht="37.5" customHeight="1" x14ac:dyDescent="0.25">
      <c r="A5" s="20" t="s">
        <v>10</v>
      </c>
      <c r="B5" s="20" t="s">
        <v>9</v>
      </c>
      <c r="C5" s="20" t="s">
        <v>8</v>
      </c>
      <c r="D5" s="22" t="s">
        <v>7</v>
      </c>
      <c r="E5" s="21" t="s">
        <v>6</v>
      </c>
      <c r="F5" s="20" t="s">
        <v>5</v>
      </c>
    </row>
    <row r="6" spans="1:6" s="16" customFormat="1" ht="23.25" customHeight="1" x14ac:dyDescent="0.25">
      <c r="A6" s="39"/>
      <c r="B6" s="39"/>
      <c r="C6" s="39"/>
      <c r="D6" s="39"/>
      <c r="E6" s="39"/>
      <c r="F6" s="39"/>
    </row>
    <row r="7" spans="1:6" s="8" customFormat="1" ht="20.100000000000001" customHeight="1" x14ac:dyDescent="0.25">
      <c r="A7" s="30">
        <v>1</v>
      </c>
      <c r="B7" s="15" t="s">
        <v>88</v>
      </c>
      <c r="C7" s="14" t="s">
        <v>55</v>
      </c>
      <c r="D7" s="29"/>
      <c r="E7" s="28"/>
      <c r="F7" s="9">
        <f t="shared" ref="F7" si="0">ROUND(E7*D7,2)</f>
        <v>0</v>
      </c>
    </row>
    <row r="8" spans="1:6" s="8" customFormat="1" ht="20.100000000000001" customHeight="1" x14ac:dyDescent="0.25">
      <c r="A8" s="30"/>
      <c r="B8" s="11"/>
      <c r="C8" s="10"/>
      <c r="D8" s="12"/>
      <c r="E8" s="28"/>
      <c r="F8" s="9"/>
    </row>
    <row r="9" spans="1:6" s="8" customFormat="1" ht="20.100000000000001" customHeight="1" x14ac:dyDescent="0.25">
      <c r="A9" s="30"/>
      <c r="B9" s="11"/>
      <c r="C9" s="10"/>
      <c r="D9" s="12"/>
      <c r="E9" s="28"/>
      <c r="F9" s="9"/>
    </row>
    <row r="10" spans="1:6" x14ac:dyDescent="0.25">
      <c r="A10" s="7"/>
      <c r="B10" s="7"/>
      <c r="C10" s="6"/>
      <c r="D10" s="5"/>
      <c r="E10" s="3" t="s">
        <v>13</v>
      </c>
      <c r="F10" s="2">
        <f>SUM(F7:F9)</f>
        <v>0</v>
      </c>
    </row>
    <row r="11" spans="1:6" x14ac:dyDescent="0.25">
      <c r="A11" s="7"/>
      <c r="B11" s="7"/>
      <c r="C11" s="6"/>
      <c r="D11" s="5"/>
      <c r="E11" s="3" t="s">
        <v>1</v>
      </c>
      <c r="F11" s="2">
        <f>F10*0.2</f>
        <v>0</v>
      </c>
    </row>
    <row r="12" spans="1:6" x14ac:dyDescent="0.25">
      <c r="A12" s="7"/>
      <c r="B12" s="7"/>
      <c r="C12" s="6"/>
      <c r="D12" s="5"/>
      <c r="E12" s="3" t="s">
        <v>0</v>
      </c>
      <c r="F12" s="2">
        <f>F10+F11</f>
        <v>0</v>
      </c>
    </row>
    <row r="13" spans="1:6" x14ac:dyDescent="0.25">
      <c r="A13" s="7"/>
      <c r="B13" s="7"/>
      <c r="C13" s="6"/>
      <c r="D13" s="5"/>
      <c r="E13" s="27"/>
      <c r="F13" s="27"/>
    </row>
    <row r="14" spans="1:6" x14ac:dyDescent="0.25">
      <c r="A14" s="7"/>
      <c r="B14" s="7"/>
      <c r="C14" s="6"/>
      <c r="D14" s="5"/>
      <c r="E14" s="27"/>
      <c r="F14" s="27"/>
    </row>
    <row r="15" spans="1:6" x14ac:dyDescent="0.25">
      <c r="A15" s="7"/>
      <c r="B15" s="7"/>
      <c r="C15" s="6"/>
      <c r="D15" s="5"/>
      <c r="E15" s="27"/>
      <c r="F15" s="27"/>
    </row>
    <row r="18" spans="9:9" x14ac:dyDescent="0.25">
      <c r="I18" s="27"/>
    </row>
  </sheetData>
  <mergeCells count="6">
    <mergeCell ref="A6:F6"/>
    <mergeCell ref="A1:C1"/>
    <mergeCell ref="D1:F1"/>
    <mergeCell ref="A2:F2"/>
    <mergeCell ref="A3:C3"/>
    <mergeCell ref="E3:F3"/>
  </mergeCells>
  <pageMargins left="0.23622047244094491" right="0.23622047244094491" top="0.74803149606299213" bottom="0.74803149606299213" header="0.31496062992125984" footer="0.31496062992125984"/>
  <pageSetup paperSize="9" scale="7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80598-4368-4C03-9266-04C38F924638}">
  <sheetPr>
    <pageSetUpPr fitToPage="1"/>
  </sheetPr>
  <dimension ref="A1:I20"/>
  <sheetViews>
    <sheetView view="pageBreakPreview" zoomScaleNormal="100" zoomScaleSheetLayoutView="100" workbookViewId="0">
      <selection sqref="A1:C1"/>
    </sheetView>
  </sheetViews>
  <sheetFormatPr baseColWidth="10" defaultRowHeight="15" x14ac:dyDescent="0.25"/>
  <cols>
    <col min="1" max="1" width="6.7109375" customWidth="1"/>
    <col min="2" max="2" width="67" customWidth="1"/>
    <col min="3" max="3" width="8.5703125" customWidth="1"/>
    <col min="4" max="4" width="13" customWidth="1"/>
    <col min="5" max="5" width="15.7109375" style="1" customWidth="1"/>
    <col min="6" max="6" width="15.7109375" customWidth="1"/>
  </cols>
  <sheetData>
    <row r="1" spans="1:6" ht="18.75" customHeight="1" x14ac:dyDescent="0.25">
      <c r="A1" s="36" t="s">
        <v>89</v>
      </c>
      <c r="B1" s="37"/>
      <c r="C1" s="38"/>
      <c r="D1" s="36" t="str">
        <f>GENERAL!A7</f>
        <v>LOT 5</v>
      </c>
      <c r="E1" s="37"/>
      <c r="F1" s="38"/>
    </row>
    <row r="2" spans="1:6" ht="18.75" customHeight="1" x14ac:dyDescent="0.25">
      <c r="A2" s="36" t="s">
        <v>12</v>
      </c>
      <c r="B2" s="37"/>
      <c r="C2" s="37"/>
      <c r="D2" s="37"/>
      <c r="E2" s="37"/>
      <c r="F2" s="38"/>
    </row>
    <row r="3" spans="1:6" ht="60" customHeight="1" x14ac:dyDescent="0.25">
      <c r="A3" s="36" t="str">
        <f>GENERAL!B7</f>
        <v>Fourniture de kits d'accueil pour les enfants</v>
      </c>
      <c r="B3" s="37"/>
      <c r="C3" s="37"/>
      <c r="D3" s="26" t="s">
        <v>11</v>
      </c>
      <c r="E3" s="37"/>
      <c r="F3" s="38"/>
    </row>
    <row r="4" spans="1:6" s="4" customFormat="1" ht="12.75" x14ac:dyDescent="0.2">
      <c r="A4" s="25"/>
      <c r="C4" s="24"/>
      <c r="E4" s="23"/>
    </row>
    <row r="5" spans="1:6" s="16" customFormat="1" ht="37.5" customHeight="1" x14ac:dyDescent="0.25">
      <c r="A5" s="20" t="s">
        <v>10</v>
      </c>
      <c r="B5" s="20" t="s">
        <v>9</v>
      </c>
      <c r="C5" s="20" t="s">
        <v>8</v>
      </c>
      <c r="D5" s="22" t="s">
        <v>7</v>
      </c>
      <c r="E5" s="21" t="s">
        <v>6</v>
      </c>
      <c r="F5" s="20" t="s">
        <v>5</v>
      </c>
    </row>
    <row r="6" spans="1:6" s="16" customFormat="1" ht="12.75" x14ac:dyDescent="0.25">
      <c r="A6" s="17"/>
      <c r="B6" s="40" t="s">
        <v>73</v>
      </c>
      <c r="C6" s="40"/>
      <c r="D6" s="40"/>
      <c r="E6" s="40"/>
      <c r="F6" s="40"/>
    </row>
    <row r="7" spans="1:6" s="8" customFormat="1" ht="63.75" x14ac:dyDescent="0.25">
      <c r="A7" s="30" t="s">
        <v>44</v>
      </c>
      <c r="B7" s="13" t="s">
        <v>75</v>
      </c>
      <c r="C7" s="14" t="s">
        <v>4</v>
      </c>
      <c r="D7" s="29"/>
      <c r="E7" s="31">
        <v>1</v>
      </c>
      <c r="F7" s="9">
        <f>ROUND(E7*D7,2)</f>
        <v>0</v>
      </c>
    </row>
    <row r="8" spans="1:6" s="8" customFormat="1" ht="89.25" x14ac:dyDescent="0.25">
      <c r="A8" s="30" t="s">
        <v>51</v>
      </c>
      <c r="B8" s="15" t="s">
        <v>76</v>
      </c>
      <c r="C8" s="14" t="s">
        <v>4</v>
      </c>
      <c r="D8" s="29"/>
      <c r="E8" s="31">
        <v>1</v>
      </c>
      <c r="F8" s="9">
        <f>ROUND(E8*D8,2)</f>
        <v>0</v>
      </c>
    </row>
    <row r="9" spans="1:6" s="8" customFormat="1" ht="89.25" x14ac:dyDescent="0.25">
      <c r="A9" s="30" t="s">
        <v>52</v>
      </c>
      <c r="B9" s="15" t="s">
        <v>78</v>
      </c>
      <c r="C9" s="14" t="s">
        <v>4</v>
      </c>
      <c r="D9" s="29"/>
      <c r="E9" s="31">
        <v>1</v>
      </c>
      <c r="F9" s="9">
        <f>ROUND(E9*D9,2)</f>
        <v>0</v>
      </c>
    </row>
    <row r="10" spans="1:6" s="8" customFormat="1" ht="51" x14ac:dyDescent="0.25">
      <c r="A10" s="30" t="s">
        <v>53</v>
      </c>
      <c r="B10" s="15" t="s">
        <v>77</v>
      </c>
      <c r="C10" s="14" t="s">
        <v>4</v>
      </c>
      <c r="D10" s="29"/>
      <c r="E10" s="31">
        <v>1</v>
      </c>
      <c r="F10" s="9">
        <f>ROUND(E10*D10,2)</f>
        <v>0</v>
      </c>
    </row>
    <row r="11" spans="1:6" s="8" customFormat="1" ht="25.5" x14ac:dyDescent="0.25">
      <c r="A11" s="30" t="s">
        <v>72</v>
      </c>
      <c r="B11" s="15" t="s">
        <v>74</v>
      </c>
      <c r="C11" s="14" t="s">
        <v>4</v>
      </c>
      <c r="D11" s="29"/>
      <c r="E11" s="31">
        <v>1</v>
      </c>
      <c r="F11" s="9">
        <f>ROUND(E11*D11,2)</f>
        <v>0</v>
      </c>
    </row>
    <row r="12" spans="1:6" x14ac:dyDescent="0.25">
      <c r="A12" s="7"/>
      <c r="B12" s="7"/>
      <c r="C12" s="6"/>
      <c r="D12" s="5"/>
      <c r="E12" s="3" t="s">
        <v>13</v>
      </c>
      <c r="F12" s="2">
        <f>SUM(F7:F11)</f>
        <v>0</v>
      </c>
    </row>
    <row r="13" spans="1:6" x14ac:dyDescent="0.25">
      <c r="A13" s="7"/>
      <c r="B13" s="7"/>
      <c r="C13" s="6"/>
      <c r="D13" s="5"/>
      <c r="E13" s="3" t="s">
        <v>1</v>
      </c>
      <c r="F13" s="2">
        <f>F12*0.2</f>
        <v>0</v>
      </c>
    </row>
    <row r="14" spans="1:6" x14ac:dyDescent="0.25">
      <c r="A14" s="7"/>
      <c r="B14" s="7"/>
      <c r="C14" s="6"/>
      <c r="D14" s="5"/>
      <c r="E14" s="3" t="s">
        <v>0</v>
      </c>
      <c r="F14" s="2">
        <f>F12+F13</f>
        <v>0</v>
      </c>
    </row>
    <row r="15" spans="1:6" x14ac:dyDescent="0.25">
      <c r="A15" s="7"/>
      <c r="B15" s="7"/>
      <c r="C15" s="6"/>
      <c r="D15" s="5"/>
      <c r="E15" s="27"/>
      <c r="F15" s="27"/>
    </row>
    <row r="16" spans="1:6" x14ac:dyDescent="0.25">
      <c r="A16" s="7"/>
      <c r="B16" s="7"/>
      <c r="C16" s="6"/>
      <c r="D16" s="5"/>
      <c r="E16" s="27"/>
      <c r="F16" s="27"/>
    </row>
    <row r="17" spans="1:9" x14ac:dyDescent="0.25">
      <c r="A17" s="7"/>
      <c r="B17" s="7"/>
      <c r="C17" s="6"/>
      <c r="D17" s="5"/>
      <c r="E17" s="27"/>
      <c r="F17" s="27"/>
    </row>
    <row r="20" spans="1:9" x14ac:dyDescent="0.25">
      <c r="I20" s="27"/>
    </row>
  </sheetData>
  <mergeCells count="6">
    <mergeCell ref="B6:F6"/>
    <mergeCell ref="A1:C1"/>
    <mergeCell ref="D1:F1"/>
    <mergeCell ref="A2:F2"/>
    <mergeCell ref="A3:C3"/>
    <mergeCell ref="E3:F3"/>
  </mergeCells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0FDA3-89DF-4056-9FCA-EC3B0C15B101}">
  <sheetPr>
    <pageSetUpPr fitToPage="1"/>
  </sheetPr>
  <dimension ref="A1:I23"/>
  <sheetViews>
    <sheetView tabSelected="1" view="pageBreakPreview" zoomScale="90" zoomScaleNormal="100" zoomScaleSheetLayoutView="90" workbookViewId="0">
      <selection activeCell="B16" sqref="B16"/>
    </sheetView>
  </sheetViews>
  <sheetFormatPr baseColWidth="10" defaultRowHeight="15" x14ac:dyDescent="0.25"/>
  <cols>
    <col min="1" max="1" width="6.7109375" customWidth="1"/>
    <col min="2" max="2" width="67" customWidth="1"/>
    <col min="3" max="3" width="8.5703125" customWidth="1"/>
    <col min="4" max="4" width="13" customWidth="1"/>
    <col min="5" max="5" width="15.7109375" style="1" customWidth="1"/>
    <col min="6" max="6" width="15.7109375" customWidth="1"/>
  </cols>
  <sheetData>
    <row r="1" spans="1:6" ht="18.75" customHeight="1" x14ac:dyDescent="0.25">
      <c r="A1" s="36" t="s">
        <v>89</v>
      </c>
      <c r="B1" s="37"/>
      <c r="C1" s="38"/>
      <c r="D1" s="36" t="str">
        <f>GENERAL!A7</f>
        <v>LOT 5</v>
      </c>
      <c r="E1" s="37"/>
      <c r="F1" s="38"/>
    </row>
    <row r="2" spans="1:6" ht="18.75" customHeight="1" x14ac:dyDescent="0.25">
      <c r="A2" s="36" t="s">
        <v>71</v>
      </c>
      <c r="B2" s="37"/>
      <c r="C2" s="37"/>
      <c r="D2" s="37"/>
      <c r="E2" s="37"/>
      <c r="F2" s="38"/>
    </row>
    <row r="3" spans="1:6" ht="60" customHeight="1" x14ac:dyDescent="0.25">
      <c r="A3" s="36" t="str">
        <f>GENERAL!B7</f>
        <v>Fourniture de kits d'accueil pour les enfants</v>
      </c>
      <c r="B3" s="37"/>
      <c r="C3" s="37"/>
      <c r="D3" s="26" t="s">
        <v>11</v>
      </c>
      <c r="E3" s="37"/>
      <c r="F3" s="38"/>
    </row>
    <row r="4" spans="1:6" s="4" customFormat="1" ht="12.75" x14ac:dyDescent="0.2">
      <c r="A4" s="25"/>
      <c r="C4" s="24"/>
      <c r="E4" s="23"/>
    </row>
    <row r="5" spans="1:6" s="16" customFormat="1" ht="37.5" customHeight="1" x14ac:dyDescent="0.25">
      <c r="A5" s="20" t="s">
        <v>10</v>
      </c>
      <c r="B5" s="20" t="s">
        <v>9</v>
      </c>
      <c r="C5" s="20" t="s">
        <v>8</v>
      </c>
      <c r="D5" s="22" t="s">
        <v>7</v>
      </c>
      <c r="E5" s="21" t="s">
        <v>6</v>
      </c>
      <c r="F5" s="20" t="s">
        <v>5</v>
      </c>
    </row>
    <row r="6" spans="1:6" s="16" customFormat="1" ht="23.25" customHeight="1" x14ac:dyDescent="0.25">
      <c r="A6" s="39"/>
      <c r="B6" s="39"/>
      <c r="C6" s="39"/>
      <c r="D6" s="39"/>
      <c r="E6" s="39"/>
      <c r="F6" s="39"/>
    </row>
    <row r="7" spans="1:6" s="8" customFormat="1" ht="20.100000000000001" customHeight="1" x14ac:dyDescent="0.25">
      <c r="A7" s="30">
        <v>1</v>
      </c>
      <c r="B7" s="13" t="s">
        <v>47</v>
      </c>
      <c r="C7" s="14" t="s">
        <v>2</v>
      </c>
      <c r="D7" s="29"/>
      <c r="E7" s="28">
        <v>1</v>
      </c>
      <c r="F7" s="9">
        <f>ROUND(E7*D7,2)</f>
        <v>0</v>
      </c>
    </row>
    <row r="8" spans="1:6" s="8" customFormat="1" ht="20.100000000000001" customHeight="1" x14ac:dyDescent="0.25">
      <c r="A8" s="30">
        <v>2</v>
      </c>
      <c r="B8" s="13" t="s">
        <v>48</v>
      </c>
      <c r="C8" s="14" t="s">
        <v>2</v>
      </c>
      <c r="D8" s="29"/>
      <c r="E8" s="28">
        <v>1</v>
      </c>
      <c r="F8" s="9">
        <f>ROUND(E8*D8,2)</f>
        <v>0</v>
      </c>
    </row>
    <row r="9" spans="1:6" s="8" customFormat="1" ht="20.100000000000001" customHeight="1" x14ac:dyDescent="0.25">
      <c r="A9" s="30">
        <v>3</v>
      </c>
      <c r="B9" s="13" t="s">
        <v>49</v>
      </c>
      <c r="C9" s="14" t="s">
        <v>2</v>
      </c>
      <c r="D9" s="29"/>
      <c r="E9" s="28">
        <v>1</v>
      </c>
      <c r="F9" s="9">
        <f>ROUND(E9*D9,2)</f>
        <v>0</v>
      </c>
    </row>
    <row r="10" spans="1:6" s="8" customFormat="1" ht="20.100000000000001" customHeight="1" x14ac:dyDescent="0.25">
      <c r="A10" s="30">
        <v>4</v>
      </c>
      <c r="B10" s="13" t="s">
        <v>50</v>
      </c>
      <c r="C10" s="14" t="s">
        <v>2</v>
      </c>
      <c r="D10" s="29"/>
      <c r="E10" s="28">
        <v>1</v>
      </c>
      <c r="F10" s="9">
        <f>ROUND(E10*D10,2)</f>
        <v>0</v>
      </c>
    </row>
    <row r="11" spans="1:6" s="8" customFormat="1" ht="20.100000000000001" customHeight="1" x14ac:dyDescent="0.25">
      <c r="A11" s="30">
        <v>5</v>
      </c>
      <c r="B11" s="35" t="s">
        <v>80</v>
      </c>
      <c r="C11" s="14" t="s">
        <v>2</v>
      </c>
      <c r="D11" s="29"/>
      <c r="E11" s="28">
        <v>1</v>
      </c>
      <c r="F11" s="9">
        <f>ROUND(E11*D11,2)</f>
        <v>0</v>
      </c>
    </row>
    <row r="12" spans="1:6" s="8" customFormat="1" ht="20.100000000000001" customHeight="1" x14ac:dyDescent="0.25">
      <c r="A12" s="30"/>
      <c r="B12" s="11"/>
      <c r="C12" s="10"/>
      <c r="D12" s="12"/>
      <c r="E12" s="28"/>
      <c r="F12" s="9"/>
    </row>
    <row r="13" spans="1:6" s="8" customFormat="1" ht="20.100000000000001" customHeight="1" x14ac:dyDescent="0.25">
      <c r="A13" s="30"/>
      <c r="B13" s="11"/>
      <c r="C13" s="10"/>
      <c r="D13" s="12"/>
      <c r="E13" s="28"/>
      <c r="F13" s="9"/>
    </row>
    <row r="14" spans="1:6" s="8" customFormat="1" ht="20.100000000000001" customHeight="1" x14ac:dyDescent="0.25">
      <c r="A14" s="30"/>
      <c r="B14" s="11"/>
      <c r="C14" s="10"/>
      <c r="D14" s="12"/>
      <c r="E14" s="28"/>
      <c r="F14" s="9"/>
    </row>
    <row r="15" spans="1:6" x14ac:dyDescent="0.25">
      <c r="A15" s="7"/>
      <c r="B15" s="7"/>
      <c r="C15" s="6"/>
      <c r="D15" s="5"/>
      <c r="E15" s="3" t="s">
        <v>13</v>
      </c>
      <c r="F15" s="2">
        <f>SUM(F7:F14)</f>
        <v>0</v>
      </c>
    </row>
    <row r="16" spans="1:6" x14ac:dyDescent="0.25">
      <c r="A16" s="7"/>
      <c r="B16" s="7"/>
      <c r="C16" s="6"/>
      <c r="D16" s="5"/>
      <c r="E16" s="3" t="s">
        <v>1</v>
      </c>
      <c r="F16" s="2">
        <f>F15*0.2</f>
        <v>0</v>
      </c>
    </row>
    <row r="17" spans="1:9" x14ac:dyDescent="0.25">
      <c r="A17" s="7"/>
      <c r="B17" s="7"/>
      <c r="C17" s="6"/>
      <c r="D17" s="5"/>
      <c r="E17" s="3" t="s">
        <v>0</v>
      </c>
      <c r="F17" s="2">
        <f>F15+F16</f>
        <v>0</v>
      </c>
    </row>
    <row r="18" spans="1:9" x14ac:dyDescent="0.25">
      <c r="A18" s="7"/>
      <c r="B18" s="7"/>
      <c r="C18" s="6"/>
      <c r="D18" s="5"/>
      <c r="E18" s="27"/>
      <c r="F18" s="27"/>
    </row>
    <row r="19" spans="1:9" x14ac:dyDescent="0.25">
      <c r="A19" s="7"/>
      <c r="B19" s="7"/>
      <c r="C19" s="6"/>
      <c r="D19" s="5"/>
      <c r="E19" s="27"/>
      <c r="F19" s="27"/>
    </row>
    <row r="20" spans="1:9" x14ac:dyDescent="0.25">
      <c r="A20" s="7"/>
      <c r="B20" s="7"/>
      <c r="C20" s="6"/>
      <c r="D20" s="5"/>
      <c r="E20" s="27"/>
      <c r="F20" s="27"/>
    </row>
    <row r="23" spans="1:9" x14ac:dyDescent="0.25">
      <c r="I23" s="27"/>
    </row>
  </sheetData>
  <mergeCells count="6">
    <mergeCell ref="A6:F6"/>
    <mergeCell ref="A1:C1"/>
    <mergeCell ref="D1:F1"/>
    <mergeCell ref="A2:F2"/>
    <mergeCell ref="A3:C3"/>
    <mergeCell ref="E3:F3"/>
  </mergeCells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8</vt:i4>
      </vt:variant>
    </vt:vector>
  </HeadingPairs>
  <TitlesOfParts>
    <vt:vector size="17" baseType="lpstr">
      <vt:lpstr>GENERAL</vt:lpstr>
      <vt:lpstr>LOT 2 DPGF</vt:lpstr>
      <vt:lpstr>LOT 2 BPU</vt:lpstr>
      <vt:lpstr>LOT 3 DPGF</vt:lpstr>
      <vt:lpstr>LOT 3 BPU</vt:lpstr>
      <vt:lpstr>LOT 4 DPGF</vt:lpstr>
      <vt:lpstr>LOT 4 BPU</vt:lpstr>
      <vt:lpstr>LOT 5 DPGF</vt:lpstr>
      <vt:lpstr>LOT 5 BPU</vt:lpstr>
      <vt:lpstr>'LOT 2 BPU'!Zone_d_impression</vt:lpstr>
      <vt:lpstr>'LOT 2 DPGF'!Zone_d_impression</vt:lpstr>
      <vt:lpstr>'LOT 3 BPU'!Zone_d_impression</vt:lpstr>
      <vt:lpstr>'LOT 3 DPGF'!Zone_d_impression</vt:lpstr>
      <vt:lpstr>'LOT 4 BPU'!Zone_d_impression</vt:lpstr>
      <vt:lpstr>'LOT 4 DPGF'!Zone_d_impression</vt:lpstr>
      <vt:lpstr>'LOT 5 BPU'!Zone_d_impression</vt:lpstr>
      <vt:lpstr>'LOT 5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Buyse</dc:creator>
  <cp:lastModifiedBy>Fatiha Lamrid</cp:lastModifiedBy>
  <cp:lastPrinted>2025-01-06T09:33:51Z</cp:lastPrinted>
  <dcterms:created xsi:type="dcterms:W3CDTF">2025-01-02T09:49:24Z</dcterms:created>
  <dcterms:modified xsi:type="dcterms:W3CDTF">2025-01-10T14:15:59Z</dcterms:modified>
</cp:coreProperties>
</file>