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 publié\"/>
    </mc:Choice>
  </mc:AlternateContent>
  <xr:revisionPtr revIDLastSave="0" documentId="13_ncr:1_{2AE2474E-5023-41D7-8892-21133CEA5210}" xr6:coauthVersionLast="47" xr6:coauthVersionMax="47" xr10:uidLastSave="{00000000-0000-0000-0000-000000000000}"/>
  <bookViews>
    <workbookView xWindow="25080" yWindow="-120" windowWidth="25440" windowHeight="15390" tabRatio="817" activeTab="3" xr2:uid="{00000000-000D-0000-FFFF-FFFF00000000}"/>
  </bookViews>
  <sheets>
    <sheet name="PG" sheetId="44" r:id="rId1"/>
    <sheet name=" LOT 05 -TF " sheetId="41" r:id="rId2"/>
    <sheet name="LOT 05 -TO 1 " sheetId="42" r:id="rId3"/>
    <sheet name="LOT 05 - TO 2 " sheetId="43" r:id="rId4"/>
  </sheets>
  <externalReferences>
    <externalReference r:id="rId5"/>
    <externalReference r:id="rId6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 LOT 05 -TF '!$A$1:$G$285</definedName>
    <definedName name="_xlnm.Print_Area" localSheetId="3">'LOT 05 - TO 2 '!$A$1:$G$307</definedName>
    <definedName name="_xlnm.Print_Area" localSheetId="2">'LOT 05 -TO 1 '!$A$1:$G$240</definedName>
  </definedNames>
  <calcPr calcId="191029" iterate="1" iterateCount="1000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54" i="42" l="1"/>
  <c r="G153" i="42"/>
  <c r="A153" i="42"/>
  <c r="G152" i="42"/>
  <c r="G151" i="42"/>
  <c r="A151" i="42"/>
  <c r="G150" i="42"/>
  <c r="A150" i="42"/>
  <c r="G234" i="41"/>
  <c r="B35" i="43" l="1"/>
  <c r="B232" i="42"/>
  <c r="B226" i="42"/>
  <c r="B229" i="42" s="1"/>
  <c r="G19" i="43"/>
  <c r="G183" i="43"/>
  <c r="G231" i="42"/>
  <c r="A231" i="42"/>
  <c r="G230" i="42"/>
  <c r="A230" i="42"/>
  <c r="G142" i="42"/>
  <c r="G181" i="43"/>
  <c r="G180" i="43"/>
  <c r="G167" i="43"/>
  <c r="G171" i="43"/>
  <c r="G174" i="43" l="1"/>
  <c r="G177" i="43"/>
  <c r="G23" i="43" l="1"/>
  <c r="G24" i="43"/>
  <c r="A24" i="43"/>
  <c r="G23" i="42"/>
  <c r="G34" i="43" l="1"/>
  <c r="G36" i="43"/>
  <c r="G39" i="43"/>
  <c r="G40" i="43"/>
  <c r="G43" i="43"/>
  <c r="G46" i="43"/>
  <c r="G48" i="43"/>
  <c r="G51" i="43"/>
  <c r="G53" i="43"/>
  <c r="G54" i="43"/>
  <c r="G56" i="43"/>
  <c r="G58" i="43"/>
  <c r="G60" i="43"/>
  <c r="G62" i="43"/>
  <c r="G63" i="43"/>
  <c r="G66" i="43"/>
  <c r="G68" i="43"/>
  <c r="G71" i="43"/>
  <c r="G70" i="43"/>
  <c r="G69" i="43"/>
  <c r="G67" i="43"/>
  <c r="G65" i="43"/>
  <c r="G64" i="43"/>
  <c r="G61" i="43"/>
  <c r="G59" i="43"/>
  <c r="G57" i="43"/>
  <c r="G55" i="43"/>
  <c r="G52" i="43"/>
  <c r="G50" i="43"/>
  <c r="G49" i="43"/>
  <c r="G47" i="43"/>
  <c r="G45" i="43"/>
  <c r="G44" i="43"/>
  <c r="G42" i="43"/>
  <c r="G41" i="43"/>
  <c r="G38" i="43"/>
  <c r="G37" i="43"/>
  <c r="G35" i="43"/>
  <c r="G33" i="43"/>
  <c r="G61" i="42"/>
  <c r="G60" i="42"/>
  <c r="G57" i="42"/>
  <c r="G55" i="42"/>
  <c r="G50" i="42"/>
  <c r="G34" i="42"/>
  <c r="G36" i="42"/>
  <c r="G37" i="42"/>
  <c r="G40" i="42"/>
  <c r="G43" i="42"/>
  <c r="G46" i="42"/>
  <c r="G47" i="42"/>
  <c r="G49" i="42"/>
  <c r="G51" i="42"/>
  <c r="G54" i="42"/>
  <c r="G56" i="42"/>
  <c r="G59" i="42"/>
  <c r="G58" i="42"/>
  <c r="G53" i="42"/>
  <c r="G52" i="42"/>
  <c r="G48" i="42"/>
  <c r="G45" i="42"/>
  <c r="G44" i="42"/>
  <c r="G42" i="42"/>
  <c r="G41" i="42"/>
  <c r="G39" i="42"/>
  <c r="G38" i="42"/>
  <c r="G35" i="42"/>
  <c r="G24" i="42"/>
  <c r="A24" i="42"/>
  <c r="G33" i="42"/>
  <c r="G23" i="41"/>
  <c r="A4" i="43" l="1"/>
  <c r="A5" i="43"/>
  <c r="A6" i="43"/>
  <c r="A7" i="43"/>
  <c r="A8" i="43"/>
  <c r="G8" i="43"/>
  <c r="A9" i="43"/>
  <c r="G9" i="43"/>
  <c r="A10" i="43"/>
  <c r="G10" i="43"/>
  <c r="G11" i="43"/>
  <c r="A12" i="43"/>
  <c r="G12" i="43"/>
  <c r="A13" i="43"/>
  <c r="G13" i="43"/>
  <c r="A14" i="43"/>
  <c r="G14" i="43"/>
  <c r="G15" i="43"/>
  <c r="A16" i="43"/>
  <c r="G16" i="43"/>
  <c r="A17" i="43"/>
  <c r="G17" i="43"/>
  <c r="G20" i="43"/>
  <c r="G21" i="43"/>
  <c r="G22" i="43"/>
  <c r="A25" i="43"/>
  <c r="G25" i="43"/>
  <c r="A26" i="43"/>
  <c r="G26" i="43"/>
  <c r="A27" i="43"/>
  <c r="G27" i="43"/>
  <c r="A28" i="43"/>
  <c r="G28" i="43"/>
  <c r="A29" i="43"/>
  <c r="G29" i="43"/>
  <c r="A30" i="43"/>
  <c r="G30" i="43"/>
  <c r="A31" i="43"/>
  <c r="G31" i="43"/>
  <c r="A32" i="43"/>
  <c r="G32" i="43"/>
  <c r="A34" i="43"/>
  <c r="A36" i="43"/>
  <c r="A39" i="43"/>
  <c r="A40" i="43"/>
  <c r="A43" i="43"/>
  <c r="A46" i="43"/>
  <c r="A48" i="43"/>
  <c r="A51" i="43"/>
  <c r="A53" i="43"/>
  <c r="A54" i="43"/>
  <c r="A56" i="43"/>
  <c r="A58" i="43"/>
  <c r="A60" i="43"/>
  <c r="A62" i="43"/>
  <c r="A63" i="43"/>
  <c r="A66" i="43"/>
  <c r="A68" i="43"/>
  <c r="A72" i="43"/>
  <c r="G72" i="43"/>
  <c r="A73" i="43"/>
  <c r="G73" i="43"/>
  <c r="A74" i="43"/>
  <c r="G74" i="43"/>
  <c r="G75" i="43"/>
  <c r="A76" i="43"/>
  <c r="G76" i="43"/>
  <c r="G77" i="43"/>
  <c r="A78" i="43"/>
  <c r="G78" i="43"/>
  <c r="G79" i="43"/>
  <c r="G80" i="43"/>
  <c r="A81" i="43"/>
  <c r="G81" i="43"/>
  <c r="A82" i="43"/>
  <c r="G82" i="43"/>
  <c r="G83" i="43"/>
  <c r="G84" i="43"/>
  <c r="A85" i="43"/>
  <c r="G85" i="43"/>
  <c r="G86" i="43"/>
  <c r="G87" i="43"/>
  <c r="A88" i="43"/>
  <c r="G88" i="43"/>
  <c r="G89" i="43"/>
  <c r="A90" i="43"/>
  <c r="G90" i="43"/>
  <c r="G91" i="43"/>
  <c r="G92" i="43"/>
  <c r="A93" i="43"/>
  <c r="G93" i="43"/>
  <c r="G94" i="43"/>
  <c r="A95" i="43"/>
  <c r="G95" i="43"/>
  <c r="A96" i="43"/>
  <c r="G96" i="43"/>
  <c r="G97" i="43"/>
  <c r="A98" i="43"/>
  <c r="G98" i="43"/>
  <c r="G99" i="43"/>
  <c r="A100" i="43"/>
  <c r="G100" i="43"/>
  <c r="G101" i="43"/>
  <c r="A102" i="43"/>
  <c r="G102" i="43"/>
  <c r="G103" i="43"/>
  <c r="A104" i="43"/>
  <c r="G104" i="43"/>
  <c r="A105" i="43"/>
  <c r="G105" i="43"/>
  <c r="G106" i="43"/>
  <c r="G107" i="43"/>
  <c r="A108" i="43"/>
  <c r="G108" i="43"/>
  <c r="G109" i="43"/>
  <c r="A110" i="43"/>
  <c r="G110" i="43"/>
  <c r="G111" i="43"/>
  <c r="G112" i="43"/>
  <c r="A113" i="43"/>
  <c r="G113" i="43"/>
  <c r="G114" i="43"/>
  <c r="A116" i="43"/>
  <c r="G116" i="43"/>
  <c r="A117" i="43"/>
  <c r="G117" i="43"/>
  <c r="A118" i="43"/>
  <c r="G118" i="43"/>
  <c r="A119" i="43"/>
  <c r="G119" i="43"/>
  <c r="G120" i="43"/>
  <c r="G121" i="43"/>
  <c r="G122" i="43"/>
  <c r="G123" i="43"/>
  <c r="A124" i="43"/>
  <c r="G124" i="43"/>
  <c r="A125" i="43"/>
  <c r="G125" i="43"/>
  <c r="A126" i="43"/>
  <c r="G126" i="43"/>
  <c r="A127" i="43"/>
  <c r="G127" i="43"/>
  <c r="A128" i="43"/>
  <c r="G128" i="43"/>
  <c r="A129" i="43"/>
  <c r="G129" i="43"/>
  <c r="A130" i="43"/>
  <c r="G130" i="43"/>
  <c r="A131" i="43"/>
  <c r="G131" i="43"/>
  <c r="G132" i="43"/>
  <c r="A133" i="43"/>
  <c r="G133" i="43"/>
  <c r="G134" i="43"/>
  <c r="G135" i="43"/>
  <c r="A136" i="43"/>
  <c r="G136" i="43"/>
  <c r="A137" i="43"/>
  <c r="G137" i="43"/>
  <c r="G138" i="43"/>
  <c r="G139" i="43"/>
  <c r="A140" i="43"/>
  <c r="G140" i="43"/>
  <c r="G141" i="43"/>
  <c r="A142" i="43"/>
  <c r="G142" i="43"/>
  <c r="G143" i="43"/>
  <c r="G144" i="43"/>
  <c r="A145" i="43"/>
  <c r="G145" i="43"/>
  <c r="G146" i="43"/>
  <c r="A147" i="43"/>
  <c r="G147" i="43"/>
  <c r="A148" i="43"/>
  <c r="G148" i="43"/>
  <c r="G149" i="43"/>
  <c r="A150" i="43"/>
  <c r="G150" i="43"/>
  <c r="G151" i="43"/>
  <c r="A152" i="43"/>
  <c r="G152" i="43"/>
  <c r="G153" i="43"/>
  <c r="A154" i="43"/>
  <c r="G154" i="43"/>
  <c r="G155" i="43"/>
  <c r="A156" i="43"/>
  <c r="G156" i="43"/>
  <c r="A157" i="43"/>
  <c r="G157" i="43"/>
  <c r="G158" i="43"/>
  <c r="G159" i="43"/>
  <c r="A160" i="43"/>
  <c r="G160" i="43"/>
  <c r="G161" i="43"/>
  <c r="G162" i="43"/>
  <c r="A163" i="43"/>
  <c r="G163" i="43"/>
  <c r="A164" i="43"/>
  <c r="G164" i="43"/>
  <c r="A165" i="43"/>
  <c r="G165" i="43"/>
  <c r="A168" i="43"/>
  <c r="G168" i="43"/>
  <c r="G169" i="43"/>
  <c r="A172" i="43"/>
  <c r="G172" i="43"/>
  <c r="A186" i="43"/>
  <c r="G186" i="43"/>
  <c r="A187" i="43"/>
  <c r="G187" i="43"/>
  <c r="A188" i="43"/>
  <c r="A189" i="43"/>
  <c r="G189" i="43"/>
  <c r="A190" i="43"/>
  <c r="G190" i="43"/>
  <c r="G191" i="43"/>
  <c r="A193" i="43"/>
  <c r="G194" i="43"/>
  <c r="G195" i="43"/>
  <c r="A197" i="43"/>
  <c r="A198" i="43"/>
  <c r="G199" i="43"/>
  <c r="G200" i="43"/>
  <c r="A202" i="43"/>
  <c r="G203" i="43"/>
  <c r="A205" i="43"/>
  <c r="G206" i="43"/>
  <c r="G207" i="43"/>
  <c r="A209" i="43"/>
  <c r="G210" i="43"/>
  <c r="A212" i="43"/>
  <c r="A213" i="43"/>
  <c r="G214" i="43"/>
  <c r="A216" i="43"/>
  <c r="G217" i="43"/>
  <c r="A219" i="43"/>
  <c r="G220" i="43"/>
  <c r="A222" i="43"/>
  <c r="G223" i="43"/>
  <c r="A225" i="43"/>
  <c r="A226" i="43"/>
  <c r="G227" i="43"/>
  <c r="G228" i="43"/>
  <c r="A230" i="43"/>
  <c r="G231" i="43"/>
  <c r="G232" i="43"/>
  <c r="A233" i="43"/>
  <c r="A234" i="43"/>
  <c r="G234" i="43"/>
  <c r="A235" i="43"/>
  <c r="G235" i="43"/>
  <c r="A236" i="43"/>
  <c r="G236" i="43"/>
  <c r="A237" i="43"/>
  <c r="G237" i="43"/>
  <c r="G238" i="43"/>
  <c r="A239" i="43"/>
  <c r="G239" i="43"/>
  <c r="A240" i="43"/>
  <c r="G240" i="43"/>
  <c r="G241" i="43"/>
  <c r="A242" i="43"/>
  <c r="G242" i="43"/>
  <c r="G243" i="43"/>
  <c r="A244" i="43"/>
  <c r="G244" i="43"/>
  <c r="A245" i="43"/>
  <c r="G245" i="43"/>
  <c r="G246" i="43"/>
  <c r="A247" i="43"/>
  <c r="G247" i="43"/>
  <c r="A248" i="43"/>
  <c r="G248" i="43"/>
  <c r="G249" i="43"/>
  <c r="G250" i="43"/>
  <c r="A251" i="43"/>
  <c r="G251" i="43"/>
  <c r="A252" i="43"/>
  <c r="G252" i="43"/>
  <c r="A253" i="43"/>
  <c r="G253" i="43"/>
  <c r="A254" i="43"/>
  <c r="G254" i="43"/>
  <c r="G255" i="43"/>
  <c r="A256" i="43"/>
  <c r="G256" i="43"/>
  <c r="G257" i="43"/>
  <c r="A258" i="43"/>
  <c r="G258" i="43"/>
  <c r="G259" i="43"/>
  <c r="G260" i="43"/>
  <c r="A261" i="43"/>
  <c r="G261" i="43"/>
  <c r="A262" i="43"/>
  <c r="G262" i="43"/>
  <c r="G263" i="43"/>
  <c r="A264" i="43"/>
  <c r="G264" i="43"/>
  <c r="G265" i="43"/>
  <c r="A266" i="43"/>
  <c r="G266" i="43"/>
  <c r="G267" i="43"/>
  <c r="A268" i="43"/>
  <c r="G268" i="43"/>
  <c r="A269" i="43"/>
  <c r="G269" i="43"/>
  <c r="G270" i="43"/>
  <c r="G271" i="43"/>
  <c r="A272" i="43"/>
  <c r="G272" i="43"/>
  <c r="G273" i="43"/>
  <c r="A274" i="43"/>
  <c r="G274" i="43"/>
  <c r="G275" i="43"/>
  <c r="G276" i="43"/>
  <c r="A277" i="43"/>
  <c r="G277" i="43"/>
  <c r="A278" i="43"/>
  <c r="G278" i="43"/>
  <c r="A279" i="43"/>
  <c r="G279" i="43"/>
  <c r="A280" i="43"/>
  <c r="G280" i="43"/>
  <c r="G281" i="43"/>
  <c r="G282" i="43"/>
  <c r="A283" i="43"/>
  <c r="G283" i="43"/>
  <c r="G284" i="43"/>
  <c r="A285" i="43"/>
  <c r="G285" i="43"/>
  <c r="A286" i="43"/>
  <c r="G286" i="43"/>
  <c r="G287" i="43"/>
  <c r="A288" i="43"/>
  <c r="G288" i="43"/>
  <c r="G289" i="43"/>
  <c r="A290" i="43"/>
  <c r="G290" i="43"/>
  <c r="A291" i="43"/>
  <c r="G291" i="43"/>
  <c r="G292" i="43"/>
  <c r="A293" i="43"/>
  <c r="G293" i="43"/>
  <c r="A294" i="43"/>
  <c r="G294" i="43"/>
  <c r="G295" i="43"/>
  <c r="A296" i="43"/>
  <c r="G296" i="43"/>
  <c r="G297" i="43"/>
  <c r="A298" i="43"/>
  <c r="G298" i="43"/>
  <c r="A299" i="43"/>
  <c r="G299" i="43"/>
  <c r="A300" i="43"/>
  <c r="G300" i="43"/>
  <c r="A301" i="43"/>
  <c r="G301" i="43"/>
  <c r="A302" i="43"/>
  <c r="G302" i="43"/>
  <c r="A303" i="43"/>
  <c r="G303" i="43"/>
  <c r="A304" i="43"/>
  <c r="A305" i="43"/>
  <c r="A306" i="43"/>
  <c r="A4" i="42"/>
  <c r="A5" i="42"/>
  <c r="G5" i="42"/>
  <c r="A6" i="42"/>
  <c r="G6" i="42"/>
  <c r="A7" i="42"/>
  <c r="G7" i="42"/>
  <c r="A8" i="42"/>
  <c r="G8" i="42"/>
  <c r="A9" i="42"/>
  <c r="G9" i="42"/>
  <c r="G10" i="42"/>
  <c r="A11" i="42"/>
  <c r="G11" i="42"/>
  <c r="A12" i="42"/>
  <c r="G12" i="42"/>
  <c r="A13" i="42"/>
  <c r="G13" i="42"/>
  <c r="G14" i="42"/>
  <c r="A15" i="42"/>
  <c r="G15" i="42"/>
  <c r="A16" i="42"/>
  <c r="G16" i="42"/>
  <c r="A17" i="42"/>
  <c r="G17" i="42"/>
  <c r="G18" i="42"/>
  <c r="G19" i="42"/>
  <c r="G20" i="42"/>
  <c r="G21" i="42"/>
  <c r="G22" i="42"/>
  <c r="A25" i="42"/>
  <c r="G25" i="42"/>
  <c r="A26" i="42"/>
  <c r="G26" i="42"/>
  <c r="A27" i="42"/>
  <c r="G27" i="42"/>
  <c r="A28" i="42"/>
  <c r="G28" i="42"/>
  <c r="A29" i="42"/>
  <c r="G29" i="42"/>
  <c r="A30" i="42"/>
  <c r="G30" i="42"/>
  <c r="A31" i="42"/>
  <c r="G31" i="42"/>
  <c r="A32" i="42"/>
  <c r="G32" i="42"/>
  <c r="A34" i="42"/>
  <c r="A36" i="42"/>
  <c r="A37" i="42"/>
  <c r="A40" i="42"/>
  <c r="A43" i="42"/>
  <c r="A46" i="42"/>
  <c r="A47" i="42"/>
  <c r="A49" i="42"/>
  <c r="A51" i="42"/>
  <c r="A54" i="42"/>
  <c r="A56" i="42"/>
  <c r="A59" i="42"/>
  <c r="A63" i="42"/>
  <c r="G63" i="42"/>
  <c r="A64" i="42"/>
  <c r="G64" i="42"/>
  <c r="A65" i="42"/>
  <c r="G65" i="42"/>
  <c r="G66" i="42"/>
  <c r="A67" i="42"/>
  <c r="G67" i="42"/>
  <c r="G68" i="42"/>
  <c r="A69" i="42"/>
  <c r="G69" i="42"/>
  <c r="A70" i="42"/>
  <c r="G70" i="42"/>
  <c r="G71" i="42"/>
  <c r="G72" i="42"/>
  <c r="A73" i="42"/>
  <c r="G73" i="42"/>
  <c r="G74" i="42"/>
  <c r="G75" i="42"/>
  <c r="A76" i="42"/>
  <c r="G76" i="42"/>
  <c r="G77" i="42"/>
  <c r="G78" i="42"/>
  <c r="A79" i="42"/>
  <c r="G79" i="42"/>
  <c r="A80" i="42"/>
  <c r="G80" i="42"/>
  <c r="G81" i="42"/>
  <c r="A82" i="42"/>
  <c r="G82" i="42"/>
  <c r="G83" i="42"/>
  <c r="A84" i="42"/>
  <c r="G84" i="42"/>
  <c r="G85" i="42"/>
  <c r="G86" i="42"/>
  <c r="A87" i="42"/>
  <c r="G87" i="42"/>
  <c r="G88" i="42"/>
  <c r="A89" i="42"/>
  <c r="G89" i="42"/>
  <c r="G90" i="42"/>
  <c r="G91" i="42"/>
  <c r="A92" i="42"/>
  <c r="G92" i="42"/>
  <c r="G93" i="42"/>
  <c r="G94" i="42"/>
  <c r="A95" i="42"/>
  <c r="G95" i="42"/>
  <c r="A98" i="42"/>
  <c r="G98" i="42"/>
  <c r="A99" i="42"/>
  <c r="G99" i="42"/>
  <c r="A100" i="42"/>
  <c r="G100" i="42"/>
  <c r="G102" i="42"/>
  <c r="G104" i="42"/>
  <c r="A105" i="42"/>
  <c r="G105" i="42"/>
  <c r="A106" i="42"/>
  <c r="G106" i="42"/>
  <c r="A107" i="42"/>
  <c r="G107" i="42"/>
  <c r="A108" i="42"/>
  <c r="G108" i="42"/>
  <c r="A109" i="42"/>
  <c r="G109" i="42"/>
  <c r="A110" i="42"/>
  <c r="G110" i="42"/>
  <c r="A111" i="42"/>
  <c r="G111" i="42"/>
  <c r="G112" i="42"/>
  <c r="A113" i="42"/>
  <c r="G113" i="42"/>
  <c r="G114" i="42"/>
  <c r="A115" i="42"/>
  <c r="G115" i="42"/>
  <c r="A116" i="42"/>
  <c r="G116" i="42"/>
  <c r="G117" i="42"/>
  <c r="G118" i="42"/>
  <c r="A119" i="42"/>
  <c r="G119" i="42"/>
  <c r="G120" i="42"/>
  <c r="G121" i="42"/>
  <c r="A122" i="42"/>
  <c r="G122" i="42"/>
  <c r="G123" i="42"/>
  <c r="G124" i="42"/>
  <c r="A125" i="42"/>
  <c r="G125" i="42"/>
  <c r="A126" i="42"/>
  <c r="G126" i="42"/>
  <c r="G127" i="42"/>
  <c r="A128" i="42"/>
  <c r="G128" i="42"/>
  <c r="G129" i="42"/>
  <c r="G130" i="42"/>
  <c r="A131" i="42"/>
  <c r="G131" i="42"/>
  <c r="G132" i="42"/>
  <c r="G133" i="42"/>
  <c r="A134" i="42"/>
  <c r="G134" i="42"/>
  <c r="G135" i="42"/>
  <c r="G136" i="42"/>
  <c r="A137" i="42"/>
  <c r="G137" i="42"/>
  <c r="A138" i="42"/>
  <c r="G138" i="42"/>
  <c r="A139" i="42"/>
  <c r="G139" i="42"/>
  <c r="A140" i="42"/>
  <c r="G140" i="42"/>
  <c r="G141" i="42"/>
  <c r="A143" i="42"/>
  <c r="G143" i="42"/>
  <c r="A146" i="42"/>
  <c r="G146" i="42"/>
  <c r="G147" i="42"/>
  <c r="G148" i="42"/>
  <c r="A149" i="42"/>
  <c r="G149" i="42"/>
  <c r="A155" i="42"/>
  <c r="G155" i="42"/>
  <c r="A156" i="42"/>
  <c r="G156" i="42"/>
  <c r="A157" i="42"/>
  <c r="G157" i="42"/>
  <c r="A158" i="42"/>
  <c r="A159" i="42"/>
  <c r="G159" i="42"/>
  <c r="A160" i="42"/>
  <c r="G160" i="42"/>
  <c r="G161" i="42"/>
  <c r="A163" i="42"/>
  <c r="G164" i="42"/>
  <c r="A166" i="42"/>
  <c r="A167" i="42"/>
  <c r="G168" i="42"/>
  <c r="G169" i="42"/>
  <c r="A171" i="42"/>
  <c r="G172" i="42"/>
  <c r="G173" i="42"/>
  <c r="A175" i="42"/>
  <c r="G176" i="42"/>
  <c r="G177" i="42"/>
  <c r="A179" i="42"/>
  <c r="A180" i="42"/>
  <c r="G181" i="42"/>
  <c r="A183" i="42"/>
  <c r="G184" i="42"/>
  <c r="G185" i="42"/>
  <c r="A187" i="42"/>
  <c r="G188" i="42"/>
  <c r="G189" i="42"/>
  <c r="A191" i="42"/>
  <c r="G192" i="42"/>
  <c r="G193" i="42"/>
  <c r="A195" i="42"/>
  <c r="G195" i="42"/>
  <c r="G196" i="42"/>
  <c r="A197" i="42"/>
  <c r="G197" i="42"/>
  <c r="A198" i="42"/>
  <c r="G198" i="42"/>
  <c r="A199" i="42"/>
  <c r="G199" i="42"/>
  <c r="A200" i="42"/>
  <c r="G200" i="42"/>
  <c r="G201" i="42"/>
  <c r="A202" i="42"/>
  <c r="G202" i="42"/>
  <c r="A203" i="42"/>
  <c r="G203" i="42"/>
  <c r="G204" i="42"/>
  <c r="G205" i="42"/>
  <c r="A206" i="42"/>
  <c r="G206" i="42"/>
  <c r="A207" i="42"/>
  <c r="G207" i="42"/>
  <c r="A208" i="42"/>
  <c r="G208" i="42"/>
  <c r="A209" i="42"/>
  <c r="G209" i="42"/>
  <c r="G210" i="42"/>
  <c r="A211" i="42"/>
  <c r="G211" i="42"/>
  <c r="A212" i="42"/>
  <c r="G212" i="42"/>
  <c r="G213" i="42"/>
  <c r="G214" i="42"/>
  <c r="A215" i="42"/>
  <c r="G215" i="42"/>
  <c r="A216" i="42"/>
  <c r="G216" i="42"/>
  <c r="G217" i="42"/>
  <c r="G218" i="42"/>
  <c r="A219" i="42"/>
  <c r="G219" i="42"/>
  <c r="A220" i="42"/>
  <c r="G220" i="42"/>
  <c r="A221" i="42"/>
  <c r="G221" i="42"/>
  <c r="A222" i="42"/>
  <c r="G222" i="42"/>
  <c r="A224" i="42"/>
  <c r="G224" i="42"/>
  <c r="A225" i="42"/>
  <c r="G225" i="42"/>
  <c r="G226" i="42"/>
  <c r="A227" i="42"/>
  <c r="G227" i="42"/>
  <c r="A228" i="42"/>
  <c r="G228" i="42"/>
  <c r="G229" i="42"/>
  <c r="A233" i="42"/>
  <c r="G233" i="42"/>
  <c r="A234" i="42"/>
  <c r="G234" i="42"/>
  <c r="A235" i="42"/>
  <c r="G235" i="42"/>
  <c r="A236" i="42"/>
  <c r="G236" i="42"/>
  <c r="A237" i="42"/>
  <c r="A238" i="42"/>
  <c r="A239" i="42"/>
  <c r="A3" i="41"/>
  <c r="A4" i="41"/>
  <c r="A5" i="41"/>
  <c r="A6" i="41"/>
  <c r="A7" i="41"/>
  <c r="A8" i="41"/>
  <c r="A9" i="41"/>
  <c r="G9" i="41"/>
  <c r="A10" i="41"/>
  <c r="G10" i="41"/>
  <c r="G11" i="41"/>
  <c r="A12" i="41"/>
  <c r="G12" i="41"/>
  <c r="A13" i="41"/>
  <c r="G13" i="41"/>
  <c r="A14" i="41"/>
  <c r="G14" i="41"/>
  <c r="G15" i="41"/>
  <c r="A16" i="41"/>
  <c r="G16" i="41"/>
  <c r="A17" i="41"/>
  <c r="G17" i="41"/>
  <c r="A18" i="41"/>
  <c r="G18" i="41"/>
  <c r="G19" i="41"/>
  <c r="G20" i="41"/>
  <c r="G21" i="41"/>
  <c r="G22" i="41"/>
  <c r="A24" i="41"/>
  <c r="G24" i="41"/>
  <c r="A25" i="41"/>
  <c r="G25" i="41"/>
  <c r="A26" i="41"/>
  <c r="G26" i="41"/>
  <c r="A27" i="41"/>
  <c r="G27" i="41"/>
  <c r="A35" i="41"/>
  <c r="G35" i="41"/>
  <c r="A36" i="41"/>
  <c r="G36" i="41"/>
  <c r="A37" i="41"/>
  <c r="G37" i="41"/>
  <c r="A38" i="41"/>
  <c r="G38" i="41"/>
  <c r="A39" i="41"/>
  <c r="G39" i="41"/>
  <c r="G40" i="41"/>
  <c r="A41" i="41"/>
  <c r="G41" i="41"/>
  <c r="G42" i="41"/>
  <c r="A43" i="41"/>
  <c r="G43" i="41"/>
  <c r="A44" i="41"/>
  <c r="G44" i="41"/>
  <c r="G45" i="41"/>
  <c r="A46" i="41"/>
  <c r="G46" i="41"/>
  <c r="G47" i="41"/>
  <c r="A48" i="41"/>
  <c r="G48" i="41"/>
  <c r="A49" i="41"/>
  <c r="G49" i="41"/>
  <c r="G50" i="41"/>
  <c r="A51" i="41"/>
  <c r="G51" i="41"/>
  <c r="G52" i="41"/>
  <c r="G53" i="41"/>
  <c r="G54" i="41"/>
  <c r="A55" i="41"/>
  <c r="G55" i="41"/>
  <c r="A56" i="41"/>
  <c r="G56" i="41"/>
  <c r="G57" i="41"/>
  <c r="A58" i="41"/>
  <c r="G58" i="41"/>
  <c r="G59" i="41"/>
  <c r="G60" i="41"/>
  <c r="G61" i="41"/>
  <c r="A62" i="41"/>
  <c r="G62" i="41"/>
  <c r="A64" i="41"/>
  <c r="G64" i="41"/>
  <c r="A65" i="41"/>
  <c r="G65" i="41"/>
  <c r="A66" i="41"/>
  <c r="G66" i="41"/>
  <c r="A71" i="41"/>
  <c r="G71" i="41"/>
  <c r="A72" i="41"/>
  <c r="G72" i="41"/>
  <c r="A73" i="41"/>
  <c r="G73" i="41"/>
  <c r="A74" i="41"/>
  <c r="G74" i="41"/>
  <c r="A75" i="41"/>
  <c r="G75" i="41"/>
  <c r="A76" i="41"/>
  <c r="G76" i="41"/>
  <c r="A77" i="41"/>
  <c r="G77" i="41"/>
  <c r="G78" i="41"/>
  <c r="A79" i="41"/>
  <c r="G79" i="41"/>
  <c r="G80" i="41"/>
  <c r="A81" i="41"/>
  <c r="G81" i="41"/>
  <c r="A82" i="41"/>
  <c r="G82" i="41"/>
  <c r="G83" i="41"/>
  <c r="A84" i="41"/>
  <c r="G84" i="41"/>
  <c r="G85" i="41"/>
  <c r="A86" i="41"/>
  <c r="G86" i="41"/>
  <c r="A87" i="41"/>
  <c r="G87" i="41"/>
  <c r="G88" i="41"/>
  <c r="A89" i="41"/>
  <c r="G89" i="41"/>
  <c r="A93" i="41"/>
  <c r="G93" i="41"/>
  <c r="A94" i="41"/>
  <c r="G94" i="41"/>
  <c r="G95" i="41"/>
  <c r="A96" i="41"/>
  <c r="G96" i="41"/>
  <c r="A100" i="41"/>
  <c r="G100" i="41"/>
  <c r="A101" i="41"/>
  <c r="A102" i="41"/>
  <c r="G102" i="41"/>
  <c r="A103" i="41"/>
  <c r="G103" i="41"/>
  <c r="A104" i="41"/>
  <c r="G104" i="41"/>
  <c r="G105" i="41"/>
  <c r="A106" i="41"/>
  <c r="A107" i="41"/>
  <c r="A108" i="41"/>
  <c r="A110" i="41"/>
  <c r="G111" i="41"/>
  <c r="A112" i="41"/>
  <c r="A113" i="41"/>
  <c r="A114" i="41"/>
  <c r="A116" i="41"/>
  <c r="A118" i="41"/>
  <c r="G119" i="41"/>
  <c r="A120" i="41"/>
  <c r="A121" i="41"/>
  <c r="A122" i="41"/>
  <c r="A124" i="41"/>
  <c r="G125" i="41"/>
  <c r="A126" i="41"/>
  <c r="A127" i="41"/>
  <c r="A128" i="41"/>
  <c r="A130" i="41"/>
  <c r="G130" i="41"/>
  <c r="A132" i="41"/>
  <c r="G132" i="41"/>
  <c r="G133" i="41"/>
  <c r="A134" i="41"/>
  <c r="A135" i="41"/>
  <c r="A136" i="41"/>
  <c r="A138" i="41"/>
  <c r="G138" i="41"/>
  <c r="G139" i="41"/>
  <c r="A140" i="41"/>
  <c r="A141" i="41"/>
  <c r="A142" i="41"/>
  <c r="G144" i="41"/>
  <c r="A145" i="41"/>
  <c r="A146" i="41"/>
  <c r="A147" i="41"/>
  <c r="G149" i="41"/>
  <c r="A150" i="41"/>
  <c r="A151" i="41"/>
  <c r="A152" i="41"/>
  <c r="A154" i="41"/>
  <c r="A155" i="41"/>
  <c r="G156" i="41"/>
  <c r="A157" i="41"/>
  <c r="A158" i="41"/>
  <c r="A159" i="41"/>
  <c r="A161" i="41"/>
  <c r="G162" i="41"/>
  <c r="A163" i="41"/>
  <c r="A164" i="41"/>
  <c r="A165" i="41"/>
  <c r="G167" i="41"/>
  <c r="A168" i="41"/>
  <c r="A169" i="41"/>
  <c r="A170" i="41"/>
  <c r="G172" i="41"/>
  <c r="A173" i="41"/>
  <c r="G173" i="41"/>
  <c r="A174" i="41"/>
  <c r="G174" i="41"/>
  <c r="A175" i="41"/>
  <c r="G175" i="41"/>
  <c r="A176" i="41"/>
  <c r="G176" i="41"/>
  <c r="A177" i="41"/>
  <c r="G177" i="41"/>
  <c r="A178" i="41"/>
  <c r="G178" i="41"/>
  <c r="A179" i="41"/>
  <c r="G179" i="41"/>
  <c r="A180" i="41"/>
  <c r="G180" i="41"/>
  <c r="A181" i="41"/>
  <c r="G181" i="41"/>
  <c r="A182" i="41"/>
  <c r="G182" i="41"/>
  <c r="G183" i="41"/>
  <c r="A185" i="41"/>
  <c r="G185" i="41"/>
  <c r="A186" i="41"/>
  <c r="G186" i="41"/>
  <c r="G187" i="41"/>
  <c r="G188" i="41"/>
  <c r="G189" i="41"/>
  <c r="G190" i="41"/>
  <c r="A191" i="41"/>
  <c r="G191" i="41"/>
  <c r="A192" i="41"/>
  <c r="G192" i="41"/>
  <c r="A193" i="41"/>
  <c r="G193" i="41"/>
  <c r="G194" i="41"/>
  <c r="A195" i="41"/>
  <c r="G195" i="41"/>
  <c r="A196" i="41"/>
  <c r="G196" i="41"/>
  <c r="A197" i="41"/>
  <c r="G197" i="41"/>
  <c r="A198" i="41"/>
  <c r="G198" i="41"/>
  <c r="A199" i="41"/>
  <c r="G199" i="41"/>
  <c r="G200" i="41"/>
  <c r="A204" i="41"/>
  <c r="G204" i="41"/>
  <c r="A205" i="41"/>
  <c r="A206" i="41"/>
  <c r="G206" i="41"/>
  <c r="A207" i="41"/>
  <c r="G207" i="41"/>
  <c r="G209" i="41"/>
  <c r="A210" i="41"/>
  <c r="A211" i="41"/>
  <c r="A212" i="41"/>
  <c r="G214" i="41"/>
  <c r="A215" i="41"/>
  <c r="A216" i="41"/>
  <c r="A217" i="41"/>
  <c r="G219" i="41"/>
  <c r="A220" i="41"/>
  <c r="A221" i="41"/>
  <c r="A222" i="41"/>
  <c r="G224" i="41"/>
  <c r="A225" i="41"/>
  <c r="A226" i="41"/>
  <c r="A227" i="41"/>
  <c r="A228" i="41"/>
  <c r="G228" i="41"/>
  <c r="A229" i="41"/>
  <c r="G229" i="41"/>
  <c r="A230" i="41"/>
  <c r="G230" i="41"/>
  <c r="A231" i="41"/>
  <c r="G231" i="41"/>
  <c r="A235" i="41"/>
  <c r="G235" i="41"/>
  <c r="A236" i="41"/>
  <c r="G236" i="41"/>
  <c r="A237" i="41"/>
  <c r="G237" i="41"/>
  <c r="G238" i="41"/>
  <c r="G239" i="41"/>
  <c r="G240" i="41"/>
  <c r="G241" i="41"/>
  <c r="A242" i="41"/>
  <c r="G242" i="41"/>
  <c r="A243" i="41"/>
  <c r="G243" i="41"/>
  <c r="A244" i="41"/>
  <c r="G244" i="41"/>
  <c r="G245" i="41"/>
  <c r="A246" i="41"/>
  <c r="G246" i="41"/>
  <c r="A247" i="41"/>
  <c r="G247" i="41"/>
  <c r="A248" i="41"/>
  <c r="G248" i="41"/>
  <c r="A249" i="41"/>
  <c r="G249" i="41"/>
  <c r="A250" i="41"/>
  <c r="G250" i="41"/>
  <c r="G251" i="41"/>
  <c r="G252" i="41"/>
  <c r="G253" i="41"/>
  <c r="G254" i="41"/>
  <c r="A255" i="41"/>
  <c r="G255" i="41"/>
  <c r="A256" i="41"/>
  <c r="A257" i="41"/>
  <c r="G257" i="41"/>
  <c r="A258" i="41"/>
  <c r="G258" i="41"/>
  <c r="G260" i="41"/>
  <c r="A261" i="41"/>
  <c r="A262" i="41"/>
  <c r="G265" i="41"/>
  <c r="A266" i="41"/>
  <c r="A267" i="41"/>
  <c r="G270" i="41"/>
  <c r="A271" i="41"/>
  <c r="A272" i="41"/>
  <c r="G275" i="41"/>
  <c r="A276" i="41"/>
  <c r="A277" i="41"/>
  <c r="A279" i="41"/>
  <c r="G279" i="41"/>
  <c r="A280" i="41"/>
  <c r="G280" i="41"/>
  <c r="A281" i="41"/>
  <c r="G281" i="41"/>
  <c r="A282" i="41"/>
  <c r="A283" i="41"/>
  <c r="A284" i="41"/>
  <c r="G305" i="43" l="1"/>
  <c r="G223" i="42"/>
  <c r="G232" i="42"/>
  <c r="G70" i="41"/>
  <c r="G144" i="42"/>
  <c r="G145" i="42"/>
  <c r="G67" i="41"/>
  <c r="G96" i="42"/>
  <c r="A10" i="42"/>
  <c r="G97" i="41"/>
  <c r="G90" i="41"/>
  <c r="G68" i="41"/>
  <c r="G91" i="41"/>
  <c r="G92" i="41"/>
  <c r="G101" i="42"/>
  <c r="G69" i="41"/>
  <c r="G103" i="42"/>
  <c r="G29" i="41" l="1"/>
  <c r="G238" i="42"/>
  <c r="G98" i="41"/>
  <c r="G306" i="43"/>
  <c r="G307" i="43" s="1"/>
  <c r="G99" i="41"/>
  <c r="G201" i="41"/>
  <c r="A11" i="41"/>
  <c r="A11" i="43"/>
  <c r="G239" i="42" l="1"/>
  <c r="G240" i="42" s="1"/>
  <c r="G203" i="41"/>
  <c r="G202" i="41"/>
  <c r="A14" i="42"/>
  <c r="A18" i="42" l="1"/>
  <c r="A19" i="42" s="1"/>
  <c r="G283" i="41"/>
  <c r="A15" i="41"/>
  <c r="A15" i="43"/>
  <c r="A19" i="43" l="1"/>
  <c r="G284" i="41"/>
  <c r="G285" i="41" s="1"/>
  <c r="A20" i="43"/>
  <c r="A21" i="43" s="1"/>
  <c r="A20" i="42"/>
  <c r="A21" i="42" s="1"/>
  <c r="A19" i="41"/>
  <c r="A22" i="43" l="1"/>
  <c r="A22" i="42"/>
  <c r="A20" i="41"/>
  <c r="A21" i="41" s="1"/>
  <c r="A23" i="43" l="1"/>
  <c r="A33" i="43" s="1"/>
  <c r="A23" i="42"/>
  <c r="A33" i="42" s="1"/>
  <c r="A22" i="41"/>
  <c r="A23" i="41" l="1"/>
  <c r="A29" i="41" s="1"/>
  <c r="A35" i="43"/>
  <c r="A37" i="43" s="1"/>
  <c r="A35" i="42"/>
  <c r="A38" i="42" s="1"/>
  <c r="A39" i="42" s="1"/>
  <c r="A41" i="42" s="1"/>
  <c r="A42" i="42" s="1"/>
  <c r="A40" i="41" l="1"/>
  <c r="A42" i="41" s="1"/>
  <c r="A45" i="41" s="1"/>
  <c r="A47" i="41" s="1"/>
  <c r="A50" i="41" s="1"/>
  <c r="A52" i="41" s="1"/>
  <c r="A53" i="41" s="1"/>
  <c r="A54" i="41" s="1"/>
  <c r="A57" i="41" s="1"/>
  <c r="A59" i="41" s="1"/>
  <c r="A60" i="41" s="1"/>
  <c r="A61" i="41" s="1"/>
  <c r="A67" i="41" s="1"/>
  <c r="A68" i="41" s="1"/>
  <c r="A69" i="41" s="1"/>
  <c r="A70" i="41" s="1"/>
  <c r="A78" i="41" s="1"/>
  <c r="A80" i="41" s="1"/>
  <c r="A83" i="41" s="1"/>
  <c r="A85" i="41" s="1"/>
  <c r="A88" i="41" s="1"/>
  <c r="A90" i="41" s="1"/>
  <c r="A91" i="41" s="1"/>
  <c r="A92" i="41" s="1"/>
  <c r="A95" i="41" s="1"/>
  <c r="A97" i="41" s="1"/>
  <c r="A98" i="41" s="1"/>
  <c r="A99" i="41" s="1"/>
  <c r="A105" i="41" s="1"/>
  <c r="A111" i="41" s="1"/>
  <c r="A119" i="41" s="1"/>
  <c r="A125" i="41" s="1"/>
  <c r="A133" i="41" s="1"/>
  <c r="A139" i="41" s="1"/>
  <c r="A144" i="41" s="1"/>
  <c r="A149" i="41" s="1"/>
  <c r="A156" i="41" s="1"/>
  <c r="A162" i="41" s="1"/>
  <c r="A167" i="41" s="1"/>
  <c r="A172" i="41" s="1"/>
  <c r="A183" i="41" s="1"/>
  <c r="A44" i="42"/>
  <c r="A45" i="42" s="1"/>
  <c r="A48" i="42" s="1"/>
  <c r="A50" i="42" s="1"/>
  <c r="A52" i="42" s="1"/>
  <c r="A53" i="42" s="1"/>
  <c r="A55" i="42" s="1"/>
  <c r="A57" i="42" s="1"/>
  <c r="A58" i="42" s="1"/>
  <c r="A60" i="42" s="1"/>
  <c r="A61" i="42" s="1"/>
  <c r="A66" i="42" s="1"/>
  <c r="A68" i="42" s="1"/>
  <c r="A71" i="42" s="1"/>
  <c r="A72" i="42" s="1"/>
  <c r="A74" i="42" s="1"/>
  <c r="A75" i="42" s="1"/>
  <c r="A77" i="42" s="1"/>
  <c r="A78" i="42" s="1"/>
  <c r="A81" i="42" s="1"/>
  <c r="A83" i="42" s="1"/>
  <c r="A85" i="42" s="1"/>
  <c r="A86" i="42" s="1"/>
  <c r="A88" i="42" s="1"/>
  <c r="A90" i="42" s="1"/>
  <c r="A91" i="42" s="1"/>
  <c r="A93" i="42" s="1"/>
  <c r="A94" i="42" s="1"/>
  <c r="A96" i="42" s="1"/>
  <c r="A38" i="43"/>
  <c r="A41" i="43" s="1"/>
  <c r="A42" i="43" s="1"/>
  <c r="A44" i="43" s="1"/>
  <c r="A45" i="43" s="1"/>
  <c r="A47" i="43" s="1"/>
  <c r="A49" i="43" s="1"/>
  <c r="A50" i="43" s="1"/>
  <c r="A52" i="43" s="1"/>
  <c r="A55" i="43" s="1"/>
  <c r="A57" i="43" s="1"/>
  <c r="A59" i="43" s="1"/>
  <c r="A61" i="43" s="1"/>
  <c r="A64" i="43" s="1"/>
  <c r="A65" i="43" s="1"/>
  <c r="A67" i="43" s="1"/>
  <c r="A69" i="43" s="1"/>
  <c r="A70" i="43" s="1"/>
  <c r="A75" i="43" s="1"/>
  <c r="A77" i="43" s="1"/>
  <c r="A79" i="43" s="1"/>
  <c r="A80" i="43" s="1"/>
  <c r="A83" i="43" s="1"/>
  <c r="A84" i="43" s="1"/>
  <c r="A86" i="43" s="1"/>
  <c r="A87" i="43" s="1"/>
  <c r="A89" i="43" s="1"/>
  <c r="A91" i="43" s="1"/>
  <c r="A92" i="43" s="1"/>
  <c r="A94" i="43" s="1"/>
  <c r="A97" i="43" s="1"/>
  <c r="A99" i="43" s="1"/>
  <c r="A101" i="43" s="1"/>
  <c r="A103" i="43" s="1"/>
  <c r="A106" i="43" s="1"/>
  <c r="A107" i="43" s="1"/>
  <c r="A109" i="43" s="1"/>
  <c r="A111" i="43" s="1"/>
  <c r="A112" i="43" s="1"/>
  <c r="A114" i="43" s="1"/>
  <c r="A120" i="43" s="1"/>
  <c r="A121" i="43" s="1"/>
  <c r="A122" i="43" s="1"/>
  <c r="A123" i="43" s="1"/>
  <c r="A132" i="43" s="1"/>
  <c r="A134" i="43" s="1"/>
  <c r="A135" i="43" s="1"/>
  <c r="A138" i="43" s="1"/>
  <c r="A139" i="43" s="1"/>
  <c r="A141" i="43" s="1"/>
  <c r="A143" i="43" s="1"/>
  <c r="A144" i="43" s="1"/>
  <c r="A146" i="43" s="1"/>
  <c r="A149" i="43" s="1"/>
  <c r="A151" i="43" s="1"/>
  <c r="A153" i="43" s="1"/>
  <c r="A155" i="43" s="1"/>
  <c r="A158" i="43" s="1"/>
  <c r="A159" i="43" s="1"/>
  <c r="A161" i="43" s="1"/>
  <c r="A162" i="43" s="1"/>
  <c r="A169" i="43" s="1"/>
  <c r="A191" i="43" s="1"/>
  <c r="A194" i="43" s="1"/>
  <c r="A195" i="43" s="1"/>
  <c r="A199" i="43" s="1"/>
  <c r="A200" i="43" s="1"/>
  <c r="A203" i="43" s="1"/>
  <c r="A206" i="43" s="1"/>
  <c r="A207" i="43" s="1"/>
  <c r="A210" i="43" s="1"/>
  <c r="A214" i="43" s="1"/>
  <c r="A217" i="43" s="1"/>
  <c r="A220" i="43" s="1"/>
  <c r="A223" i="43" s="1"/>
  <c r="A227" i="43" s="1"/>
  <c r="A228" i="43" s="1"/>
  <c r="A231" i="43" s="1"/>
  <c r="A232" i="43" s="1"/>
  <c r="A238" i="43" s="1"/>
  <c r="A241" i="43" s="1"/>
  <c r="A243" i="43" s="1"/>
  <c r="A246" i="43" s="1"/>
  <c r="A249" i="43" s="1"/>
  <c r="A250" i="43" s="1"/>
  <c r="A255" i="43" s="1"/>
  <c r="A257" i="43" s="1"/>
  <c r="A259" i="43" s="1"/>
  <c r="A260" i="43" s="1"/>
  <c r="A263" i="43" s="1"/>
  <c r="A265" i="43" s="1"/>
  <c r="A267" i="43" s="1"/>
  <c r="A270" i="43" s="1"/>
  <c r="A271" i="43" s="1"/>
  <c r="A273" i="43" s="1"/>
  <c r="A275" i="43" s="1"/>
  <c r="A276" i="43" s="1"/>
  <c r="A281" i="43" s="1"/>
  <c r="A282" i="43" s="1"/>
  <c r="A284" i="43" s="1"/>
  <c r="A287" i="43" s="1"/>
  <c r="A289" i="43" s="1"/>
  <c r="A292" i="43" s="1"/>
  <c r="A295" i="43" s="1"/>
  <c r="A297" i="43" s="1"/>
  <c r="A101" i="42" l="1"/>
  <c r="A102" i="42" s="1"/>
  <c r="A103" i="42" s="1"/>
  <c r="A104" i="42" s="1"/>
  <c r="A112" i="42" s="1"/>
  <c r="A114" i="42" s="1"/>
  <c r="A117" i="42" s="1"/>
  <c r="A118" i="42" s="1"/>
  <c r="A120" i="42" s="1"/>
  <c r="A121" i="42" s="1"/>
  <c r="A123" i="42" s="1"/>
  <c r="A124" i="42" s="1"/>
  <c r="A127" i="42" s="1"/>
  <c r="A129" i="42" s="1"/>
  <c r="A130" i="42" s="1"/>
  <c r="A132" i="42" s="1"/>
  <c r="A133" i="42" s="1"/>
  <c r="A135" i="42" s="1"/>
  <c r="A136" i="42" s="1"/>
  <c r="A187" i="41"/>
  <c r="A188" i="41" s="1"/>
  <c r="A189" i="41" s="1"/>
  <c r="A190" i="41" s="1"/>
  <c r="A194" i="41" s="1"/>
  <c r="A200" i="41" s="1"/>
  <c r="A201" i="41" s="1"/>
  <c r="A202" i="41" s="1"/>
  <c r="A203" i="41" s="1"/>
  <c r="A209" i="41" s="1"/>
  <c r="A214" i="41" s="1"/>
  <c r="A219" i="41" s="1"/>
  <c r="A224" i="41" s="1"/>
  <c r="A234" i="41" l="1"/>
  <c r="A238" i="41" s="1"/>
  <c r="A239" i="41" s="1"/>
  <c r="A240" i="41" s="1"/>
  <c r="A241" i="41" s="1"/>
  <c r="A245" i="41" s="1"/>
  <c r="A251" i="41" s="1"/>
  <c r="A252" i="41" s="1"/>
  <c r="A253" i="41" s="1"/>
  <c r="A254" i="41" s="1"/>
  <c r="A260" i="41" s="1"/>
  <c r="A265" i="41" s="1"/>
  <c r="A270" i="41" s="1"/>
  <c r="A275" i="41" s="1"/>
  <c r="A141" i="42" l="1"/>
  <c r="A144" i="42" s="1"/>
  <c r="A147" i="42" s="1"/>
  <c r="A148" i="42" s="1"/>
  <c r="A152" i="42" s="1"/>
  <c r="A154" i="42" s="1"/>
  <c r="A161" i="42" l="1"/>
  <c r="A164" i="42" s="1"/>
  <c r="A168" i="42" s="1"/>
  <c r="A169" i="42" s="1"/>
  <c r="A172" i="42" s="1"/>
  <c r="A173" i="42" s="1"/>
  <c r="A176" i="42" s="1"/>
  <c r="A177" i="42" s="1"/>
  <c r="A181" i="42" s="1"/>
  <c r="A184" i="42" s="1"/>
  <c r="A185" i="42" s="1"/>
  <c r="A188" i="42" s="1"/>
  <c r="A189" i="42" s="1"/>
  <c r="A192" i="42" s="1"/>
  <c r="A193" i="42" s="1"/>
  <c r="A196" i="42" s="1"/>
  <c r="A201" i="42" s="1"/>
  <c r="A204" i="42" s="1"/>
  <c r="A205" i="42" s="1"/>
  <c r="A210" i="42" s="1"/>
  <c r="A213" i="42" s="1"/>
  <c r="A214" i="42" s="1"/>
  <c r="A217" i="42" s="1"/>
  <c r="A218" i="42" s="1"/>
  <c r="A223" i="42" s="1"/>
  <c r="A226" i="42" s="1"/>
  <c r="A229" i="42" s="1"/>
  <c r="A232" i="42" s="1"/>
</calcChain>
</file>

<file path=xl/sharedStrings.xml><?xml version="1.0" encoding="utf-8"?>
<sst xmlns="http://schemas.openxmlformats.org/spreadsheetml/2006/main" count="1275" uniqueCount="278">
  <si>
    <t>DESIGNATION DES ARTICLES</t>
  </si>
  <si>
    <t>U</t>
  </si>
  <si>
    <t>Qtes</t>
  </si>
  <si>
    <t>P.U</t>
  </si>
  <si>
    <t>ft</t>
  </si>
  <si>
    <t>N°</t>
  </si>
  <si>
    <t>u</t>
  </si>
  <si>
    <t>m²</t>
  </si>
  <si>
    <t>R+1</t>
  </si>
  <si>
    <t>CCTP</t>
  </si>
  <si>
    <t>TOTAL en Euros</t>
  </si>
  <si>
    <t>TRANCHE FERME : AILE NORD, DOME TOURNON ET CAMPANILE</t>
  </si>
  <si>
    <t>TVA 20,00%</t>
  </si>
  <si>
    <t>TRANCHE OPTIONNELLE 1 : PAVILLON NORD-OUEST</t>
  </si>
  <si>
    <t>TRANCHE OPTIONNELLE 2 : PAVILLON NORD-EST</t>
  </si>
  <si>
    <t xml:space="preserve">Installation de chantier </t>
  </si>
  <si>
    <t>- Mise en place d’échafaudage roulant</t>
  </si>
  <si>
    <t xml:space="preserve">Travaux de sécurisation </t>
  </si>
  <si>
    <t>- Mise en place de dispositifs de balisage au droit des zones d’intervention</t>
  </si>
  <si>
    <t>Travaux prélables</t>
  </si>
  <si>
    <t>- Réalisation de tests lingettes avant-après travaux au droit des menuiseries</t>
  </si>
  <si>
    <t>- Carnet de détail et plan d’exécution</t>
  </si>
  <si>
    <t>- Echantillon et prototype</t>
  </si>
  <si>
    <t>- Vérification et reprise du support</t>
  </si>
  <si>
    <t xml:space="preserve">Travaux de menuiserie : Dôme Tournon </t>
  </si>
  <si>
    <t xml:space="preserve">Travaux de dépose </t>
  </si>
  <si>
    <t>Dépose des menuiseries extérieures compris quincailleries</t>
  </si>
  <si>
    <t xml:space="preserve">Façade Nord </t>
  </si>
  <si>
    <t>*R+1</t>
  </si>
  <si>
    <t xml:space="preserve">- menuiserie porte-fenêtre avec imposte cintrée, local A0126, H1 de dimension 280*427cm (surface environ 13,60m²) : espagnolette </t>
  </si>
  <si>
    <t>*R+2</t>
  </si>
  <si>
    <t>Façade Sud</t>
  </si>
  <si>
    <t xml:space="preserve">- menuiserie porte-fenêtre avec imposte cintrée, local A0126, H2 de dimension 280*427cm (surface environ 13,60m²) : espagnolette </t>
  </si>
  <si>
    <t xml:space="preserve">Façade Ouest </t>
  </si>
  <si>
    <t>- menuiserie porte-fenêtre avec imposte cintrée local A0126, G2 de dimension 280*519cm (surface environ 13,60 m²) : espagnolette avec serrure supplémentaire</t>
  </si>
  <si>
    <t xml:space="preserve">Façade Est </t>
  </si>
  <si>
    <t>- menuiserie porte-fenêtre avec imposte cintrée local A0126, G1 de dimension 280*519cm (surface environ 13,60 m²) : espagnolette avec serrure supplémentaire</t>
  </si>
  <si>
    <t xml:space="preserve">- menuiserie porte-fenêtre avec imposte cintrée local A0320, I1 (NE) de dimension 145*303cm (surface environ 4,65m²) : espagnolette </t>
  </si>
  <si>
    <t xml:space="preserve">Mise en place d'un protocole plomb : nettoyage des résidus plomb et préparation des supports </t>
  </si>
  <si>
    <t xml:space="preserve">Travaux de protection </t>
  </si>
  <si>
    <t>- Façade Nord</t>
  </si>
  <si>
    <t>- Façade Sud</t>
  </si>
  <si>
    <t>- Façade Ouest</t>
  </si>
  <si>
    <t xml:space="preserve">- Façade Est </t>
  </si>
  <si>
    <t xml:space="preserve">Travaux de fourniture et pose </t>
  </si>
  <si>
    <t xml:space="preserve">Travaux de finition </t>
  </si>
  <si>
    <t>- Reprise des peintures en périphérie des ouvrages menuisés</t>
  </si>
  <si>
    <t>- Essai de bon fonctionnement</t>
  </si>
  <si>
    <t>- Nettoyage et repli de chantier</t>
  </si>
  <si>
    <t xml:space="preserve">Travaux de menuiserie Aile Nord-Est </t>
  </si>
  <si>
    <t>Façade Nord</t>
  </si>
  <si>
    <t>*RDC</t>
  </si>
  <si>
    <t>Travaux de fourniture et pose</t>
  </si>
  <si>
    <t xml:space="preserve">Fourniture et pose de menuiseries extérieures bois par l'intérieur avec quincailleries comprenant calfeutrement </t>
  </si>
  <si>
    <t xml:space="preserve">*RDC : </t>
  </si>
  <si>
    <t>Travaux de menuiserie Aile Nord-Ouest</t>
  </si>
  <si>
    <t xml:space="preserve">Fourniture et pose de menuiseries extérieures bois par l'extérieur avec quincailleries comprenant calfeutrement </t>
  </si>
  <si>
    <t>Travaux de finition :</t>
  </si>
  <si>
    <t xml:space="preserve">Travaux de préparation </t>
  </si>
  <si>
    <t>- Dépose/repose en conservation des vestiaires intérieurs existants au sein du local A0173 au niveau de l'entresol 1</t>
  </si>
  <si>
    <t xml:space="preserve">Travaux de menuiserie </t>
  </si>
  <si>
    <t>Travaux de dépose :</t>
  </si>
  <si>
    <t>Dépose intérieure des menuiseries extérieures bois compris quincailleries</t>
  </si>
  <si>
    <t xml:space="preserve">- fenêtre bois droite local A0232, E10 dimension 1,42*2,05m : crémone </t>
  </si>
  <si>
    <t>*R+3</t>
  </si>
  <si>
    <t xml:space="preserve">- fenêtre bois droite local A0353 de type F3 dimension 1,18*1,36m : crémone </t>
  </si>
  <si>
    <t>- porte-fenêtre bois droite local A0127, de type C5 dimension 1,92*4,55m : crémone</t>
  </si>
  <si>
    <t xml:space="preserve">- porte-fenêtre droite local A0130, de type D2 dimension 1,92*4,64m : crémone </t>
  </si>
  <si>
    <t>*Entresol 0</t>
  </si>
  <si>
    <t xml:space="preserve">- Imposte de la fenêtre (local A0042), local A0091, B6 dimension 184*150cm : Crémone </t>
  </si>
  <si>
    <t>- porte-fenêtre bois droite avec imposte local A0127, de type C3 dimension 1,92*4,55m : Crémone</t>
  </si>
  <si>
    <t>*Entresol 1</t>
  </si>
  <si>
    <t xml:space="preserve">- fenêtre bois droite local A0231, E8 dimension 1,42*2,05m : espagnolette </t>
  </si>
  <si>
    <t xml:space="preserve">- fenêtre bois droite local A0232, E9 dimension 1,42*2,05m : espagnolette </t>
  </si>
  <si>
    <t>- fenêtre bois droite local A0351, de type F1  dimension 1,18*1,36m : crémone</t>
  </si>
  <si>
    <t>- fenêtre bois droite local A0353, de type F2 dimension 1,18*1,36m : crémone</t>
  </si>
  <si>
    <t>Dépose des stores</t>
  </si>
  <si>
    <t>Travaux de protection :</t>
  </si>
  <si>
    <t xml:space="preserve">- Façade Ouest </t>
  </si>
  <si>
    <t xml:space="preserve">- Façade Nord </t>
  </si>
  <si>
    <t>Travaux de fourniture et pose :</t>
  </si>
  <si>
    <t>- fenêtre bois droite local A0232, E9 dimension 1,42*2,05m : espagnolette et volets intérieurs</t>
  </si>
  <si>
    <t xml:space="preserve">- fenêtre bois droite local A0351, de type F1  dimension 1,18*1,36m : crémone </t>
  </si>
  <si>
    <t xml:space="preserve">- fenêtre bois droite local A0353, de type F2 dimension 1,18*1,36m : crémone </t>
  </si>
  <si>
    <t xml:space="preserve">Fourniture et pose de nouveaux stores extrérieurs </t>
  </si>
  <si>
    <t>- fenêtre bois droite local A0232, E10 dimension 1,42*2,05m</t>
  </si>
  <si>
    <t xml:space="preserve">- porte-fenêtre droite local A0130, de type D2 dimension 1,92*4,64m </t>
  </si>
  <si>
    <t xml:space="preserve">Façade Sud </t>
  </si>
  <si>
    <t>Reprise des peintures en périphérie des ouvrages menuisés, essais de bon fonctionnement et nettoyage et repli de chantier</t>
  </si>
  <si>
    <t>Restauration des panneaux bois formant ébrasement de la baie type D2 avec décor petits bois, au R+1 en façade Est (dimension 1,92*4,64m)</t>
  </si>
  <si>
    <t>Restauration des tablettes</t>
  </si>
  <si>
    <t xml:space="preserve">- fenêtre bois droite local A0351, de type F1  dimension 1,18*1,36m </t>
  </si>
  <si>
    <t xml:space="preserve">- fenêtre bois droite local A0353, de type F2 dimension 1,18*1,36m </t>
  </si>
  <si>
    <t>Restauration des volets intérieurs en bois</t>
  </si>
  <si>
    <t xml:space="preserve">- fenêtre bois droite local A0231, E8 dimension 1,42*2,05m </t>
  </si>
  <si>
    <t>- fenêtre bois droite local A0232, E9 dimension 1,42*2,05m</t>
  </si>
  <si>
    <t>Remise en peinture des menuiseries existantes</t>
  </si>
  <si>
    <t>Façade Est</t>
  </si>
  <si>
    <t>Travaux de menuiserie</t>
  </si>
  <si>
    <t xml:space="preserve">- porte-fenêtre bois droite E3 local A0229 dimension 1,42*2,05m : espagnolette </t>
  </si>
  <si>
    <t>- fenêtre bois local A0035, B4 dimension de 184*297cm (surface d'environ 8,05m²) : crémone</t>
  </si>
  <si>
    <t>- porte-fenêtre avec groom local A0034, D1 dimension 192*350cm : poignée</t>
  </si>
  <si>
    <t>- Fenêtre droite, local A0124, C1 dimension 1,92*4,55m</t>
  </si>
  <si>
    <t xml:space="preserve">- fenêtre bois droite local A0226, E6 dimension 1,42*2,05m : crémone </t>
  </si>
  <si>
    <t>- fenêtre bois droite local A0228, E7 dimension 1,42*2,05m : crémone</t>
  </si>
  <si>
    <t xml:space="preserve">- fenêtre bois droite A0342, F6 dimension 1,18*1,36m : crémone </t>
  </si>
  <si>
    <t>- fenêtre avec imposte à arc surbaissé local A0034, 184*447cm B5 (surface d'environ 6,80m²) : crémone</t>
  </si>
  <si>
    <t>- fenêtre bois droite local A0226 E5 dimension 1,42*2,05m : crémone</t>
  </si>
  <si>
    <t>- fenêtre bois droite local A0342, de type F7 dimension 1,18*1,36m : crémone</t>
  </si>
  <si>
    <t xml:space="preserve">- fenêtre bois à imposte à arc surbaissé local A0035, B1 dimension 184*447cm : crémone </t>
  </si>
  <si>
    <t xml:space="preserve">- fenêtre bois à imposte local A0036a , B2 dimension 184*297cm : crémone </t>
  </si>
  <si>
    <t xml:space="preserve">*Entresol </t>
  </si>
  <si>
    <t>-Porte-fenêtre bois droite local A0228, E1 dimension 1,42*2,05m : espagnolette</t>
  </si>
  <si>
    <t xml:space="preserve">- Porte-fenêtre bois droite local A0229, E2 dimension 1,42*2,05m : espagnolette </t>
  </si>
  <si>
    <t>Dépose de store</t>
  </si>
  <si>
    <t>- fenêtre bois à imposte local A0036a , B2 dimension 184*297cm : crémone</t>
  </si>
  <si>
    <t xml:space="preserve">-Porte-fenêtre bois droite local A0228, E1 dimension 1,42*2,05m : espagnolette </t>
  </si>
  <si>
    <t>Fourniture et pose d'un nouveau store extérieur</t>
  </si>
  <si>
    <t xml:space="preserve">- fenêtre bois droite local A0228, E7 dimension 1,42*2,05m </t>
  </si>
  <si>
    <t xml:space="preserve">Travaux de finition : </t>
  </si>
  <si>
    <t>Reprise des peintures en périphérie des ouvrages menuisés, essai de bon fonctionnement et nettoyage et repli de chantier</t>
  </si>
  <si>
    <t xml:space="preserve">- fenêtre bois local A0035, B4 dimension de 184*297cm (surface d'environ 8,05m²) </t>
  </si>
  <si>
    <t>- fenêtre bois droite A0342, F6 dimension 1,18*1,36m</t>
  </si>
  <si>
    <t>- fenêtre bois droite local A0342, de type F7 dimension 1,18*1,36m</t>
  </si>
  <si>
    <t>- fenêtre bois à imposte à arc surbaissé local A0035, B1 dimension 184*447cm</t>
  </si>
  <si>
    <t xml:space="preserve">- fenêtre bois à imposte local A0036a , B2 dimension 184*297cm </t>
  </si>
  <si>
    <t xml:space="preserve">- porte-fenêtre bois droite E3 local A0229 dimension 1,42*2,05m </t>
  </si>
  <si>
    <t xml:space="preserve">- Imposte fenêtre à arc surbaissé porte-fenêtre local A0089, D1 dimension 184*150cm </t>
  </si>
  <si>
    <t xml:space="preserve">- fenêtre bois à imposte à arc surbaissé local A0035, B1 dimension 184*447cm </t>
  </si>
  <si>
    <t xml:space="preserve">-Porte-fenêtre bois droite local A0228, E1 dimension 1,42*2,05m </t>
  </si>
  <si>
    <t>- Porte-fenêtre bois droite local A0229, E2 dimension 1,42*2,05m</t>
  </si>
  <si>
    <t>Remise en peinture des menuiseries existantes :</t>
  </si>
  <si>
    <t>- porte-fenêtre droite de type D dimension 1,92*4,64m</t>
  </si>
  <si>
    <t>Mise en place de protections mécaniques translucides étanches provisoires</t>
  </si>
  <si>
    <t xml:space="preserve">Menuiserie fenêtre avec imposte cintrée local A0039, A4 de dimension 298*467cm (surface 13,00 m²) : Crémone </t>
  </si>
  <si>
    <t xml:space="preserve">Menuiserie fenêtre avec imposte cintrée local A0039, A3 de dimension 298*467cm (surface 13,00 m²) : Crémone </t>
  </si>
  <si>
    <t xml:space="preserve">Menuiserie fenêtre avec imposte cintrée local A0039, A2 de dimension 298*467cm (surface 13,00 m²) : Crémone </t>
  </si>
  <si>
    <t xml:space="preserve">Menuiserie fenêtre avec imposte cintrée local A0039, A1 de dimension 298*467cm (surface 13,00 m²) : Crémone </t>
  </si>
  <si>
    <t xml:space="preserve">Menuiserie porte-fenêtre avec imposte cintrée local A0320, I1 (NE) de dimension 145*303cm (surface environ 4,65m²) : espagnolette </t>
  </si>
  <si>
    <t>Menuiserie porte-fenêtre avec imposte cintrée local A0126, G1 de dimension 280*519cm (surface environ 13,60 m²) : espagnolette avec serrure supplémentaire</t>
  </si>
  <si>
    <t>Menuiserie porte-fenêtre avec imposte cintrée local A0126, G2 de dimension 280*519cm (surface environ 13,60 m²) : espagnolette avec serrure supplémentaire</t>
  </si>
  <si>
    <t xml:space="preserve">Menuiserie porte-fenêtre avec imposte cintrée, local A0126, H2 de dimension 280*427cm (surface environ 13,60m²) : espagnolette </t>
  </si>
  <si>
    <t>Menuiserie porte-fenêtre opaques I2 (N) de surface environ 3,30m²</t>
  </si>
  <si>
    <t xml:space="preserve">Menuiserie porte-fenêtre avec imposte cintrée, local A0126, H1 de dimension 280*427cm (surface environ 13,60m²) : espagnolette </t>
  </si>
  <si>
    <t>Dépose des menuiseries extérieures compris quincailleries :</t>
  </si>
  <si>
    <t xml:space="preserve">Fenêtre bois droite local A0353, de type F2 dimension 1,18*1,36m : crémone </t>
  </si>
  <si>
    <t xml:space="preserve">Fenêtre bois droite local A0351, de type F1  dimension 1,18*1,36m : crémone </t>
  </si>
  <si>
    <t>Fenêtre bois droite local A0232, E9 dimension 1,42*2,05m : espagnolette et volets intérieurs</t>
  </si>
  <si>
    <t xml:space="preserve">Fenêtre bois droite local A0231, E8 dimension 1,42*2,05m : espagnolette </t>
  </si>
  <si>
    <t>Porte-fenêtre bois droite avec imposte local A0127, de type C3 dimension 1,92*4,55m : Crémone</t>
  </si>
  <si>
    <t>Porte-fenêtre droite local A0130, de type D2 dimension 1,92*4,64m : crémone</t>
  </si>
  <si>
    <t>Porte-fenêtre bois droite local A0127, de type C5 dimension 1,92*4,55m : crémone</t>
  </si>
  <si>
    <t xml:space="preserve">Fenêtre bois droite local A0353 de type F3 dimension 1,18*1,36m : crémone </t>
  </si>
  <si>
    <t xml:space="preserve">Fenêtre bois droite local A0232, E10 dimension 1,42*2,05m : crémone </t>
  </si>
  <si>
    <t>Mise en place d'un sas polyane avec ossature rigide au droit des menuiseries</t>
  </si>
  <si>
    <t>Façade Ouest</t>
  </si>
  <si>
    <t>- porte-fenêtre de type D dimension 1,92*4,64m</t>
  </si>
  <si>
    <t xml:space="preserve">- porte-fenêtre bois droite local A0127, de type C5 dimension 1,92*4,55m </t>
  </si>
  <si>
    <t>- imposte à arc surbaissé fenêtre local A0090, B3 de dimension 184*150cm : crémone</t>
  </si>
  <si>
    <t xml:space="preserve">- fenêtre bois local A0036a, B3 dimension 184*297cm : crémone </t>
  </si>
  <si>
    <t xml:space="preserve">- porte-fenêtre bois droite E4  dimension 1,42*2,05m : espagnolette </t>
  </si>
  <si>
    <t>- fenêtre bois droite de type F  local A0348 et A0344 dimension 1,18*1,36m</t>
  </si>
  <si>
    <t>- fenêtre bois à arc surbaissé B local A0041 surface d'environ 7,75m²</t>
  </si>
  <si>
    <t xml:space="preserve">- fenêtre bois droite local A0234, E11 dimension 1,42*2,05m : espagnolette </t>
  </si>
  <si>
    <t>- fenêtre bois droite local A0231, E12 dimension 1,42*2,05m : espagnolette</t>
  </si>
  <si>
    <t>- fenêtre bois droite local A0358, de type F4  dimension 1,18*1,36m : crémone,</t>
  </si>
  <si>
    <t xml:space="preserve">- fenêtre bois droite local A0351, de type F5 dimension 1,18*1,36m : crémone </t>
  </si>
  <si>
    <t>- porte-fenêtre bois droite de type C local A0123 dimension 1,92*4,55m</t>
  </si>
  <si>
    <t xml:space="preserve">- Imposte fenêtre à arc surbaissé porte-fenêtre, D1 dimension 184*150cm : Crémone </t>
  </si>
  <si>
    <t>- Imposte fenêtre à arc surbaissé local A0089, B4 dimension 184*150cm : Crémone</t>
  </si>
  <si>
    <t>- fenêtre bois droite de type F local A0346  dimension 1,18*1,36m</t>
  </si>
  <si>
    <t>- porte-fenêtre droite avec imposte local A0128, de type C4 dimension 1,92*3,41m : crémone</t>
  </si>
  <si>
    <r>
      <t>- fenêtre bois droite local A0358 et A0360, de type</t>
    </r>
    <r>
      <rPr>
        <sz val="8"/>
        <rFont val="Arial"/>
        <family val="2"/>
      </rPr>
      <t xml:space="preserve"> F</t>
    </r>
    <r>
      <rPr>
        <sz val="8"/>
        <color theme="1"/>
        <rFont val="Arial"/>
        <family val="2"/>
      </rPr>
      <t xml:space="preserve"> dimension 1,18*1,36m : crémone </t>
    </r>
  </si>
  <si>
    <t>- Fenêtre avec imposte bois droite de type C2 local A0124, dimension 1,92*4,55m</t>
  </si>
  <si>
    <t>- Imposte à arc surbaissé local A0089, B2 dimension 184*150m : crémone</t>
  </si>
  <si>
    <t>- fenêtre bois droite de type C local A0123 et A0122 dimension 1,92*4,55m</t>
  </si>
  <si>
    <t>- fenêtre bois droite de type F  local A0346 et A0348, dimension 1,18*1,36m</t>
  </si>
  <si>
    <t xml:space="preserve">- Imposte de la fenêtre (local A0042), local A0092, B6 dimension 184*150cm : Crémone </t>
  </si>
  <si>
    <t>- Imposte de la fenêtre C4 du local A0128, situé en local A0173 de dimension 184*150cm : Crémone</t>
  </si>
  <si>
    <t xml:space="preserve">- fenêtre bois droite local A0231, E12 dimension 1,42*2,05m </t>
  </si>
  <si>
    <t>- fenêtre bois droite local A0234, E11 de dimension 1,42*2,05m</t>
  </si>
  <si>
    <t>- fenêtre bois droite local A0358, de type F4  dimension 1,18*1,36m</t>
  </si>
  <si>
    <t xml:space="preserve">- fenêtre bois droite local A0351, de type F5 dimension 1,18*1,36m </t>
  </si>
  <si>
    <t xml:space="preserve">Fenêtre bois droite local A0234, E11 dimension 1,42*2,05m : espagnolette </t>
  </si>
  <si>
    <t xml:space="preserve">Fenêtre bois droite local A0231, E12 dimension 1,42*2,05m : espagnolette </t>
  </si>
  <si>
    <t xml:space="preserve">Fenêtre bois droite local A0351, de type F5 dimension 1,18*1,36m : crémone </t>
  </si>
  <si>
    <t>Fenêtre bois droite local A0358, de type F4  dimension 1,18*1,36m : crémone</t>
  </si>
  <si>
    <t>Porte-fenêtre droite avec imposte local A0128, de type C4 dimension 1,92*3,41m : crémone</t>
  </si>
  <si>
    <t xml:space="preserve">- fenêtre bois droite local A0358, de type F4  dimension 1,18*1,36m </t>
  </si>
  <si>
    <t xml:space="preserve">- fenêtre bois droite local A0234, E11 dimension 1,42*2,05m </t>
  </si>
  <si>
    <t>- fenêtre bois droite local A0231, E12 dimension 1,42*2,05m</t>
  </si>
  <si>
    <t>- fenêtre bois droite de type F local A0360, dimension 1,18*1,36m</t>
  </si>
  <si>
    <t>- fenêtre bois droite de type F  local A0344,  dimension 1,18*1,36m</t>
  </si>
  <si>
    <t>- fenêtre bois de type C local A0123 dimension 1,92*4,55m</t>
  </si>
  <si>
    <t>- fenêtre bois type F local A0346 de dimension 1,18*1,36m</t>
  </si>
  <si>
    <t>- fenêtre bois type F local A0344 de dimension 1,18*1,36m</t>
  </si>
  <si>
    <t>- fenêtre bois type F local A0346 et A0348, de dimension 1,18*1,36m</t>
  </si>
  <si>
    <t>- fenêtre bois de type C local A0122 dimension 1,92*4,55m</t>
  </si>
  <si>
    <t xml:space="preserve">- fenêtre bois local A0036a, B3 dimension 184*297cm </t>
  </si>
  <si>
    <t>- imposte à arc surbaissé fenêtre local A0090, B3  dimension 184*150cm</t>
  </si>
  <si>
    <t xml:space="preserve">- porte-fenêtre bois droite E4 dimension 1,42*2,05m </t>
  </si>
  <si>
    <t xml:space="preserve">- Imposte à arc surbaissé local A0089, B2 dimension 184*150m </t>
  </si>
  <si>
    <t xml:space="preserve">*R+3 </t>
  </si>
  <si>
    <t xml:space="preserve">- Porte-fenêtre bois droite local A0228, E1 dimension 1,42*2,05m : espagnolette </t>
  </si>
  <si>
    <t>- fenêtre bois à arc surbaissé B local A0041, surface d'environ 7,75m²</t>
  </si>
  <si>
    <t>- porte-fenêtre bois droite de type C local A0122, dimension 1,92*4,55m</t>
  </si>
  <si>
    <t>3.1.1</t>
  </si>
  <si>
    <t>3.3.3</t>
  </si>
  <si>
    <t>3.4.4</t>
  </si>
  <si>
    <t>3.1.2</t>
  </si>
  <si>
    <t>3.2.1</t>
  </si>
  <si>
    <t>3.2.3</t>
  </si>
  <si>
    <t>3.2.2</t>
  </si>
  <si>
    <t>3.2.6</t>
  </si>
  <si>
    <t>3.2.4</t>
  </si>
  <si>
    <t>3.2.5</t>
  </si>
  <si>
    <t>3.3.1</t>
  </si>
  <si>
    <t>3.3.2</t>
  </si>
  <si>
    <t>3.3.4</t>
  </si>
  <si>
    <t>3.4.1</t>
  </si>
  <si>
    <t>3.3..4</t>
  </si>
  <si>
    <t>3.3.5</t>
  </si>
  <si>
    <t>3.3.6</t>
  </si>
  <si>
    <t>3.4.2</t>
  </si>
  <si>
    <t>3.4.3</t>
  </si>
  <si>
    <t>3.4.5</t>
  </si>
  <si>
    <t>r+2</t>
  </si>
  <si>
    <t>Mise en place de protections provisoire sur sols  (polyane)</t>
  </si>
  <si>
    <t>- menuiserie porte-fenêtre opaques I2 (NO) de surface environ 3,30m²</t>
  </si>
  <si>
    <t xml:space="preserve">- menuiserie fenêtre avec imposte cintrée local A0038a, A5 de dimension 298*467cm (surface 13,00 m²) : Crémone </t>
  </si>
  <si>
    <t xml:space="preserve">- menuiserie fenêtre avec imposte cintrée local A0038, A6 de dimension 298*467cm (surface 13,00 m²) : Crémone </t>
  </si>
  <si>
    <t xml:space="preserve">- menuiserie fenêtre avec imposte cintrée local A0038, A7 de dimension 298*467cm (surface 13,00 m²) : Crémone </t>
  </si>
  <si>
    <t xml:space="preserve">- menuiserie fenêtre avec imposte cintrée local A0038, A8 de dimension 298*467cm (surface 13,00 m²) : Crémone </t>
  </si>
  <si>
    <t xml:space="preserve">- menuiserie fenêtre avec imposte cintrée local A0039, A1 de dimension 298*467cm (surface 13,00 m²) : Crémone </t>
  </si>
  <si>
    <t xml:space="preserve">- menuiserie fenêtre avec imposte cintrée local A0039, A2 de dimension 298*467cm (surface 13,00 m²) : Crémone </t>
  </si>
  <si>
    <t xml:space="preserve">- menuiserie fenêtre avec imposte cintrée local A0039, A3 de dimension 298*467cm (surface 13,00 m²) : Crémone </t>
  </si>
  <si>
    <t xml:space="preserve">- menuiserie fenêtre avec imposte cintrée local A0039, A4 de dimension 298*467cm (surface 13,00 m²) : Crémone </t>
  </si>
  <si>
    <t>- menuiserie porte-fenêtre avec imposte cintrée local A0230, I3 (O) de dimension 145*303cm (surface environ 4,65m²) : espagnolette</t>
  </si>
  <si>
    <t>Menuiserie porte-fenêtre avec imposte cintrée local A0230, I3 (O) de dimension 145*303cm (surface environ 4,65m²) : espagnolette</t>
  </si>
  <si>
    <t xml:space="preserve">- menuiserie porte-fenêtre avec imposte cintrée local A0230, I4 (SO) de dimension 145*303cm (surface environ 4,65m²) : crémone </t>
  </si>
  <si>
    <t xml:space="preserve">Menuiserie porte-fenêtre avec imposte cintrée local A0230, I4 (SO) de dimension 145*303cm (surface environ 4,65m²) : crémone </t>
  </si>
  <si>
    <t>- menuiserie porte-fenêtre avec imposte cintrée local A0230, I5 (SE) de dimension 145*303cm (surface environ 4,65m²) : poignée</t>
  </si>
  <si>
    <t>Menuiserie porte-fenêtre avec imposte cintrée local A0230, I5 (SE) de dimension 145*303cm (surface environ 4,65m²) : poignée</t>
  </si>
  <si>
    <t>- menuiserie porte-fenêtre opaques I6 (E) de surface environ 3,30m²</t>
  </si>
  <si>
    <t>Menuiserie porte-fenêtre opaques I6 (E) de surface environ 3,30m²</t>
  </si>
  <si>
    <t xml:space="preserve">- menuiserie porte-fenêtre avec imposte cintrée local A0320, J1 (N) de dimension 145*303cm (surface environ 4,65m²) : espagnolette </t>
  </si>
  <si>
    <t xml:space="preserve">Menuiserie porte-fenêtre avec imposte cintrée local A0320, J1 (N) de dimension 145*303cm (surface environ 4,65m²) : espagnolette </t>
  </si>
  <si>
    <t xml:space="preserve">- menuiserie porte-fenêtre avec imposte cintrée local A0320, J2 (S) de dimension 145*303cm (surface environ 4,65m²) : espagnolette </t>
  </si>
  <si>
    <t xml:space="preserve">Menuiserie porte-fenêtre avec imposte cintrée local A0320, J2 (S) de dimension 145*303cm (surface environ 4,65m²) : espagnolette </t>
  </si>
  <si>
    <t>- menuiserie porte-fenêtre opaques J1 (N) de surface environ 3,30m²</t>
  </si>
  <si>
    <t>- menuiserie porte-fenêtre opaques J2 (S) de surface environ 3,30m²</t>
  </si>
  <si>
    <t xml:space="preserve">- menuiserie porte-fenêtre avec imposte cintrée local A0320, I5 (SE) de dimension 145*303cm (surface environ 4,65m²) : espagnolette </t>
  </si>
  <si>
    <t xml:space="preserve">- menuiserie porte-fenêtre avec imposte cintrée local A0320, I6 (E) de dimension 145*303cm (surface environ 4,65m²) : espagnolette </t>
  </si>
  <si>
    <t>- menuiserie porte-fenêtre avec imposte cintrée local A0230, I2 (NO) de dimension 145*303cm (surface environ 4,65m²) : espagnolette</t>
  </si>
  <si>
    <t xml:space="preserve">- menuiserie porte-fenêtre avec imposte cintrée local A0230, I3 (O) de dimension 145*303cm (surface environ 4,65m²) : crémone </t>
  </si>
  <si>
    <t>- menuiserie porte-fenêtre avec imposte cintrée local A0230, I4 (SO) de dimension 145*303cm (surface environ 4,65m²) : poignée</t>
  </si>
  <si>
    <t xml:space="preserve">Menuiserie fenêtre avec imposte cintrée local A0038a, A5 de dimension 298*467cm (surface 13,00 m²) : Crémone </t>
  </si>
  <si>
    <t xml:space="preserve">Menuiserie fenêtre avec imposte cintrée local A0038, A6 de dimension 298*467cm (surface 13,00 m²) : Crémone </t>
  </si>
  <si>
    <t xml:space="preserve">Menuiserie fenêtre avec imposte cintrée local A0038, A7 de dimension 298*467cm (surface 13,00 m²) : Crémone </t>
  </si>
  <si>
    <t xml:space="preserve">Menuiserie fenêtre avec imposte cintrée local A0038, A8 de dimension 298*467cm (surface 13,00 m²) : Crémone </t>
  </si>
  <si>
    <t xml:space="preserve">Fourniture et pose de menuiseries extérieures bois avec quincailleries comprenant calfeutrement </t>
  </si>
  <si>
    <t>Fourniture et pose de menuiseries extérieures bois avec quincailleries comprenant calfeutrement :</t>
  </si>
  <si>
    <t>LOT 05 : MENUISERIES EXTERIEURES - STORES</t>
  </si>
  <si>
    <t>TOTAL H.T LOT 05  MENUISERIES EXTERIEURES - STORES TF AILE NORD</t>
  </si>
  <si>
    <t>TOTAL H.T LOT 05 MENUISERIES EXTERIEURES - STORES TO 1 PAVILLON NORD-OUEST</t>
  </si>
  <si>
    <t>TOTAL T.T.C LOT 05 MENUISERIES EXTERIEURES - STORES TO 1 PAVILLON NORD-OUEST</t>
  </si>
  <si>
    <t>TOTAL H.T LOT 05  MENUISERIES EXTERIEURES - STORES TO 2 PAVILLON NORD-EST</t>
  </si>
  <si>
    <t>TOTAL T.T.C LOT 05  MENUISERIES EXTERIEURES - STORES TO 2 PAVILLON NORD-EST</t>
  </si>
  <si>
    <t xml:space="preserve">- fenêtre bois à imposte local A0042, B6 de dimension 184*341cm : Crémone et carreau ouvrant </t>
  </si>
  <si>
    <t xml:space="preserve">Fenêtre bois à imposte local A0042, B6 de dimension 184*341cm : Crémone et carreau ouvrant </t>
  </si>
  <si>
    <t>Fourniture et pose de menuiseries extérieures bois avec quincailleries comprenant calfeutrement</t>
  </si>
  <si>
    <t xml:space="preserve">- fenêtre bois droite local A0231, E10 dimension 1,42*2,05m </t>
  </si>
  <si>
    <t>- fenêtre bois droite local A0358, de type F3  dimension 1,18*1,36m</t>
  </si>
  <si>
    <t>TOTAL T.T.C LOT 05  MENUISERIES EXTERIEURES - STORES TF AILE NORD</t>
  </si>
  <si>
    <t xml:space="preserve">- fenêtre bois à imposte local A0042, B6 de dimension 184*341cm + imposte 184*150cm : Crémone et carreau ouvrant </t>
  </si>
  <si>
    <t xml:space="preserve">- fenêtre bois local A0036a, B3 dimension 184*297cm + imposte 184*150cm : crémone </t>
  </si>
  <si>
    <t>- fenêtre bois local A0035, B4 dimension de 184*297cm (surface d'environ 8,05m²) + imposte 184*150cm : crémone</t>
  </si>
  <si>
    <t>- fenêtre bois à imposte local A0036a , B2 dimension 184*297cm + imposte 184*150cm
 : crémone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</si>
</sst>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3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Times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8"/>
      <color theme="1"/>
      <name val="Arial"/>
      <family val="2"/>
    </font>
    <font>
      <u/>
      <sz val="8"/>
      <name val="Arial"/>
      <family val="2"/>
    </font>
    <font>
      <sz val="8"/>
      <color theme="1"/>
      <name val="Calibri"/>
      <family val="2"/>
      <scheme val="minor"/>
    </font>
    <font>
      <sz val="11"/>
      <color theme="1"/>
      <name val="Arial"/>
      <family val="2"/>
    </font>
    <font>
      <i/>
      <sz val="8"/>
      <color theme="1"/>
      <name val="Arial"/>
      <family val="2"/>
    </font>
    <font>
      <b/>
      <u/>
      <sz val="8"/>
      <name val="Arial"/>
      <family val="2"/>
    </font>
    <font>
      <b/>
      <u/>
      <sz val="8"/>
      <color theme="1"/>
      <name val="Arial"/>
      <family val="2"/>
    </font>
    <font>
      <i/>
      <sz val="8"/>
      <name val="Calibri"/>
      <family val="2"/>
      <scheme val="minor"/>
    </font>
    <font>
      <sz val="8"/>
      <color rgb="FF3333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8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30">
    <xf numFmtId="0" fontId="0" fillId="0" borderId="0" xfId="0"/>
    <xf numFmtId="0" fontId="3" fillId="2" borderId="8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4" fillId="0" borderId="10" xfId="0" applyFont="1" applyBorder="1"/>
    <xf numFmtId="0" fontId="14" fillId="0" borderId="1" xfId="0" applyFont="1" applyBorder="1"/>
    <xf numFmtId="0" fontId="14" fillId="0" borderId="1" xfId="0" applyFont="1" applyBorder="1" applyAlignment="1">
      <alignment horizontal="center" vertical="center"/>
    </xf>
    <xf numFmtId="0" fontId="14" fillId="0" borderId="0" xfId="0" applyFont="1"/>
    <xf numFmtId="0" fontId="5" fillId="3" borderId="0" xfId="4" applyFont="1" applyFill="1" applyAlignment="1">
      <alignment vertical="top" wrapText="1" shrinkToFit="1"/>
    </xf>
    <xf numFmtId="0" fontId="5" fillId="3" borderId="0" xfId="4" quotePrefix="1" applyFont="1" applyFill="1" applyAlignment="1">
      <alignment vertical="top" wrapText="1" shrinkToFit="1"/>
    </xf>
    <xf numFmtId="0" fontId="0" fillId="0" borderId="9" xfId="0" applyBorder="1"/>
    <xf numFmtId="0" fontId="0" fillId="0" borderId="1" xfId="0" applyBorder="1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0" fontId="0" fillId="3" borderId="0" xfId="0" applyFill="1"/>
    <xf numFmtId="0" fontId="6" fillId="3" borderId="0" xfId="4" quotePrefix="1" applyFont="1" applyFill="1" applyAlignment="1">
      <alignment vertical="top" wrapText="1" shrinkToFit="1"/>
    </xf>
    <xf numFmtId="0" fontId="0" fillId="0" borderId="1" xfId="0" applyBorder="1" applyAlignment="1">
      <alignment horizontal="center" vertical="center"/>
    </xf>
    <xf numFmtId="0" fontId="5" fillId="3" borderId="0" xfId="4" quotePrefix="1" applyFont="1" applyFill="1" applyAlignment="1">
      <alignment vertical="top" shrinkToFit="1"/>
    </xf>
    <xf numFmtId="0" fontId="12" fillId="0" borderId="9" xfId="0" applyFont="1" applyBorder="1"/>
    <xf numFmtId="0" fontId="12" fillId="0" borderId="1" xfId="0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/>
    </xf>
    <xf numFmtId="0" fontId="12" fillId="0" borderId="0" xfId="0" applyFont="1"/>
    <xf numFmtId="0" fontId="6" fillId="3" borderId="0" xfId="4" applyFont="1" applyFill="1" applyAlignment="1">
      <alignment vertical="top" wrapText="1" shrinkToFit="1"/>
    </xf>
    <xf numFmtId="2" fontId="12" fillId="0" borderId="1" xfId="0" applyNumberFormat="1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24" fillId="3" borderId="0" xfId="4" applyFont="1" applyFill="1" applyAlignment="1">
      <alignment vertical="top" wrapText="1" shrinkToFit="1"/>
    </xf>
    <xf numFmtId="0" fontId="12" fillId="3" borderId="1" xfId="0" applyFont="1" applyFill="1" applyBorder="1" applyAlignment="1">
      <alignment horizontal="center" vertical="center"/>
    </xf>
    <xf numFmtId="2" fontId="12" fillId="3" borderId="1" xfId="0" applyNumberFormat="1" applyFont="1" applyFill="1" applyBorder="1" applyAlignment="1">
      <alignment horizontal="center" vertical="center"/>
    </xf>
    <xf numFmtId="1" fontId="12" fillId="0" borderId="1" xfId="0" applyNumberFormat="1" applyFont="1" applyBorder="1" applyAlignment="1">
      <alignment horizontal="center" vertical="center"/>
    </xf>
    <xf numFmtId="0" fontId="25" fillId="0" borderId="1" xfId="0" applyFont="1" applyBorder="1"/>
    <xf numFmtId="0" fontId="10" fillId="0" borderId="9" xfId="0" applyFont="1" applyBorder="1" applyAlignment="1">
      <alignment horizontal="center" vertical="center"/>
    </xf>
    <xf numFmtId="0" fontId="5" fillId="0" borderId="0" xfId="4" quotePrefix="1" applyFont="1" applyAlignment="1">
      <alignment horizontal="left" vertical="top" wrapText="1" shrinkToFit="1"/>
    </xf>
    <xf numFmtId="165" fontId="14" fillId="0" borderId="1" xfId="0" applyNumberFormat="1" applyFont="1" applyBorder="1" applyAlignment="1">
      <alignment vertical="center"/>
    </xf>
    <xf numFmtId="165" fontId="15" fillId="0" borderId="1" xfId="0" applyNumberFormat="1" applyFont="1" applyBorder="1" applyAlignment="1">
      <alignment vertical="center"/>
    </xf>
    <xf numFmtId="165" fontId="17" fillId="0" borderId="1" xfId="0" applyNumberFormat="1" applyFont="1" applyBorder="1" applyAlignment="1">
      <alignment vertical="center"/>
    </xf>
    <xf numFmtId="165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165" fontId="0" fillId="0" borderId="1" xfId="0" applyNumberFormat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0" fontId="5" fillId="3" borderId="0" xfId="4" applyFont="1" applyFill="1" applyAlignment="1">
      <alignment vertical="center" wrapText="1" shrinkToFit="1"/>
    </xf>
    <xf numFmtId="165" fontId="20" fillId="0" borderId="1" xfId="0" applyNumberFormat="1" applyFont="1" applyBorder="1" applyAlignment="1">
      <alignment vertical="center"/>
    </xf>
    <xf numFmtId="165" fontId="13" fillId="0" borderId="1" xfId="0" applyNumberFormat="1" applyFont="1" applyBorder="1" applyAlignment="1">
      <alignment vertical="center"/>
    </xf>
    <xf numFmtId="0" fontId="3" fillId="3" borderId="0" xfId="4" applyFont="1" applyFill="1" applyAlignment="1">
      <alignment vertical="center" wrapText="1" shrinkToFit="1"/>
    </xf>
    <xf numFmtId="165" fontId="12" fillId="0" borderId="1" xfId="0" applyNumberFormat="1" applyFont="1" applyBorder="1" applyAlignment="1">
      <alignment vertical="center"/>
    </xf>
    <xf numFmtId="0" fontId="3" fillId="3" borderId="0" xfId="4" applyFont="1" applyFill="1" applyAlignment="1">
      <alignment vertical="top" wrapText="1" shrinkToFit="1"/>
    </xf>
    <xf numFmtId="0" fontId="5" fillId="3" borderId="0" xfId="4" quotePrefix="1" applyFont="1" applyFill="1" applyAlignment="1">
      <alignment horizontal="left" vertical="top" wrapText="1" shrinkToFit="1"/>
    </xf>
    <xf numFmtId="165" fontId="12" fillId="3" borderId="1" xfId="0" applyNumberFormat="1" applyFont="1" applyFill="1" applyBorder="1" applyAlignment="1">
      <alignment horizontal="center" vertical="center"/>
    </xf>
    <xf numFmtId="0" fontId="5" fillId="0" borderId="0" xfId="4" quotePrefix="1" applyFont="1" applyAlignment="1">
      <alignment horizontal="left" vertical="top" shrinkToFit="1"/>
    </xf>
    <xf numFmtId="0" fontId="7" fillId="3" borderId="0" xfId="4" applyFont="1" applyFill="1" applyAlignment="1">
      <alignment vertical="top" wrapText="1" shrinkToFit="1"/>
    </xf>
    <xf numFmtId="0" fontId="12" fillId="0" borderId="0" xfId="0" quotePrefix="1" applyFont="1"/>
    <xf numFmtId="0" fontId="27" fillId="0" borderId="0" xfId="0" quotePrefix="1" applyFont="1" applyAlignment="1">
      <alignment horizontal="center"/>
    </xf>
    <xf numFmtId="0" fontId="12" fillId="0" borderId="0" xfId="0" quotePrefix="1" applyFont="1" applyAlignment="1">
      <alignment wrapText="1"/>
    </xf>
    <xf numFmtId="0" fontId="12" fillId="0" borderId="0" xfId="0" quotePrefix="1" applyFont="1" applyAlignment="1">
      <alignment vertical="top" wrapText="1"/>
    </xf>
    <xf numFmtId="0" fontId="12" fillId="0" borderId="9" xfId="0" applyFont="1" applyBorder="1" applyAlignment="1">
      <alignment horizontal="center" vertical="center"/>
    </xf>
    <xf numFmtId="0" fontId="24" fillId="3" borderId="0" xfId="4" quotePrefix="1" applyFont="1" applyFill="1" applyAlignment="1">
      <alignment vertical="top" wrapText="1" shrinkToFit="1"/>
    </xf>
    <xf numFmtId="0" fontId="7" fillId="3" borderId="0" xfId="4" quotePrefix="1" applyFont="1" applyFill="1" applyAlignment="1">
      <alignment vertical="top" wrapText="1" shrinkToFit="1"/>
    </xf>
    <xf numFmtId="0" fontId="5" fillId="0" borderId="0" xfId="4" quotePrefix="1" applyFont="1" applyAlignment="1">
      <alignment vertical="center" wrapText="1" shrinkToFit="1"/>
    </xf>
    <xf numFmtId="0" fontId="7" fillId="3" borderId="0" xfId="4" applyFont="1" applyFill="1" applyAlignment="1">
      <alignment horizontal="center" vertical="top" wrapText="1" shrinkToFit="1"/>
    </xf>
    <xf numFmtId="1" fontId="12" fillId="3" borderId="1" xfId="0" applyNumberFormat="1" applyFont="1" applyFill="1" applyBorder="1" applyAlignment="1">
      <alignment horizontal="center" vertical="center"/>
    </xf>
    <xf numFmtId="0" fontId="3" fillId="3" borderId="0" xfId="4" quotePrefix="1" applyFont="1" applyFill="1" applyAlignment="1">
      <alignment vertical="top" wrapText="1" shrinkToFit="1"/>
    </xf>
    <xf numFmtId="0" fontId="5" fillId="0" borderId="0" xfId="4" applyFont="1" applyAlignment="1">
      <alignment vertical="center" wrapText="1" shrinkToFit="1"/>
    </xf>
    <xf numFmtId="0" fontId="25" fillId="0" borderId="11" xfId="0" applyFont="1" applyBorder="1"/>
    <xf numFmtId="0" fontId="28" fillId="3" borderId="0" xfId="4" applyFont="1" applyFill="1" applyAlignment="1">
      <alignment vertical="top" wrapText="1" shrinkToFit="1"/>
    </xf>
    <xf numFmtId="0" fontId="23" fillId="0" borderId="0" xfId="0" quotePrefix="1" applyFont="1"/>
    <xf numFmtId="0" fontId="7" fillId="3" borderId="0" xfId="4" quotePrefix="1" applyFont="1" applyFill="1" applyAlignment="1">
      <alignment horizontal="center" vertical="top" wrapText="1" shrinkToFit="1"/>
    </xf>
    <xf numFmtId="0" fontId="12" fillId="0" borderId="0" xfId="0" quotePrefix="1" applyFont="1" applyAlignment="1">
      <alignment vertical="top"/>
    </xf>
    <xf numFmtId="0" fontId="23" fillId="0" borderId="0" xfId="0" quotePrefix="1" applyFont="1" applyAlignment="1">
      <alignment wrapText="1"/>
    </xf>
    <xf numFmtId="0" fontId="29" fillId="0" borderId="0" xfId="0" quotePrefix="1" applyFont="1"/>
    <xf numFmtId="0" fontId="3" fillId="3" borderId="0" xfId="4" quotePrefix="1" applyFont="1" applyFill="1" applyAlignment="1">
      <alignment horizontal="left" vertical="top" wrapText="1" shrinkToFit="1"/>
    </xf>
    <xf numFmtId="0" fontId="3" fillId="0" borderId="0" xfId="4" quotePrefix="1" applyFont="1" applyAlignment="1">
      <alignment horizontal="left" vertical="top" wrapText="1" shrinkToFit="1"/>
    </xf>
    <xf numFmtId="0" fontId="12" fillId="3" borderId="0" xfId="0" quotePrefix="1" applyFont="1" applyFill="1" applyAlignment="1">
      <alignment vertical="center"/>
    </xf>
    <xf numFmtId="0" fontId="27" fillId="3" borderId="0" xfId="0" quotePrefix="1" applyFont="1" applyFill="1" applyAlignment="1">
      <alignment horizontal="center" vertical="center"/>
    </xf>
    <xf numFmtId="0" fontId="12" fillId="3" borderId="0" xfId="0" quotePrefix="1" applyFont="1" applyFill="1"/>
    <xf numFmtId="0" fontId="27" fillId="3" borderId="0" xfId="0" quotePrefix="1" applyFont="1" applyFill="1" applyAlignment="1">
      <alignment horizontal="center"/>
    </xf>
    <xf numFmtId="0" fontId="25" fillId="3" borderId="0" xfId="0" quotePrefix="1" applyFont="1" applyFill="1"/>
    <xf numFmtId="0" fontId="25" fillId="3" borderId="1" xfId="0" applyFont="1" applyFill="1" applyBorder="1" applyAlignment="1">
      <alignment horizontal="center" vertical="center"/>
    </xf>
    <xf numFmtId="165" fontId="25" fillId="3" borderId="1" xfId="0" applyNumberFormat="1" applyFont="1" applyFill="1" applyBorder="1" applyAlignment="1">
      <alignment horizontal="center" vertical="center"/>
    </xf>
    <xf numFmtId="0" fontId="25" fillId="0" borderId="9" xfId="0" applyFont="1" applyBorder="1"/>
    <xf numFmtId="0" fontId="25" fillId="0" borderId="1" xfId="0" applyFont="1" applyBorder="1" applyAlignment="1">
      <alignment horizontal="center" vertical="center"/>
    </xf>
    <xf numFmtId="165" fontId="25" fillId="0" borderId="1" xfId="0" applyNumberFormat="1" applyFont="1" applyBorder="1" applyAlignment="1">
      <alignment horizontal="center" vertical="center"/>
    </xf>
    <xf numFmtId="165" fontId="25" fillId="0" borderId="1" xfId="0" applyNumberFormat="1" applyFont="1" applyBorder="1" applyAlignment="1">
      <alignment vertical="center"/>
    </xf>
    <xf numFmtId="0" fontId="12" fillId="3" borderId="0" xfId="0" quotePrefix="1" applyFont="1" applyFill="1" applyAlignment="1">
      <alignment wrapText="1"/>
    </xf>
    <xf numFmtId="0" fontId="30" fillId="3" borderId="0" xfId="4" quotePrefix="1" applyFont="1" applyFill="1" applyAlignment="1">
      <alignment horizontal="center" vertical="top" wrapText="1" shrinkToFit="1"/>
    </xf>
    <xf numFmtId="0" fontId="11" fillId="3" borderId="0" xfId="4" applyFont="1" applyFill="1" applyAlignment="1">
      <alignment vertical="top" wrapText="1" shrinkToFit="1"/>
    </xf>
    <xf numFmtId="0" fontId="25" fillId="0" borderId="0" xfId="0" applyFont="1"/>
    <xf numFmtId="0" fontId="25" fillId="0" borderId="0" xfId="0" applyFont="1" applyAlignment="1">
      <alignment horizontal="center" vertical="center"/>
    </xf>
    <xf numFmtId="165" fontId="25" fillId="0" borderId="9" xfId="0" applyNumberFormat="1" applyFont="1" applyBorder="1" applyAlignment="1">
      <alignment horizontal="center" vertical="center"/>
    </xf>
    <xf numFmtId="165" fontId="5" fillId="0" borderId="1" xfId="7" applyNumberFormat="1" applyFont="1" applyBorder="1" applyAlignment="1">
      <alignment vertical="center"/>
    </xf>
    <xf numFmtId="165" fontId="5" fillId="3" borderId="1" xfId="7" applyNumberFormat="1" applyFont="1" applyFill="1" applyBorder="1" applyAlignment="1">
      <alignment vertical="center"/>
    </xf>
    <xf numFmtId="0" fontId="5" fillId="3" borderId="1" xfId="1" applyFont="1" applyFill="1" applyBorder="1" applyAlignment="1">
      <alignment horizontal="center" vertical="center" wrapText="1"/>
    </xf>
    <xf numFmtId="165" fontId="5" fillId="0" borderId="1" xfId="7" applyNumberFormat="1" applyFont="1" applyFill="1" applyBorder="1" applyAlignment="1">
      <alignment vertical="center"/>
    </xf>
    <xf numFmtId="0" fontId="0" fillId="4" borderId="0" xfId="0" applyFill="1"/>
    <xf numFmtId="0" fontId="7" fillId="3" borderId="0" xfId="4" quotePrefix="1" applyFont="1" applyFill="1" applyAlignment="1">
      <alignment horizontal="left" vertical="top" wrapText="1" shrinkToFit="1"/>
    </xf>
    <xf numFmtId="0" fontId="26" fillId="3" borderId="0" xfId="0" applyFont="1" applyFill="1"/>
    <xf numFmtId="0" fontId="12" fillId="0" borderId="1" xfId="0" applyFont="1" applyBorder="1" applyAlignment="1">
      <alignment horizontal="center" vertical="center" wrapText="1"/>
    </xf>
    <xf numFmtId="0" fontId="12" fillId="0" borderId="7" xfId="0" applyFont="1" applyBorder="1" applyAlignment="1">
      <alignment horizontal="center" vertical="center"/>
    </xf>
    <xf numFmtId="0" fontId="12" fillId="3" borderId="9" xfId="0" applyFont="1" applyFill="1" applyBorder="1" applyAlignment="1">
      <alignment horizontal="center" vertical="center"/>
    </xf>
    <xf numFmtId="0" fontId="23" fillId="3" borderId="0" xfId="0" quotePrefix="1" applyFont="1" applyFill="1"/>
    <xf numFmtId="0" fontId="25" fillId="3" borderId="9" xfId="0" applyFont="1" applyFill="1" applyBorder="1" applyAlignment="1">
      <alignment horizontal="center" vertical="center"/>
    </xf>
    <xf numFmtId="0" fontId="25" fillId="0" borderId="9" xfId="0" applyFont="1" applyBorder="1" applyAlignment="1">
      <alignment horizontal="center" vertical="center"/>
    </xf>
    <xf numFmtId="0" fontId="3" fillId="3" borderId="0" xfId="4" quotePrefix="1" applyFont="1" applyFill="1" applyAlignment="1">
      <alignment vertical="center" wrapText="1" shrinkToFit="1"/>
    </xf>
    <xf numFmtId="0" fontId="31" fillId="3" borderId="0" xfId="0" quotePrefix="1" applyFont="1" applyFill="1" applyAlignment="1">
      <alignment horizontal="right"/>
    </xf>
    <xf numFmtId="0" fontId="12" fillId="0" borderId="0" xfId="0" quotePrefix="1" applyFont="1" applyAlignment="1">
      <alignment vertical="center"/>
    </xf>
    <xf numFmtId="0" fontId="3" fillId="0" borderId="0" xfId="4" quotePrefix="1" applyFont="1" applyAlignment="1">
      <alignment vertical="top" wrapText="1" shrinkToFit="1"/>
    </xf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22" fillId="0" borderId="7" xfId="0" applyNumberFormat="1" applyFont="1" applyBorder="1" applyAlignment="1">
      <alignment vertical="center"/>
    </xf>
    <xf numFmtId="165" fontId="18" fillId="0" borderId="1" xfId="0" applyNumberFormat="1" applyFont="1" applyBorder="1" applyAlignment="1">
      <alignment vertical="center"/>
    </xf>
    <xf numFmtId="165" fontId="19" fillId="0" borderId="1" xfId="0" applyNumberFormat="1" applyFont="1" applyBorder="1" applyAlignment="1">
      <alignment vertical="center"/>
    </xf>
    <xf numFmtId="165" fontId="0" fillId="0" borderId="3" xfId="0" applyNumberFormat="1" applyBorder="1" applyAlignment="1">
      <alignment vertical="center"/>
    </xf>
    <xf numFmtId="0" fontId="20" fillId="0" borderId="2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9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1" fillId="0" borderId="9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0" fontId="22" fillId="0" borderId="6" xfId="0" applyFont="1" applyBorder="1" applyAlignment="1">
      <alignment horizontal="right"/>
    </xf>
    <xf numFmtId="0" fontId="22" fillId="0" borderId="11" xfId="0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9" xfId="0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9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9" xfId="0" applyFont="1" applyBorder="1" applyAlignment="1">
      <alignment horizontal="right"/>
    </xf>
  </cellXfs>
  <cellStyles count="9">
    <cellStyle name="Monétaire 2" xfId="2" xr:uid="{00000000-0005-0000-0000-000001000000}"/>
    <cellStyle name="Monétaire 2 2" xfId="7" xr:uid="{EF956008-4DA9-4BE2-BA12-2171F283B802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8" xr:uid="{307CC90A-4F3C-4600-8205-048EE222EFD0}"/>
    <cellStyle name="Normal 4" xfId="5" xr:uid="{00000000-0005-0000-0000-000005000000}"/>
    <cellStyle name="Normal 7" xfId="6" xr:uid="{E965C328-CF07-4A27-9024-A453491BA399}"/>
    <cellStyle name="Normal_esimation sommaire EP aide au PAT" xfId="4" xr:uid="{00000000-0005-0000-0000-000007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552450</xdr:colOff>
          <xdr:row>41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ECA5E9-4983-402E-AAA3-79CE2008EF85}">
  <sheetPr>
    <tabColor theme="7"/>
  </sheetPr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8" shapeId="1025" r:id="rId3">
          <object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552450</xdr:colOff>
                <xdr:row>41</xdr:row>
                <xdr:rowOff>142875</xdr:rowOff>
              </to>
            </anchor>
          </objectPr>
        </oleObject>
      </mc:Choice>
      <mc:Fallback>
        <oleObject progId="Word.Document.8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BA812-9D2C-45B6-9A3B-B43382F0879D}">
  <sheetPr>
    <tabColor theme="7"/>
    <pageSetUpPr fitToPage="1"/>
  </sheetPr>
  <dimension ref="A1:M285"/>
  <sheetViews>
    <sheetView showGridLines="0" view="pageBreakPreview" topLeftCell="A185" zoomScaleNormal="100" zoomScaleSheetLayoutView="100" workbookViewId="0">
      <selection activeCell="C200" sqref="C200"/>
    </sheetView>
  </sheetViews>
  <sheetFormatPr baseColWidth="10" defaultRowHeight="15" outlineLevelRow="1" x14ac:dyDescent="0.25"/>
  <cols>
    <col min="1" max="1" width="5.85546875" style="9" customWidth="1"/>
    <col min="2" max="2" width="6.140625" style="15" customWidth="1"/>
    <col min="3" max="3" width="63.140625" customWidth="1"/>
    <col min="4" max="4" width="8" style="11" customWidth="1"/>
    <col min="5" max="5" width="8.5703125" style="11" customWidth="1"/>
    <col min="6" max="6" width="11.42578125" style="12"/>
    <col min="7" max="7" width="14.85546875" style="35" customWidth="1"/>
  </cols>
  <sheetData>
    <row r="1" spans="1:7" s="3" customFormat="1" ht="12" x14ac:dyDescent="0.2">
      <c r="A1" s="1" t="s">
        <v>5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9"/>
      <c r="B2" s="18"/>
      <c r="C2" s="17"/>
      <c r="D2" s="18"/>
      <c r="E2" s="18"/>
      <c r="F2" s="19"/>
      <c r="G2" s="43"/>
    </row>
    <row r="3" spans="1:7" x14ac:dyDescent="0.25">
      <c r="A3" s="2" t="str">
        <f>IF(E3="","",MAX($A$1:$A2)+1)</f>
        <v/>
      </c>
      <c r="B3" s="18"/>
      <c r="C3" s="17"/>
      <c r="D3" s="18"/>
      <c r="E3" s="18"/>
      <c r="F3" s="19"/>
      <c r="G3" s="43"/>
    </row>
    <row r="4" spans="1:7" x14ac:dyDescent="0.25">
      <c r="A4" s="2" t="str">
        <f>IF(E4="","",MAX($A$1:$A3)+1)</f>
        <v/>
      </c>
      <c r="B4" s="18"/>
      <c r="C4" s="30" t="s">
        <v>262</v>
      </c>
      <c r="D4" s="18"/>
      <c r="E4" s="18"/>
      <c r="F4" s="19"/>
      <c r="G4" s="43"/>
    </row>
    <row r="5" spans="1:7" x14ac:dyDescent="0.25">
      <c r="A5" s="2" t="str">
        <f>IF(E5="","",MAX($A$1:$A4)+1)</f>
        <v/>
      </c>
      <c r="B5" s="18"/>
      <c r="C5" s="17"/>
      <c r="D5" s="18"/>
      <c r="E5" s="18"/>
      <c r="F5" s="19"/>
      <c r="G5" s="43"/>
    </row>
    <row r="6" spans="1:7" x14ac:dyDescent="0.25">
      <c r="A6" s="2" t="str">
        <f>IF(E6="","",MAX($A$1:$A5)+1)</f>
        <v/>
      </c>
      <c r="B6" s="18"/>
      <c r="C6" s="20" t="s">
        <v>11</v>
      </c>
      <c r="D6" s="18"/>
      <c r="E6" s="18"/>
      <c r="F6" s="19"/>
      <c r="G6" s="43"/>
    </row>
    <row r="7" spans="1:7" x14ac:dyDescent="0.25">
      <c r="A7" s="2" t="str">
        <f>IF(E7="","",MAX($A$1:$A6)+1)</f>
        <v/>
      </c>
      <c r="B7" s="18"/>
      <c r="C7" s="17"/>
      <c r="D7" s="18"/>
      <c r="E7" s="18"/>
      <c r="F7" s="19"/>
      <c r="G7" s="43"/>
    </row>
    <row r="8" spans="1:7" x14ac:dyDescent="0.25">
      <c r="A8" s="2" t="str">
        <f>IF(E8="","",MAX($A$1:$A7)+1)</f>
        <v/>
      </c>
      <c r="B8" s="18"/>
      <c r="C8" s="21"/>
      <c r="D8" s="18"/>
      <c r="E8" s="18"/>
      <c r="F8" s="19"/>
      <c r="G8" s="43"/>
    </row>
    <row r="9" spans="1:7" x14ac:dyDescent="0.25">
      <c r="A9" s="2" t="str">
        <f>IF(E9="","",MAX($A$1:$A8)+1)</f>
        <v/>
      </c>
      <c r="B9" s="18"/>
      <c r="C9" s="44" t="s">
        <v>15</v>
      </c>
      <c r="D9" s="18"/>
      <c r="E9" s="18"/>
      <c r="F9" s="19"/>
      <c r="G9" s="87" t="str">
        <f t="shared" ref="G9:G27" si="0">IF(D9&lt;&gt;"",E9*F9,"")</f>
        <v/>
      </c>
    </row>
    <row r="10" spans="1:7" x14ac:dyDescent="0.25">
      <c r="A10" s="2" t="str">
        <f>IF(E10="","",MAX($A$1:$A9)+1)</f>
        <v/>
      </c>
      <c r="B10" s="18"/>
      <c r="C10" s="7"/>
      <c r="D10" s="18"/>
      <c r="E10" s="18"/>
      <c r="F10" s="19"/>
      <c r="G10" s="87" t="str">
        <f t="shared" si="0"/>
        <v/>
      </c>
    </row>
    <row r="11" spans="1:7" s="13" customFormat="1" x14ac:dyDescent="0.25">
      <c r="A11" s="2">
        <f>IF(E11="","",MAX($A$1:$A10)+1)</f>
        <v>1</v>
      </c>
      <c r="B11" s="26" t="s">
        <v>206</v>
      </c>
      <c r="C11" s="45" t="s">
        <v>16</v>
      </c>
      <c r="D11" s="26" t="s">
        <v>4</v>
      </c>
      <c r="E11" s="26">
        <v>1</v>
      </c>
      <c r="F11" s="46"/>
      <c r="G11" s="87">
        <f t="shared" si="0"/>
        <v>0</v>
      </c>
    </row>
    <row r="12" spans="1:7" x14ac:dyDescent="0.25">
      <c r="A12" s="2" t="str">
        <f>IF(E12="","",MAX($A$1:$A11)+1)</f>
        <v/>
      </c>
      <c r="B12" s="18"/>
      <c r="C12" s="7"/>
      <c r="D12" s="18"/>
      <c r="E12" s="18"/>
      <c r="F12" s="19"/>
      <c r="G12" s="87" t="str">
        <f t="shared" si="0"/>
        <v/>
      </c>
    </row>
    <row r="13" spans="1:7" x14ac:dyDescent="0.25">
      <c r="A13" s="2" t="str">
        <f>IF(E13="","",MAX($A$1:$A12)+1)</f>
        <v/>
      </c>
      <c r="B13" s="18"/>
      <c r="C13" s="44" t="s">
        <v>17</v>
      </c>
      <c r="D13" s="18"/>
      <c r="E13" s="18"/>
      <c r="F13" s="19"/>
      <c r="G13" s="87" t="str">
        <f t="shared" si="0"/>
        <v/>
      </c>
    </row>
    <row r="14" spans="1:7" x14ac:dyDescent="0.25">
      <c r="A14" s="2" t="str">
        <f>IF(E14="","",MAX($A$1:$A13)+1)</f>
        <v/>
      </c>
      <c r="B14" s="18"/>
      <c r="C14" s="44"/>
      <c r="D14" s="18"/>
      <c r="E14" s="18"/>
      <c r="F14" s="19"/>
      <c r="G14" s="87" t="str">
        <f t="shared" si="0"/>
        <v/>
      </c>
    </row>
    <row r="15" spans="1:7" x14ac:dyDescent="0.25">
      <c r="A15" s="2">
        <f>IF(E15="","",MAX($A$1:$A14)+1)</f>
        <v>2</v>
      </c>
      <c r="B15" s="18" t="s">
        <v>209</v>
      </c>
      <c r="C15" s="47" t="s">
        <v>18</v>
      </c>
      <c r="D15" s="18" t="s">
        <v>4</v>
      </c>
      <c r="E15" s="18">
        <v>1</v>
      </c>
      <c r="F15" s="19"/>
      <c r="G15" s="87">
        <f t="shared" si="0"/>
        <v>0</v>
      </c>
    </row>
    <row r="16" spans="1:7" x14ac:dyDescent="0.25">
      <c r="A16" s="2" t="str">
        <f>IF(E16="","",MAX($A$1:$A15)+1)</f>
        <v/>
      </c>
      <c r="B16" s="18"/>
      <c r="C16" s="7"/>
      <c r="D16" s="18"/>
      <c r="E16" s="18"/>
      <c r="F16" s="19"/>
      <c r="G16" s="87" t="str">
        <f t="shared" si="0"/>
        <v/>
      </c>
    </row>
    <row r="17" spans="1:7" x14ac:dyDescent="0.25">
      <c r="A17" s="2" t="str">
        <f>IF(E17="","",MAX($A$1:$A16)+1)</f>
        <v/>
      </c>
      <c r="B17" s="18"/>
      <c r="C17" s="44" t="s">
        <v>19</v>
      </c>
      <c r="D17" s="18"/>
      <c r="E17" s="18"/>
      <c r="F17" s="19"/>
      <c r="G17" s="87" t="str">
        <f t="shared" si="0"/>
        <v/>
      </c>
    </row>
    <row r="18" spans="1:7" x14ac:dyDescent="0.25">
      <c r="A18" s="2" t="str">
        <f>IF(E18="","",MAX($A$1:$A17)+1)</f>
        <v/>
      </c>
      <c r="B18" s="18"/>
      <c r="C18" s="44"/>
      <c r="D18" s="18"/>
      <c r="E18" s="18"/>
      <c r="F18" s="19"/>
      <c r="G18" s="87" t="str">
        <f t="shared" si="0"/>
        <v/>
      </c>
    </row>
    <row r="19" spans="1:7" x14ac:dyDescent="0.25">
      <c r="A19" s="2">
        <f>IF(E19="","",MAX($A$1:$A18)+1)</f>
        <v>3</v>
      </c>
      <c r="B19" s="18" t="s">
        <v>210</v>
      </c>
      <c r="C19" s="16" t="s">
        <v>20</v>
      </c>
      <c r="D19" s="18" t="s">
        <v>6</v>
      </c>
      <c r="E19" s="18">
        <v>50</v>
      </c>
      <c r="F19" s="19"/>
      <c r="G19" s="87">
        <f t="shared" si="0"/>
        <v>0</v>
      </c>
    </row>
    <row r="20" spans="1:7" x14ac:dyDescent="0.25">
      <c r="A20" s="2">
        <f>IF(E20="","",MAX($A$1:$A19)+1)</f>
        <v>4</v>
      </c>
      <c r="B20" s="18" t="s">
        <v>212</v>
      </c>
      <c r="C20" s="31" t="s">
        <v>21</v>
      </c>
      <c r="D20" s="18" t="s">
        <v>4</v>
      </c>
      <c r="E20" s="18">
        <v>1</v>
      </c>
      <c r="F20" s="19"/>
      <c r="G20" s="87">
        <f t="shared" si="0"/>
        <v>0</v>
      </c>
    </row>
    <row r="21" spans="1:7" x14ac:dyDescent="0.25">
      <c r="A21" s="2">
        <f>IF(E21="","",MAX($A$1:$A20)+1)</f>
        <v>5</v>
      </c>
      <c r="B21" s="18" t="s">
        <v>211</v>
      </c>
      <c r="C21" s="31" t="s">
        <v>22</v>
      </c>
      <c r="D21" s="18" t="s">
        <v>4</v>
      </c>
      <c r="E21" s="18">
        <v>1</v>
      </c>
      <c r="F21" s="19"/>
      <c r="G21" s="87">
        <f t="shared" si="0"/>
        <v>0</v>
      </c>
    </row>
    <row r="22" spans="1:7" x14ac:dyDescent="0.25">
      <c r="A22" s="2">
        <f>IF(E22="","",MAX($A$1:$A21)+1)</f>
        <v>6</v>
      </c>
      <c r="B22" s="18" t="s">
        <v>214</v>
      </c>
      <c r="C22" s="31" t="s">
        <v>23</v>
      </c>
      <c r="D22" s="18" t="s">
        <v>4</v>
      </c>
      <c r="E22" s="18">
        <v>1</v>
      </c>
      <c r="F22" s="19"/>
      <c r="G22" s="87">
        <f t="shared" si="0"/>
        <v>0</v>
      </c>
    </row>
    <row r="23" spans="1:7" ht="23.25" x14ac:dyDescent="0.25">
      <c r="A23" s="2">
        <f>IF(E23="","",MAX($A$1:$A22)+1)</f>
        <v>7</v>
      </c>
      <c r="B23" s="18" t="s">
        <v>215</v>
      </c>
      <c r="C23" s="51" t="s">
        <v>38</v>
      </c>
      <c r="D23" s="18" t="s">
        <v>4</v>
      </c>
      <c r="E23" s="18">
        <v>1</v>
      </c>
      <c r="F23" s="19"/>
      <c r="G23" s="90">
        <f t="shared" si="0"/>
        <v>0</v>
      </c>
    </row>
    <row r="24" spans="1:7" x14ac:dyDescent="0.25">
      <c r="A24" s="2" t="str">
        <f>IF(E24="","",MAX($A$1:$A22)+1)</f>
        <v/>
      </c>
      <c r="B24" s="18"/>
      <c r="C24" s="7"/>
      <c r="D24" s="18"/>
      <c r="E24" s="18"/>
      <c r="F24" s="19"/>
      <c r="G24" s="87" t="str">
        <f t="shared" si="0"/>
        <v/>
      </c>
    </row>
    <row r="25" spans="1:7" x14ac:dyDescent="0.25">
      <c r="A25" s="2" t="str">
        <f>IF(E25="","",MAX($A$1:$A24)+1)</f>
        <v/>
      </c>
      <c r="B25" s="18"/>
      <c r="C25" s="44" t="s">
        <v>24</v>
      </c>
      <c r="D25" s="18"/>
      <c r="E25" s="18"/>
      <c r="F25" s="19"/>
      <c r="G25" s="87" t="str">
        <f t="shared" si="0"/>
        <v/>
      </c>
    </row>
    <row r="26" spans="1:7" x14ac:dyDescent="0.25">
      <c r="A26" s="2" t="str">
        <f>IF(E26="","",MAX($A$1:$A25)+1)</f>
        <v/>
      </c>
      <c r="B26" s="18"/>
      <c r="C26" s="22"/>
      <c r="D26" s="18"/>
      <c r="E26" s="18"/>
      <c r="F26" s="19"/>
      <c r="G26" s="87" t="str">
        <f t="shared" si="0"/>
        <v/>
      </c>
    </row>
    <row r="27" spans="1:7" x14ac:dyDescent="0.25">
      <c r="A27" s="2" t="str">
        <f>IF(E27="","",MAX($A$1:$A26)+1)</f>
        <v/>
      </c>
      <c r="B27" s="18"/>
      <c r="C27" s="25" t="s">
        <v>25</v>
      </c>
      <c r="D27" s="18"/>
      <c r="E27" s="18"/>
      <c r="F27" s="19"/>
      <c r="G27" s="87" t="str">
        <f t="shared" si="0"/>
        <v/>
      </c>
    </row>
    <row r="28" spans="1:7" x14ac:dyDescent="0.25">
      <c r="A28" s="2"/>
      <c r="B28" s="18"/>
      <c r="C28" s="25"/>
      <c r="D28" s="18"/>
      <c r="E28" s="18"/>
      <c r="F28" s="19"/>
      <c r="G28" s="87"/>
    </row>
    <row r="29" spans="1:7" x14ac:dyDescent="0.25">
      <c r="A29" s="2">
        <f>IF(E29="","",MAX($A$1:$A27)+1)</f>
        <v>8</v>
      </c>
      <c r="B29" s="18" t="s">
        <v>216</v>
      </c>
      <c r="C29" s="49" t="s">
        <v>227</v>
      </c>
      <c r="D29" s="18" t="s">
        <v>7</v>
      </c>
      <c r="E29" s="23">
        <v>107</v>
      </c>
      <c r="F29" s="19"/>
      <c r="G29" s="90">
        <f>IF(D29&lt;&gt;"",E29*F29,"")</f>
        <v>0</v>
      </c>
    </row>
    <row r="30" spans="1:7" s="13" customFormat="1" hidden="1" outlineLevel="1" x14ac:dyDescent="0.25">
      <c r="A30" s="89"/>
      <c r="B30" s="26"/>
      <c r="C30" s="101" t="s">
        <v>8</v>
      </c>
      <c r="D30" s="27"/>
      <c r="E30" s="27">
        <v>64</v>
      </c>
      <c r="F30" s="46"/>
      <c r="G30" s="88"/>
    </row>
    <row r="31" spans="1:7" s="13" customFormat="1" hidden="1" outlineLevel="1" x14ac:dyDescent="0.25">
      <c r="A31" s="89"/>
      <c r="B31" s="26"/>
      <c r="C31" s="101" t="s">
        <v>226</v>
      </c>
      <c r="D31" s="26"/>
      <c r="E31" s="26">
        <v>42.36</v>
      </c>
      <c r="F31" s="46"/>
      <c r="G31" s="88"/>
    </row>
    <row r="32" spans="1:7" s="13" customFormat="1" hidden="1" outlineLevel="1" x14ac:dyDescent="0.25">
      <c r="A32" s="89"/>
      <c r="B32" s="26"/>
      <c r="C32" s="72"/>
      <c r="D32" s="26"/>
      <c r="E32" s="26">
        <v>0.64</v>
      </c>
      <c r="F32" s="26"/>
      <c r="G32" s="88"/>
    </row>
    <row r="33" spans="1:9" s="13" customFormat="1" hidden="1" outlineLevel="1" x14ac:dyDescent="0.25">
      <c r="A33" s="89"/>
      <c r="B33" s="26"/>
      <c r="C33" s="72"/>
      <c r="D33" s="26"/>
      <c r="E33" s="26"/>
      <c r="F33" s="46"/>
      <c r="G33" s="88"/>
    </row>
    <row r="34" spans="1:9" s="13" customFormat="1" hidden="1" outlineLevel="1" x14ac:dyDescent="0.25">
      <c r="A34" s="89"/>
      <c r="B34" s="26"/>
      <c r="C34" s="72"/>
      <c r="D34" s="26"/>
      <c r="E34" s="26"/>
      <c r="F34" s="46"/>
      <c r="G34" s="88"/>
    </row>
    <row r="35" spans="1:9" collapsed="1" x14ac:dyDescent="0.25">
      <c r="A35" s="2" t="str">
        <f>IF(E35="","",MAX($A$1:$A34)+1)</f>
        <v/>
      </c>
      <c r="B35" s="18"/>
      <c r="C35" s="48"/>
      <c r="D35" s="18"/>
      <c r="E35" s="18"/>
      <c r="F35" s="19"/>
      <c r="G35" s="87" t="str">
        <f t="shared" ref="G35:G62" si="1">IF(D35&lt;&gt;"",E35*F35,"")</f>
        <v/>
      </c>
    </row>
    <row r="36" spans="1:9" x14ac:dyDescent="0.25">
      <c r="A36" s="2" t="str">
        <f>IF(E36="","",MAX($A$1:$A27)+1)</f>
        <v/>
      </c>
      <c r="B36" s="18"/>
      <c r="C36" s="48"/>
      <c r="D36" s="18"/>
      <c r="E36" s="18"/>
      <c r="F36" s="19"/>
      <c r="G36" s="87" t="str">
        <f t="shared" si="1"/>
        <v/>
      </c>
    </row>
    <row r="37" spans="1:9" x14ac:dyDescent="0.25">
      <c r="A37" s="2" t="str">
        <f>IF(E37="","",MAX($A$1:$A36)+1)</f>
        <v/>
      </c>
      <c r="B37" s="18"/>
      <c r="C37" s="49" t="s">
        <v>144</v>
      </c>
      <c r="D37" s="18"/>
      <c r="E37" s="18"/>
      <c r="F37" s="19"/>
      <c r="G37" s="87" t="str">
        <f t="shared" si="1"/>
        <v/>
      </c>
    </row>
    <row r="38" spans="1:9" x14ac:dyDescent="0.25">
      <c r="A38" s="2" t="str">
        <f>IF(E38="","",MAX($A$1:$A37)+1)</f>
        <v/>
      </c>
      <c r="B38" s="18"/>
      <c r="C38" s="50" t="s">
        <v>27</v>
      </c>
      <c r="D38" s="18"/>
      <c r="E38" s="18"/>
      <c r="F38" s="19"/>
      <c r="G38" s="87" t="str">
        <f t="shared" si="1"/>
        <v/>
      </c>
    </row>
    <row r="39" spans="1:9" x14ac:dyDescent="0.25">
      <c r="A39" s="2" t="str">
        <f>IF(E39="","",MAX($A$1:$A38)+1)</f>
        <v/>
      </c>
      <c r="B39" s="18"/>
      <c r="C39" s="49" t="s">
        <v>28</v>
      </c>
      <c r="D39" s="18"/>
      <c r="E39" s="18"/>
      <c r="F39" s="19"/>
      <c r="G39" s="87" t="str">
        <f t="shared" si="1"/>
        <v/>
      </c>
    </row>
    <row r="40" spans="1:9" ht="23.25" x14ac:dyDescent="0.25">
      <c r="A40" s="2">
        <f>IF(E40="","",MAX($A$1:$A39)+1)</f>
        <v>9</v>
      </c>
      <c r="B40" s="18" t="s">
        <v>217</v>
      </c>
      <c r="C40" s="51" t="s">
        <v>29</v>
      </c>
      <c r="D40" s="18" t="s">
        <v>6</v>
      </c>
      <c r="E40" s="18">
        <v>1</v>
      </c>
      <c r="F40" s="19"/>
      <c r="G40" s="87">
        <f t="shared" si="1"/>
        <v>0</v>
      </c>
      <c r="H40" s="32"/>
      <c r="I40" s="32"/>
    </row>
    <row r="41" spans="1:9" x14ac:dyDescent="0.25">
      <c r="A41" s="2" t="str">
        <f>IF(E41="","",MAX($A$1:$A40)+1)</f>
        <v/>
      </c>
      <c r="B41" s="18"/>
      <c r="C41" s="49" t="s">
        <v>30</v>
      </c>
      <c r="D41" s="18"/>
      <c r="E41" s="18"/>
      <c r="F41" s="19"/>
      <c r="G41" s="87" t="str">
        <f t="shared" si="1"/>
        <v/>
      </c>
    </row>
    <row r="42" spans="1:9" x14ac:dyDescent="0.25">
      <c r="A42" s="2">
        <f>IF(E42="","",MAX($A$1:$A41)+1)</f>
        <v>10</v>
      </c>
      <c r="B42" s="18" t="s">
        <v>217</v>
      </c>
      <c r="C42" s="49" t="s">
        <v>249</v>
      </c>
      <c r="D42" s="18" t="s">
        <v>6</v>
      </c>
      <c r="E42" s="18">
        <v>1</v>
      </c>
      <c r="F42" s="19"/>
      <c r="G42" s="87">
        <f t="shared" si="1"/>
        <v>0</v>
      </c>
    </row>
    <row r="43" spans="1:9" x14ac:dyDescent="0.25">
      <c r="A43" s="2" t="str">
        <f>IF(E43="","",MAX($A$1:$A42)+1)</f>
        <v/>
      </c>
      <c r="B43" s="18"/>
      <c r="C43" s="50" t="s">
        <v>31</v>
      </c>
      <c r="D43" s="18"/>
      <c r="E43" s="18"/>
      <c r="F43" s="19"/>
      <c r="G43" s="87" t="str">
        <f t="shared" si="1"/>
        <v/>
      </c>
    </row>
    <row r="44" spans="1:9" x14ac:dyDescent="0.25">
      <c r="A44" s="2" t="str">
        <f>IF(E44="","",MAX($A$1:$A43)+1)</f>
        <v/>
      </c>
      <c r="B44" s="18"/>
      <c r="C44" s="49" t="s">
        <v>28</v>
      </c>
      <c r="D44" s="18"/>
      <c r="E44" s="18"/>
      <c r="F44" s="19"/>
      <c r="G44" s="87" t="str">
        <f t="shared" si="1"/>
        <v/>
      </c>
    </row>
    <row r="45" spans="1:9" ht="23.25" x14ac:dyDescent="0.25">
      <c r="A45" s="2">
        <f>IF(E45="","",MAX($A$1:$A44)+1)</f>
        <v>11</v>
      </c>
      <c r="B45" s="18" t="s">
        <v>217</v>
      </c>
      <c r="C45" s="51" t="s">
        <v>32</v>
      </c>
      <c r="D45" s="18" t="s">
        <v>6</v>
      </c>
      <c r="E45" s="18">
        <v>1</v>
      </c>
      <c r="F45" s="19"/>
      <c r="G45" s="87">
        <f t="shared" si="1"/>
        <v>0</v>
      </c>
    </row>
    <row r="46" spans="1:9" x14ac:dyDescent="0.25">
      <c r="A46" s="2" t="str">
        <f>IF(E46="","",MAX($A$1:$A45)+1)</f>
        <v/>
      </c>
      <c r="B46" s="18"/>
      <c r="C46" s="49" t="s">
        <v>30</v>
      </c>
      <c r="D46" s="18"/>
      <c r="E46" s="18"/>
      <c r="F46" s="19"/>
      <c r="G46" s="87" t="str">
        <f t="shared" si="1"/>
        <v/>
      </c>
    </row>
    <row r="47" spans="1:9" x14ac:dyDescent="0.25">
      <c r="A47" s="2">
        <f>IF(E47="","",MAX($A$1:$A46)+1)</f>
        <v>12</v>
      </c>
      <c r="B47" s="18" t="s">
        <v>217</v>
      </c>
      <c r="C47" s="49" t="s">
        <v>250</v>
      </c>
      <c r="D47" s="18" t="s">
        <v>6</v>
      </c>
      <c r="E47" s="18">
        <v>1</v>
      </c>
      <c r="F47" s="19"/>
      <c r="G47" s="87">
        <f t="shared" si="1"/>
        <v>0</v>
      </c>
    </row>
    <row r="48" spans="1:9" x14ac:dyDescent="0.25">
      <c r="A48" s="2" t="str">
        <f>IF(E48="","",MAX($A$1:$A47)+1)</f>
        <v/>
      </c>
      <c r="B48" s="18"/>
      <c r="C48" s="50" t="s">
        <v>33</v>
      </c>
      <c r="D48" s="18"/>
      <c r="E48" s="18"/>
      <c r="F48" s="19"/>
      <c r="G48" s="87" t="str">
        <f t="shared" si="1"/>
        <v/>
      </c>
    </row>
    <row r="49" spans="1:7" x14ac:dyDescent="0.25">
      <c r="A49" s="2" t="str">
        <f>IF(E49="","",MAX($A$1:$A48)+1)</f>
        <v/>
      </c>
      <c r="B49" s="18"/>
      <c r="C49" s="49" t="s">
        <v>28</v>
      </c>
      <c r="D49" s="18"/>
      <c r="E49" s="18"/>
      <c r="F49" s="19"/>
      <c r="G49" s="87" t="str">
        <f t="shared" si="1"/>
        <v/>
      </c>
    </row>
    <row r="50" spans="1:7" ht="24.75" customHeight="1" x14ac:dyDescent="0.25">
      <c r="A50" s="2">
        <f>IF(E50="","",MAX($A$1:$A49)+1)</f>
        <v>13</v>
      </c>
      <c r="B50" s="18" t="s">
        <v>217</v>
      </c>
      <c r="C50" s="52" t="s">
        <v>34</v>
      </c>
      <c r="D50" s="18" t="s">
        <v>6</v>
      </c>
      <c r="E50" s="18">
        <v>1</v>
      </c>
      <c r="F50" s="19"/>
      <c r="G50" s="87">
        <f t="shared" si="1"/>
        <v>0</v>
      </c>
    </row>
    <row r="51" spans="1:7" x14ac:dyDescent="0.25">
      <c r="A51" s="2" t="str">
        <f>IF(E51="","",MAX($A$1:$A50)+1)</f>
        <v/>
      </c>
      <c r="B51" s="18"/>
      <c r="C51" s="49" t="s">
        <v>30</v>
      </c>
      <c r="D51" s="18"/>
      <c r="E51" s="18"/>
      <c r="F51" s="19"/>
      <c r="G51" s="87" t="str">
        <f t="shared" si="1"/>
        <v/>
      </c>
    </row>
    <row r="52" spans="1:7" ht="23.25" x14ac:dyDescent="0.25">
      <c r="A52" s="2">
        <f>IF(E52="","",MAX($A$1:$A51)+1)</f>
        <v>14</v>
      </c>
      <c r="B52" s="18" t="s">
        <v>217</v>
      </c>
      <c r="C52" s="51" t="s">
        <v>253</v>
      </c>
      <c r="D52" s="18" t="s">
        <v>6</v>
      </c>
      <c r="E52" s="18">
        <v>1</v>
      </c>
      <c r="F52" s="19"/>
      <c r="G52" s="87">
        <f t="shared" si="1"/>
        <v>0</v>
      </c>
    </row>
    <row r="53" spans="1:7" ht="23.25" x14ac:dyDescent="0.25">
      <c r="A53" s="2">
        <f>IF(E53="","",MAX($A$1:$A52)+1)</f>
        <v>15</v>
      </c>
      <c r="B53" s="18" t="s">
        <v>217</v>
      </c>
      <c r="C53" s="51" t="s">
        <v>254</v>
      </c>
      <c r="D53" s="18" t="s">
        <v>6</v>
      </c>
      <c r="E53" s="18">
        <v>1</v>
      </c>
      <c r="F53" s="19"/>
      <c r="G53" s="87">
        <f t="shared" si="1"/>
        <v>0</v>
      </c>
    </row>
    <row r="54" spans="1:7" ht="23.25" x14ac:dyDescent="0.25">
      <c r="A54" s="2">
        <f>IF(E54="","",MAX($A$1:$A53)+1)</f>
        <v>16</v>
      </c>
      <c r="B54" s="18" t="s">
        <v>217</v>
      </c>
      <c r="C54" s="51" t="s">
        <v>255</v>
      </c>
      <c r="D54" s="18" t="s">
        <v>6</v>
      </c>
      <c r="E54" s="18">
        <v>1</v>
      </c>
      <c r="F54" s="19"/>
      <c r="G54" s="87">
        <f t="shared" si="1"/>
        <v>0</v>
      </c>
    </row>
    <row r="55" spans="1:7" x14ac:dyDescent="0.25">
      <c r="A55" s="2" t="str">
        <f>IF(E55="","",MAX($A$1:$A54)+1)</f>
        <v/>
      </c>
      <c r="B55" s="18"/>
      <c r="C55" s="50" t="s">
        <v>35</v>
      </c>
      <c r="D55" s="18"/>
      <c r="E55" s="18"/>
      <c r="F55" s="19"/>
      <c r="G55" s="87" t="str">
        <f t="shared" si="1"/>
        <v/>
      </c>
    </row>
    <row r="56" spans="1:7" x14ac:dyDescent="0.25">
      <c r="A56" s="2" t="str">
        <f>IF(E56="","",MAX($A$1:$A55)+1)</f>
        <v/>
      </c>
      <c r="B56" s="18"/>
      <c r="C56" s="49" t="s">
        <v>28</v>
      </c>
      <c r="D56" s="18"/>
      <c r="E56" s="18"/>
      <c r="F56" s="19"/>
      <c r="G56" s="87" t="str">
        <f t="shared" si="1"/>
        <v/>
      </c>
    </row>
    <row r="57" spans="1:7" ht="23.25" customHeight="1" x14ac:dyDescent="0.25">
      <c r="A57" s="2">
        <f>IF(E57="","",MAX($A$1:$A56)+1)</f>
        <v>17</v>
      </c>
      <c r="B57" s="18" t="s">
        <v>217</v>
      </c>
      <c r="C57" s="52" t="s">
        <v>36</v>
      </c>
      <c r="D57" s="18" t="s">
        <v>6</v>
      </c>
      <c r="E57" s="18">
        <v>1</v>
      </c>
      <c r="F57" s="19"/>
      <c r="G57" s="87">
        <f t="shared" si="1"/>
        <v>0</v>
      </c>
    </row>
    <row r="58" spans="1:7" x14ac:dyDescent="0.25">
      <c r="A58" s="2" t="str">
        <f>IF(E58="","",MAX($A$1:$A57)+1)</f>
        <v/>
      </c>
      <c r="B58" s="18"/>
      <c r="C58" s="49" t="s">
        <v>30</v>
      </c>
      <c r="D58" s="18"/>
      <c r="E58" s="18"/>
      <c r="F58" s="19"/>
      <c r="G58" s="87" t="str">
        <f t="shared" si="1"/>
        <v/>
      </c>
    </row>
    <row r="59" spans="1:7" ht="23.25" x14ac:dyDescent="0.25">
      <c r="A59" s="2">
        <f>IF(E59="","",MAX($A$1:$A58)+1)</f>
        <v>18</v>
      </c>
      <c r="B59" s="18" t="s">
        <v>217</v>
      </c>
      <c r="C59" s="51" t="s">
        <v>37</v>
      </c>
      <c r="D59" s="18" t="s">
        <v>6</v>
      </c>
      <c r="E59" s="18">
        <v>1</v>
      </c>
      <c r="F59" s="19"/>
      <c r="G59" s="87">
        <f t="shared" si="1"/>
        <v>0</v>
      </c>
    </row>
    <row r="60" spans="1:7" ht="23.25" x14ac:dyDescent="0.25">
      <c r="A60" s="2">
        <f>IF(E60="","",MAX($A$1:$A59)+1)</f>
        <v>19</v>
      </c>
      <c r="B60" s="18" t="s">
        <v>217</v>
      </c>
      <c r="C60" s="51" t="s">
        <v>251</v>
      </c>
      <c r="D60" s="18" t="s">
        <v>6</v>
      </c>
      <c r="E60" s="18">
        <v>1</v>
      </c>
      <c r="F60" s="19"/>
      <c r="G60" s="87">
        <f t="shared" si="1"/>
        <v>0</v>
      </c>
    </row>
    <row r="61" spans="1:7" ht="23.25" x14ac:dyDescent="0.25">
      <c r="A61" s="2">
        <f>IF(E61="","",MAX($A$1:$A60)+1)</f>
        <v>20</v>
      </c>
      <c r="B61" s="18" t="s">
        <v>217</v>
      </c>
      <c r="C61" s="51" t="s">
        <v>252</v>
      </c>
      <c r="D61" s="18" t="s">
        <v>6</v>
      </c>
      <c r="E61" s="18">
        <v>1</v>
      </c>
      <c r="F61" s="19"/>
      <c r="G61" s="87">
        <f t="shared" si="1"/>
        <v>0</v>
      </c>
    </row>
    <row r="62" spans="1:7" x14ac:dyDescent="0.25">
      <c r="A62" s="2" t="str">
        <f>IF(E62="","",MAX($A$1:$A61)+1)</f>
        <v/>
      </c>
      <c r="B62" s="18"/>
      <c r="C62" s="48"/>
      <c r="D62" s="18"/>
      <c r="E62" s="18"/>
      <c r="F62" s="19"/>
      <c r="G62" s="87" t="str">
        <f t="shared" si="1"/>
        <v/>
      </c>
    </row>
    <row r="63" spans="1:7" x14ac:dyDescent="0.25">
      <c r="A63" s="2"/>
      <c r="B63" s="18"/>
      <c r="C63" s="48"/>
      <c r="D63" s="18"/>
      <c r="E63" s="18"/>
      <c r="F63" s="19"/>
      <c r="G63" s="87"/>
    </row>
    <row r="64" spans="1:7" x14ac:dyDescent="0.25">
      <c r="A64" s="2" t="str">
        <f>IF(E64="","",MAX($A$1:$A63)+1)</f>
        <v/>
      </c>
      <c r="B64" s="18"/>
      <c r="C64" s="25" t="s">
        <v>39</v>
      </c>
      <c r="D64" s="18"/>
      <c r="E64" s="18"/>
      <c r="F64" s="19"/>
      <c r="G64" s="87" t="str">
        <f t="shared" ref="G64:G100" si="2">IF(D64&lt;&gt;"",E64*F64,"")</f>
        <v/>
      </c>
    </row>
    <row r="65" spans="1:7" x14ac:dyDescent="0.25">
      <c r="A65" s="2" t="str">
        <f>IF(E65="","",MAX($A$1:$A64)+1)</f>
        <v/>
      </c>
      <c r="B65" s="18"/>
      <c r="C65" s="48"/>
      <c r="D65" s="18"/>
      <c r="E65" s="18"/>
      <c r="F65" s="19"/>
      <c r="G65" s="87" t="str">
        <f t="shared" si="2"/>
        <v/>
      </c>
    </row>
    <row r="66" spans="1:7" s="13" customFormat="1" x14ac:dyDescent="0.25">
      <c r="A66" s="89" t="str">
        <f>IF(E66="","",MAX($A$1:$A65)+1)</f>
        <v/>
      </c>
      <c r="B66" s="26"/>
      <c r="C66" s="8" t="s">
        <v>133</v>
      </c>
      <c r="D66" s="26"/>
      <c r="E66" s="27"/>
      <c r="F66" s="46"/>
      <c r="G66" s="88" t="str">
        <f t="shared" si="2"/>
        <v/>
      </c>
    </row>
    <row r="67" spans="1:7" x14ac:dyDescent="0.25">
      <c r="A67" s="2">
        <f>IF(E67="","",MAX($A$1:$A66)+1)</f>
        <v>21</v>
      </c>
      <c r="B67" s="18" t="s">
        <v>218</v>
      </c>
      <c r="C67" s="8" t="s">
        <v>40</v>
      </c>
      <c r="D67" s="18" t="s">
        <v>7</v>
      </c>
      <c r="E67" s="23">
        <v>17</v>
      </c>
      <c r="F67" s="19"/>
      <c r="G67" s="87">
        <f t="shared" si="2"/>
        <v>0</v>
      </c>
    </row>
    <row r="68" spans="1:7" x14ac:dyDescent="0.25">
      <c r="A68" s="2">
        <f>IF(E68="","",MAX($A$1:$A67)+1)</f>
        <v>22</v>
      </c>
      <c r="B68" s="18" t="s">
        <v>218</v>
      </c>
      <c r="C68" s="8" t="s">
        <v>41</v>
      </c>
      <c r="D68" s="18" t="s">
        <v>7</v>
      </c>
      <c r="E68" s="23">
        <v>17</v>
      </c>
      <c r="F68" s="19"/>
      <c r="G68" s="87">
        <f t="shared" si="2"/>
        <v>0</v>
      </c>
    </row>
    <row r="69" spans="1:7" x14ac:dyDescent="0.25">
      <c r="A69" s="2">
        <f>IF(E69="","",MAX($A$1:$A68)+1)</f>
        <v>23</v>
      </c>
      <c r="B69" s="18" t="s">
        <v>218</v>
      </c>
      <c r="C69" s="8" t="s">
        <v>42</v>
      </c>
      <c r="D69" s="18" t="s">
        <v>7</v>
      </c>
      <c r="E69" s="23">
        <v>28</v>
      </c>
      <c r="F69" s="19"/>
      <c r="G69" s="87">
        <f t="shared" si="2"/>
        <v>0</v>
      </c>
    </row>
    <row r="70" spans="1:7" x14ac:dyDescent="0.25">
      <c r="A70" s="2">
        <f>IF(E70="","",MAX($A$1:$A69)+1)</f>
        <v>24</v>
      </c>
      <c r="B70" s="18" t="s">
        <v>218</v>
      </c>
      <c r="C70" s="8" t="s">
        <v>43</v>
      </c>
      <c r="D70" s="18" t="s">
        <v>7</v>
      </c>
      <c r="E70" s="23">
        <v>28</v>
      </c>
      <c r="F70" s="19"/>
      <c r="G70" s="87">
        <f t="shared" si="2"/>
        <v>0</v>
      </c>
    </row>
    <row r="71" spans="1:7" x14ac:dyDescent="0.25">
      <c r="A71" s="2" t="str">
        <f>IF(E71="","",MAX($A$1:$A70)+1)</f>
        <v/>
      </c>
      <c r="B71" s="18"/>
      <c r="C71" s="48"/>
      <c r="D71" s="18"/>
      <c r="E71" s="18"/>
      <c r="F71" s="19"/>
      <c r="G71" s="87" t="str">
        <f t="shared" si="2"/>
        <v/>
      </c>
    </row>
    <row r="72" spans="1:7" x14ac:dyDescent="0.25">
      <c r="A72" s="2" t="str">
        <f>IF(E72="","",MAX($A$1:$A71)+1)</f>
        <v/>
      </c>
      <c r="B72" s="18"/>
      <c r="C72" s="25" t="s">
        <v>44</v>
      </c>
      <c r="D72" s="18"/>
      <c r="E72" s="18"/>
      <c r="F72" s="19"/>
      <c r="G72" s="87" t="str">
        <f t="shared" si="2"/>
        <v/>
      </c>
    </row>
    <row r="73" spans="1:7" x14ac:dyDescent="0.25">
      <c r="A73" s="2" t="str">
        <f>IF(E73="","",MAX($A$1:$A72)+1)</f>
        <v/>
      </c>
      <c r="B73" s="18"/>
      <c r="C73" s="48"/>
      <c r="D73" s="18"/>
      <c r="E73" s="18"/>
      <c r="F73" s="19"/>
      <c r="G73" s="87" t="str">
        <f t="shared" si="2"/>
        <v/>
      </c>
    </row>
    <row r="74" spans="1:7" ht="22.5" x14ac:dyDescent="0.25">
      <c r="A74" s="2" t="str">
        <f>IF(E74="","",MAX($A$1:$A73)+1)</f>
        <v/>
      </c>
      <c r="B74" s="94"/>
      <c r="C74" s="39" t="s">
        <v>270</v>
      </c>
      <c r="D74" s="18"/>
      <c r="E74" s="18"/>
      <c r="F74" s="19"/>
      <c r="G74" s="87" t="str">
        <f t="shared" si="2"/>
        <v/>
      </c>
    </row>
    <row r="75" spans="1:7" x14ac:dyDescent="0.25">
      <c r="A75" s="2" t="str">
        <f>IF(E75="","",MAX($A$1:$A74)+1)</f>
        <v/>
      </c>
      <c r="B75" s="18"/>
      <c r="C75" s="39"/>
      <c r="D75" s="18"/>
      <c r="E75" s="18"/>
      <c r="F75" s="19"/>
      <c r="G75" s="87" t="str">
        <f t="shared" si="2"/>
        <v/>
      </c>
    </row>
    <row r="76" spans="1:7" x14ac:dyDescent="0.25">
      <c r="A76" s="2" t="str">
        <f>IF(E76="","",MAX($A$1:$A75)+1)</f>
        <v/>
      </c>
      <c r="B76" s="18"/>
      <c r="C76" s="50" t="s">
        <v>27</v>
      </c>
      <c r="D76" s="18"/>
      <c r="E76" s="18"/>
      <c r="F76" s="19"/>
      <c r="G76" s="87" t="str">
        <f t="shared" si="2"/>
        <v/>
      </c>
    </row>
    <row r="77" spans="1:7" x14ac:dyDescent="0.25">
      <c r="A77" s="2" t="str">
        <f>IF(E77="","",MAX($A$1:$A76)+1)</f>
        <v/>
      </c>
      <c r="B77" s="18"/>
      <c r="C77" s="49" t="s">
        <v>28</v>
      </c>
      <c r="D77" s="18"/>
      <c r="E77" s="18"/>
      <c r="F77" s="19"/>
      <c r="G77" s="87" t="str">
        <f t="shared" si="2"/>
        <v/>
      </c>
    </row>
    <row r="78" spans="1:7" ht="23.25" x14ac:dyDescent="0.25">
      <c r="A78" s="2">
        <f>IF(E78="","",MAX($A$1:$A77)+1)</f>
        <v>25</v>
      </c>
      <c r="B78" s="18" t="s">
        <v>221</v>
      </c>
      <c r="C78" s="51" t="s">
        <v>29</v>
      </c>
      <c r="D78" s="18" t="s">
        <v>1</v>
      </c>
      <c r="E78" s="18">
        <v>1</v>
      </c>
      <c r="F78" s="19"/>
      <c r="G78" s="87">
        <f t="shared" si="2"/>
        <v>0</v>
      </c>
    </row>
    <row r="79" spans="1:7" x14ac:dyDescent="0.25">
      <c r="A79" s="2" t="str">
        <f>IF(E79="","",MAX($A$1:$A78)+1)</f>
        <v/>
      </c>
      <c r="B79" s="18"/>
      <c r="C79" s="49" t="s">
        <v>30</v>
      </c>
      <c r="D79" s="18"/>
      <c r="E79" s="18"/>
      <c r="F79" s="19"/>
      <c r="G79" s="87" t="str">
        <f t="shared" si="2"/>
        <v/>
      </c>
    </row>
    <row r="80" spans="1:7" x14ac:dyDescent="0.25">
      <c r="A80" s="2">
        <f>IF(E80="","",MAX($A$1:$A79)+1)</f>
        <v>26</v>
      </c>
      <c r="B80" s="18" t="s">
        <v>221</v>
      </c>
      <c r="C80" s="49" t="s">
        <v>228</v>
      </c>
      <c r="D80" s="18" t="s">
        <v>1</v>
      </c>
      <c r="E80" s="18">
        <v>1</v>
      </c>
      <c r="F80" s="19"/>
      <c r="G80" s="87">
        <f t="shared" si="2"/>
        <v>0</v>
      </c>
    </row>
    <row r="81" spans="1:7" x14ac:dyDescent="0.25">
      <c r="A81" s="2" t="str">
        <f>IF(E81="","",MAX($A$1:$A80)+1)</f>
        <v/>
      </c>
      <c r="B81" s="18"/>
      <c r="C81" s="50" t="s">
        <v>31</v>
      </c>
      <c r="D81" s="18"/>
      <c r="E81" s="18"/>
      <c r="F81" s="19"/>
      <c r="G81" s="87" t="str">
        <f t="shared" si="2"/>
        <v/>
      </c>
    </row>
    <row r="82" spans="1:7" x14ac:dyDescent="0.25">
      <c r="A82" s="2" t="str">
        <f>IF(E82="","",MAX($A$1:$A81)+1)</f>
        <v/>
      </c>
      <c r="B82" s="18"/>
      <c r="C82" s="49" t="s">
        <v>28</v>
      </c>
      <c r="D82" s="18"/>
      <c r="E82" s="18"/>
      <c r="F82" s="19"/>
      <c r="G82" s="87" t="str">
        <f t="shared" si="2"/>
        <v/>
      </c>
    </row>
    <row r="83" spans="1:7" ht="23.25" x14ac:dyDescent="0.25">
      <c r="A83" s="2">
        <f>IF(E83="","",MAX($A$1:$A82)+1)</f>
        <v>27</v>
      </c>
      <c r="B83" s="18" t="s">
        <v>221</v>
      </c>
      <c r="C83" s="51" t="s">
        <v>32</v>
      </c>
      <c r="D83" s="18" t="s">
        <v>1</v>
      </c>
      <c r="E83" s="18">
        <v>1</v>
      </c>
      <c r="F83" s="19"/>
      <c r="G83" s="87">
        <f t="shared" si="2"/>
        <v>0</v>
      </c>
    </row>
    <row r="84" spans="1:7" x14ac:dyDescent="0.25">
      <c r="A84" s="2" t="str">
        <f>IF(E84="","",MAX($A$1:$A83)+1)</f>
        <v/>
      </c>
      <c r="B84" s="18"/>
      <c r="C84" s="49" t="s">
        <v>30</v>
      </c>
      <c r="D84" s="18"/>
      <c r="E84" s="18"/>
      <c r="F84" s="19"/>
      <c r="G84" s="87" t="str">
        <f t="shared" si="2"/>
        <v/>
      </c>
    </row>
    <row r="85" spans="1:7" x14ac:dyDescent="0.25">
      <c r="A85" s="2">
        <f>IF(E85="","",MAX($A$1:$A84)+1)</f>
        <v>28</v>
      </c>
      <c r="B85" s="18" t="s">
        <v>221</v>
      </c>
      <c r="C85" s="49" t="s">
        <v>243</v>
      </c>
      <c r="D85" s="18" t="s">
        <v>1</v>
      </c>
      <c r="E85" s="18">
        <v>1</v>
      </c>
      <c r="F85" s="19"/>
      <c r="G85" s="87">
        <f t="shared" si="2"/>
        <v>0</v>
      </c>
    </row>
    <row r="86" spans="1:7" x14ac:dyDescent="0.25">
      <c r="A86" s="2" t="str">
        <f>IF(E86="","",MAX($A$1:$A85)+1)</f>
        <v/>
      </c>
      <c r="B86" s="18"/>
      <c r="C86" s="50" t="s">
        <v>33</v>
      </c>
      <c r="D86" s="18"/>
      <c r="E86" s="18"/>
      <c r="F86" s="19"/>
      <c r="G86" s="87" t="str">
        <f t="shared" si="2"/>
        <v/>
      </c>
    </row>
    <row r="87" spans="1:7" x14ac:dyDescent="0.25">
      <c r="A87" s="2" t="str">
        <f>IF(E87="","",MAX($A$1:$A86)+1)</f>
        <v/>
      </c>
      <c r="B87" s="18"/>
      <c r="C87" s="49" t="s">
        <v>28</v>
      </c>
      <c r="D87" s="18"/>
      <c r="E87" s="18"/>
      <c r="F87" s="19"/>
      <c r="G87" s="87" t="str">
        <f t="shared" si="2"/>
        <v/>
      </c>
    </row>
    <row r="88" spans="1:7" ht="24.75" customHeight="1" x14ac:dyDescent="0.25">
      <c r="A88" s="2">
        <f>IF(E88="","",MAX($A$1:$A87)+1)</f>
        <v>29</v>
      </c>
      <c r="B88" s="18" t="s">
        <v>221</v>
      </c>
      <c r="C88" s="52" t="s">
        <v>34</v>
      </c>
      <c r="D88" s="18" t="s">
        <v>1</v>
      </c>
      <c r="E88" s="18">
        <v>1</v>
      </c>
      <c r="F88" s="19"/>
      <c r="G88" s="87">
        <f t="shared" si="2"/>
        <v>0</v>
      </c>
    </row>
    <row r="89" spans="1:7" x14ac:dyDescent="0.25">
      <c r="A89" s="2" t="str">
        <f>IF(E89="","",MAX($A$1:$A88)+1)</f>
        <v/>
      </c>
      <c r="B89" s="18"/>
      <c r="C89" s="49" t="s">
        <v>30</v>
      </c>
      <c r="D89" s="18"/>
      <c r="E89" s="18"/>
      <c r="F89" s="19"/>
      <c r="G89" s="87" t="str">
        <f t="shared" si="2"/>
        <v/>
      </c>
    </row>
    <row r="90" spans="1:7" ht="23.25" x14ac:dyDescent="0.25">
      <c r="A90" s="2">
        <f>IF(E90="","",MAX($A$1:$A89)+1)</f>
        <v>30</v>
      </c>
      <c r="B90" s="18" t="s">
        <v>221</v>
      </c>
      <c r="C90" s="51" t="s">
        <v>237</v>
      </c>
      <c r="D90" s="18" t="s">
        <v>1</v>
      </c>
      <c r="E90" s="18">
        <v>1</v>
      </c>
      <c r="F90" s="19"/>
      <c r="G90" s="87">
        <f t="shared" si="2"/>
        <v>0</v>
      </c>
    </row>
    <row r="91" spans="1:7" ht="23.25" x14ac:dyDescent="0.25">
      <c r="A91" s="2">
        <f>IF(E91="","",MAX($A$1:$A90)+1)</f>
        <v>31</v>
      </c>
      <c r="B91" s="18" t="s">
        <v>221</v>
      </c>
      <c r="C91" s="51" t="s">
        <v>239</v>
      </c>
      <c r="D91" s="18" t="s">
        <v>1</v>
      </c>
      <c r="E91" s="18">
        <v>1</v>
      </c>
      <c r="F91" s="19"/>
      <c r="G91" s="87">
        <f t="shared" si="2"/>
        <v>0</v>
      </c>
    </row>
    <row r="92" spans="1:7" ht="23.25" x14ac:dyDescent="0.25">
      <c r="A92" s="2">
        <f>IF(E92="","",MAX($A$1:$A91)+1)</f>
        <v>32</v>
      </c>
      <c r="B92" s="18" t="s">
        <v>221</v>
      </c>
      <c r="C92" s="51" t="s">
        <v>241</v>
      </c>
      <c r="D92" s="18" t="s">
        <v>1</v>
      </c>
      <c r="E92" s="18">
        <v>1</v>
      </c>
      <c r="F92" s="19"/>
      <c r="G92" s="87">
        <f t="shared" si="2"/>
        <v>0</v>
      </c>
    </row>
    <row r="93" spans="1:7" x14ac:dyDescent="0.25">
      <c r="A93" s="2" t="str">
        <f>IF(E93="","",MAX($A$1:$A92)+1)</f>
        <v/>
      </c>
      <c r="B93" s="18"/>
      <c r="C93" s="50" t="s">
        <v>35</v>
      </c>
      <c r="D93" s="18"/>
      <c r="E93" s="18"/>
      <c r="F93" s="19"/>
      <c r="G93" s="87" t="str">
        <f t="shared" si="2"/>
        <v/>
      </c>
    </row>
    <row r="94" spans="1:7" x14ac:dyDescent="0.25">
      <c r="A94" s="2" t="str">
        <f>IF(E94="","",MAX($A$1:$A93)+1)</f>
        <v/>
      </c>
      <c r="B94" s="18"/>
      <c r="C94" s="49" t="s">
        <v>28</v>
      </c>
      <c r="D94" s="18"/>
      <c r="E94" s="18"/>
      <c r="F94" s="19"/>
      <c r="G94" s="87" t="str">
        <f t="shared" si="2"/>
        <v/>
      </c>
    </row>
    <row r="95" spans="1:7" ht="23.25" customHeight="1" x14ac:dyDescent="0.25">
      <c r="A95" s="2">
        <f>IF(E95="","",MAX($A$1:$A94)+1)</f>
        <v>33</v>
      </c>
      <c r="B95" s="18" t="s">
        <v>221</v>
      </c>
      <c r="C95" s="52" t="s">
        <v>36</v>
      </c>
      <c r="D95" s="18" t="s">
        <v>1</v>
      </c>
      <c r="E95" s="18">
        <v>1</v>
      </c>
      <c r="F95" s="19"/>
      <c r="G95" s="87">
        <f t="shared" si="2"/>
        <v>0</v>
      </c>
    </row>
    <row r="96" spans="1:7" x14ac:dyDescent="0.25">
      <c r="A96" s="2" t="str">
        <f>IF(E96="","",MAX($A$1:$A95)+1)</f>
        <v/>
      </c>
      <c r="B96" s="18"/>
      <c r="C96" s="49" t="s">
        <v>30</v>
      </c>
      <c r="D96" s="18"/>
      <c r="E96" s="18"/>
      <c r="F96" s="19"/>
      <c r="G96" s="87" t="str">
        <f t="shared" si="2"/>
        <v/>
      </c>
    </row>
    <row r="97" spans="1:7" ht="23.25" x14ac:dyDescent="0.25">
      <c r="A97" s="2">
        <f>IF(E97="","",MAX($A$1:$A96)+1)</f>
        <v>34</v>
      </c>
      <c r="B97" s="18" t="s">
        <v>221</v>
      </c>
      <c r="C97" s="51" t="s">
        <v>37</v>
      </c>
      <c r="D97" s="18" t="s">
        <v>1</v>
      </c>
      <c r="E97" s="18">
        <v>1</v>
      </c>
      <c r="F97" s="19"/>
      <c r="G97" s="87">
        <f t="shared" si="2"/>
        <v>0</v>
      </c>
    </row>
    <row r="98" spans="1:7" ht="23.25" x14ac:dyDescent="0.25">
      <c r="A98" s="2">
        <f>IF(E98="","",MAX($A$1:$A97)+1)</f>
        <v>35</v>
      </c>
      <c r="B98" s="18" t="s">
        <v>221</v>
      </c>
      <c r="C98" s="51" t="s">
        <v>245</v>
      </c>
      <c r="D98" s="18" t="s">
        <v>1</v>
      </c>
      <c r="E98" s="18">
        <v>1</v>
      </c>
      <c r="F98" s="19"/>
      <c r="G98" s="87">
        <f t="shared" si="2"/>
        <v>0</v>
      </c>
    </row>
    <row r="99" spans="1:7" ht="23.25" x14ac:dyDescent="0.25">
      <c r="A99" s="2">
        <f>IF(E99="","",MAX($A$1:$A98)+1)</f>
        <v>36</v>
      </c>
      <c r="B99" s="18" t="s">
        <v>221</v>
      </c>
      <c r="C99" s="51" t="s">
        <v>247</v>
      </c>
      <c r="D99" s="18" t="s">
        <v>1</v>
      </c>
      <c r="E99" s="18">
        <v>1</v>
      </c>
      <c r="F99" s="19"/>
      <c r="G99" s="87">
        <f t="shared" si="2"/>
        <v>0</v>
      </c>
    </row>
    <row r="100" spans="1:7" x14ac:dyDescent="0.25">
      <c r="A100" s="2" t="str">
        <f>IF(E100="","",MAX($A$1:$A99)+1)</f>
        <v/>
      </c>
      <c r="B100" s="18"/>
      <c r="C100" s="49"/>
      <c r="D100" s="18"/>
      <c r="E100" s="18"/>
      <c r="F100" s="19"/>
      <c r="G100" s="87" t="str">
        <f t="shared" si="2"/>
        <v/>
      </c>
    </row>
    <row r="101" spans="1:7" s="13" customFormat="1" x14ac:dyDescent="0.25">
      <c r="A101" s="2" t="str">
        <f>IF(E101="","",MAX($A$1:$A100)+1)</f>
        <v/>
      </c>
      <c r="B101" s="26"/>
      <c r="C101" s="54" t="s">
        <v>45</v>
      </c>
      <c r="D101" s="26"/>
      <c r="E101" s="26"/>
      <c r="F101" s="46"/>
      <c r="G101" s="87"/>
    </row>
    <row r="102" spans="1:7" x14ac:dyDescent="0.25">
      <c r="A102" s="2" t="str">
        <f>IF(E102="","",MAX($A$1:$A101)+1)</f>
        <v/>
      </c>
      <c r="B102" s="18"/>
      <c r="C102" s="55"/>
      <c r="D102" s="18"/>
      <c r="E102" s="18"/>
      <c r="F102" s="19"/>
      <c r="G102" s="87" t="str">
        <f>IF(D102&lt;&gt;"",E102*F102,"")</f>
        <v/>
      </c>
    </row>
    <row r="103" spans="1:7" x14ac:dyDescent="0.25">
      <c r="A103" s="2" t="str">
        <f>IF(E103="","",MAX($A$1:$A102)+1)</f>
        <v/>
      </c>
      <c r="B103" s="18"/>
      <c r="C103" s="50" t="s">
        <v>27</v>
      </c>
      <c r="D103" s="18"/>
      <c r="E103" s="18"/>
      <c r="F103" s="19"/>
      <c r="G103" s="87" t="str">
        <f>IF(D103&lt;&gt;"",E103*F103,"")</f>
        <v/>
      </c>
    </row>
    <row r="104" spans="1:7" x14ac:dyDescent="0.25">
      <c r="A104" s="2" t="str">
        <f>IF(E104="","",MAX($A$1:$A103)+1)</f>
        <v/>
      </c>
      <c r="B104" s="18"/>
      <c r="C104" s="49" t="s">
        <v>28</v>
      </c>
      <c r="D104" s="18"/>
      <c r="E104" s="18"/>
      <c r="F104" s="19"/>
      <c r="G104" s="87" t="str">
        <f>IF(D104&lt;&gt;"",E104*F104,"")</f>
        <v/>
      </c>
    </row>
    <row r="105" spans="1:7" ht="23.25" x14ac:dyDescent="0.25">
      <c r="A105" s="2">
        <f>IF(E105="","",MAX($A$1:$A104)+1)</f>
        <v>37</v>
      </c>
      <c r="B105" s="18" t="s">
        <v>219</v>
      </c>
      <c r="C105" s="51" t="s">
        <v>143</v>
      </c>
      <c r="D105" s="18" t="s">
        <v>4</v>
      </c>
      <c r="E105" s="18">
        <v>1</v>
      </c>
      <c r="F105" s="19"/>
      <c r="G105" s="87">
        <f>F105*E105</f>
        <v>0</v>
      </c>
    </row>
    <row r="106" spans="1:7" s="13" customFormat="1" x14ac:dyDescent="0.25">
      <c r="A106" s="2" t="str">
        <f>IF(E106="","",MAX($A$1:$A78)+1)</f>
        <v/>
      </c>
      <c r="B106" s="26"/>
      <c r="C106" s="45" t="s">
        <v>46</v>
      </c>
      <c r="D106" s="26"/>
      <c r="E106" s="27"/>
      <c r="F106" s="46"/>
      <c r="G106" s="87"/>
    </row>
    <row r="107" spans="1:7" x14ac:dyDescent="0.25">
      <c r="A107" s="2" t="str">
        <f>IF(E107="","",MAX($A$1:$A106)+1)</f>
        <v/>
      </c>
      <c r="B107" s="18"/>
      <c r="C107" s="31" t="s">
        <v>47</v>
      </c>
      <c r="D107" s="18"/>
      <c r="E107" s="18"/>
      <c r="F107" s="19"/>
      <c r="G107" s="87"/>
    </row>
    <row r="108" spans="1:7" x14ac:dyDescent="0.25">
      <c r="A108" s="2" t="str">
        <f>IF(E108="","",MAX($A$1:$A107)+1)</f>
        <v/>
      </c>
      <c r="B108" s="18"/>
      <c r="C108" s="56" t="s">
        <v>48</v>
      </c>
      <c r="D108" s="18"/>
      <c r="E108" s="18"/>
      <c r="F108" s="19"/>
      <c r="G108" s="87"/>
    </row>
    <row r="109" spans="1:7" x14ac:dyDescent="0.25">
      <c r="A109" s="2"/>
      <c r="B109" s="18"/>
      <c r="C109" s="56"/>
      <c r="D109" s="18"/>
      <c r="E109" s="18"/>
      <c r="F109" s="19"/>
      <c r="G109" s="87"/>
    </row>
    <row r="110" spans="1:7" x14ac:dyDescent="0.25">
      <c r="A110" s="2" t="str">
        <f>IF(E110="","",MAX($A$1:$A105)+1)</f>
        <v/>
      </c>
      <c r="B110" s="18"/>
      <c r="C110" s="49" t="s">
        <v>30</v>
      </c>
      <c r="D110" s="18"/>
      <c r="E110" s="18"/>
      <c r="F110" s="19"/>
      <c r="G110" s="87"/>
    </row>
    <row r="111" spans="1:7" x14ac:dyDescent="0.25">
      <c r="A111" s="2">
        <f>IF(E111="","",MAX($A$1:$A110)+1)</f>
        <v>38</v>
      </c>
      <c r="B111" s="18" t="s">
        <v>219</v>
      </c>
      <c r="C111" s="49" t="s">
        <v>142</v>
      </c>
      <c r="D111" s="18" t="s">
        <v>4</v>
      </c>
      <c r="E111" s="18">
        <v>1</v>
      </c>
      <c r="F111" s="19"/>
      <c r="G111" s="87">
        <f>F111*E111</f>
        <v>0</v>
      </c>
    </row>
    <row r="112" spans="1:7" s="13" customFormat="1" x14ac:dyDescent="0.25">
      <c r="A112" s="2" t="str">
        <f>IF(E112="","",MAX($A$1:$A84)+1)</f>
        <v/>
      </c>
      <c r="B112" s="26"/>
      <c r="C112" s="45" t="s">
        <v>46</v>
      </c>
      <c r="D112" s="26"/>
      <c r="E112" s="27"/>
      <c r="F112" s="46"/>
      <c r="G112" s="87"/>
    </row>
    <row r="113" spans="1:7" x14ac:dyDescent="0.25">
      <c r="A113" s="2" t="str">
        <f>IF(E113="","",MAX($A$1:$A112)+1)</f>
        <v/>
      </c>
      <c r="B113" s="18"/>
      <c r="C113" s="31" t="s">
        <v>47</v>
      </c>
      <c r="D113" s="18"/>
      <c r="E113" s="18"/>
      <c r="F113" s="19"/>
      <c r="G113" s="87"/>
    </row>
    <row r="114" spans="1:7" x14ac:dyDescent="0.25">
      <c r="A114" s="2" t="str">
        <f>IF(E114="","",MAX($A$1:$A113)+1)</f>
        <v/>
      </c>
      <c r="B114" s="18"/>
      <c r="C114" s="56" t="s">
        <v>48</v>
      </c>
      <c r="D114" s="18"/>
      <c r="E114" s="18"/>
      <c r="F114" s="19"/>
      <c r="G114" s="87"/>
    </row>
    <row r="115" spans="1:7" x14ac:dyDescent="0.25">
      <c r="A115" s="2"/>
      <c r="B115" s="18"/>
      <c r="C115" s="49"/>
      <c r="D115" s="18"/>
      <c r="E115" s="18"/>
      <c r="F115" s="19"/>
      <c r="G115" s="87"/>
    </row>
    <row r="116" spans="1:7" x14ac:dyDescent="0.25">
      <c r="A116" s="2" t="str">
        <f>IF(E116="","",MAX($A$1:$A111)+1)</f>
        <v/>
      </c>
      <c r="B116" s="18"/>
      <c r="C116" s="50" t="s">
        <v>31</v>
      </c>
      <c r="D116" s="18"/>
      <c r="E116" s="18"/>
      <c r="F116" s="19"/>
      <c r="G116" s="87"/>
    </row>
    <row r="117" spans="1:7" x14ac:dyDescent="0.25">
      <c r="A117" s="2"/>
      <c r="B117" s="18"/>
      <c r="C117" s="50"/>
      <c r="D117" s="18"/>
      <c r="E117" s="18"/>
      <c r="F117" s="19"/>
      <c r="G117" s="87"/>
    </row>
    <row r="118" spans="1:7" x14ac:dyDescent="0.25">
      <c r="A118" s="2" t="str">
        <f>IF(E118="","",MAX($A$1:$A116)+1)</f>
        <v/>
      </c>
      <c r="B118" s="18"/>
      <c r="C118" s="49" t="s">
        <v>28</v>
      </c>
      <c r="D118" s="18"/>
      <c r="E118" s="18"/>
      <c r="F118" s="19"/>
      <c r="G118" s="87"/>
    </row>
    <row r="119" spans="1:7" ht="23.25" x14ac:dyDescent="0.25">
      <c r="A119" s="2">
        <f>IF(E119="","",MAX($A$1:$A118)+1)</f>
        <v>39</v>
      </c>
      <c r="B119" s="18" t="s">
        <v>219</v>
      </c>
      <c r="C119" s="51" t="s">
        <v>141</v>
      </c>
      <c r="D119" s="18" t="s">
        <v>4</v>
      </c>
      <c r="E119" s="18">
        <v>1</v>
      </c>
      <c r="F119" s="19"/>
      <c r="G119" s="87">
        <f>F119*E119</f>
        <v>0</v>
      </c>
    </row>
    <row r="120" spans="1:7" s="13" customFormat="1" x14ac:dyDescent="0.25">
      <c r="A120" s="2" t="str">
        <f>IF(E120="","",MAX($A$1:$A92)+1)</f>
        <v/>
      </c>
      <c r="B120" s="26"/>
      <c r="C120" s="45" t="s">
        <v>46</v>
      </c>
      <c r="D120" s="26"/>
      <c r="E120" s="27"/>
      <c r="F120" s="46"/>
      <c r="G120" s="87"/>
    </row>
    <row r="121" spans="1:7" x14ac:dyDescent="0.25">
      <c r="A121" s="2" t="str">
        <f>IF(E121="","",MAX($A$1:$A120)+1)</f>
        <v/>
      </c>
      <c r="B121" s="18"/>
      <c r="C121" s="31" t="s">
        <v>47</v>
      </c>
      <c r="D121" s="18"/>
      <c r="E121" s="18"/>
      <c r="F121" s="19"/>
      <c r="G121" s="87"/>
    </row>
    <row r="122" spans="1:7" x14ac:dyDescent="0.25">
      <c r="A122" s="2" t="str">
        <f>IF(E122="","",MAX($A$1:$A121)+1)</f>
        <v/>
      </c>
      <c r="B122" s="18"/>
      <c r="C122" s="56" t="s">
        <v>48</v>
      </c>
      <c r="D122" s="18"/>
      <c r="E122" s="18"/>
      <c r="F122" s="19"/>
      <c r="G122" s="87"/>
    </row>
    <row r="123" spans="1:7" x14ac:dyDescent="0.25">
      <c r="A123" s="2"/>
      <c r="B123" s="18"/>
      <c r="C123" s="51"/>
      <c r="D123" s="18"/>
      <c r="E123" s="18"/>
      <c r="F123" s="19"/>
      <c r="G123" s="87"/>
    </row>
    <row r="124" spans="1:7" x14ac:dyDescent="0.25">
      <c r="A124" s="2" t="str">
        <f>IF(E124="","",MAX($A$1:$A119)+1)</f>
        <v/>
      </c>
      <c r="B124" s="18"/>
      <c r="C124" s="49" t="s">
        <v>30</v>
      </c>
      <c r="D124" s="18"/>
      <c r="E124" s="18"/>
      <c r="F124" s="19"/>
      <c r="G124" s="87"/>
    </row>
    <row r="125" spans="1:7" x14ac:dyDescent="0.25">
      <c r="A125" s="2">
        <f>IF(E125="","",MAX($A$1:$A124)+1)</f>
        <v>40</v>
      </c>
      <c r="B125" s="18" t="s">
        <v>219</v>
      </c>
      <c r="C125" s="49" t="s">
        <v>244</v>
      </c>
      <c r="D125" s="18" t="s">
        <v>4</v>
      </c>
      <c r="E125" s="18">
        <v>1</v>
      </c>
      <c r="F125" s="19"/>
      <c r="G125" s="87">
        <f>F125*E125</f>
        <v>0</v>
      </c>
    </row>
    <row r="126" spans="1:7" s="13" customFormat="1" x14ac:dyDescent="0.25">
      <c r="A126" s="2" t="str">
        <f>IF(E126="","",MAX($A$1:$A98)+1)</f>
        <v/>
      </c>
      <c r="B126" s="26"/>
      <c r="C126" s="45" t="s">
        <v>46</v>
      </c>
      <c r="D126" s="26"/>
      <c r="E126" s="27"/>
      <c r="F126" s="46"/>
      <c r="G126" s="87"/>
    </row>
    <row r="127" spans="1:7" x14ac:dyDescent="0.25">
      <c r="A127" s="2" t="str">
        <f>IF(E127="","",MAX($A$1:$A126)+1)</f>
        <v/>
      </c>
      <c r="B127" s="18"/>
      <c r="C127" s="31" t="s">
        <v>47</v>
      </c>
      <c r="D127" s="18"/>
      <c r="E127" s="18"/>
      <c r="F127" s="19"/>
      <c r="G127" s="87"/>
    </row>
    <row r="128" spans="1:7" x14ac:dyDescent="0.25">
      <c r="A128" s="2" t="str">
        <f>IF(E128="","",MAX($A$1:$A127)+1)</f>
        <v/>
      </c>
      <c r="B128" s="18"/>
      <c r="C128" s="56" t="s">
        <v>48</v>
      </c>
      <c r="D128" s="18"/>
      <c r="E128" s="18"/>
      <c r="F128" s="19"/>
      <c r="G128" s="87"/>
    </row>
    <row r="129" spans="1:7" x14ac:dyDescent="0.25">
      <c r="A129" s="2"/>
      <c r="B129" s="18"/>
      <c r="C129" s="49"/>
      <c r="D129" s="18"/>
      <c r="E129" s="18"/>
      <c r="F129" s="19"/>
      <c r="G129" s="87"/>
    </row>
    <row r="130" spans="1:7" x14ac:dyDescent="0.25">
      <c r="A130" s="2" t="str">
        <f>IF(E130="","",MAX($A$1:$A125)+1)</f>
        <v/>
      </c>
      <c r="B130" s="18"/>
      <c r="C130" s="50" t="s">
        <v>33</v>
      </c>
      <c r="D130" s="18"/>
      <c r="E130" s="18"/>
      <c r="F130" s="19"/>
      <c r="G130" s="87" t="str">
        <f>IF(D130&lt;&gt;"",E130*F130,"")</f>
        <v/>
      </c>
    </row>
    <row r="131" spans="1:7" x14ac:dyDescent="0.25">
      <c r="A131" s="2"/>
      <c r="B131" s="18"/>
      <c r="C131" s="50"/>
      <c r="D131" s="18"/>
      <c r="E131" s="18"/>
      <c r="F131" s="19"/>
      <c r="G131" s="87"/>
    </row>
    <row r="132" spans="1:7" x14ac:dyDescent="0.25">
      <c r="A132" s="2" t="str">
        <f>IF(E132="","",MAX($A$1:$A130)+1)</f>
        <v/>
      </c>
      <c r="B132" s="18"/>
      <c r="C132" s="49" t="s">
        <v>28</v>
      </c>
      <c r="D132" s="18"/>
      <c r="E132" s="18"/>
      <c r="F132" s="19"/>
      <c r="G132" s="87" t="str">
        <f>IF(D132&lt;&gt;"",E132*F132,"")</f>
        <v/>
      </c>
    </row>
    <row r="133" spans="1:7" ht="24.75" customHeight="1" x14ac:dyDescent="0.25">
      <c r="A133" s="2">
        <f>IF(E133="","",MAX($A$1:$A132)+1)</f>
        <v>41</v>
      </c>
      <c r="B133" s="18" t="s">
        <v>219</v>
      </c>
      <c r="C133" s="52" t="s">
        <v>140</v>
      </c>
      <c r="D133" s="18" t="s">
        <v>4</v>
      </c>
      <c r="E133" s="18">
        <v>1</v>
      </c>
      <c r="F133" s="19"/>
      <c r="G133" s="87">
        <f>IF(D133&lt;&gt;"",E133*F133,"")</f>
        <v>0</v>
      </c>
    </row>
    <row r="134" spans="1:7" s="13" customFormat="1" x14ac:dyDescent="0.25">
      <c r="A134" s="2" t="str">
        <f>IF(E134="","",MAX($A$1:$A106)+1)</f>
        <v/>
      </c>
      <c r="B134" s="26"/>
      <c r="C134" s="45" t="s">
        <v>46</v>
      </c>
      <c r="D134" s="26"/>
      <c r="E134" s="27"/>
      <c r="F134" s="46"/>
      <c r="G134" s="87"/>
    </row>
    <row r="135" spans="1:7" x14ac:dyDescent="0.25">
      <c r="A135" s="2" t="str">
        <f>IF(E135="","",MAX($A$1:$A134)+1)</f>
        <v/>
      </c>
      <c r="B135" s="18"/>
      <c r="C135" s="31" t="s">
        <v>47</v>
      </c>
      <c r="D135" s="18"/>
      <c r="E135" s="18"/>
      <c r="F135" s="19"/>
      <c r="G135" s="87"/>
    </row>
    <row r="136" spans="1:7" x14ac:dyDescent="0.25">
      <c r="A136" s="2" t="str">
        <f>IF(E136="","",MAX($A$1:$A135)+1)</f>
        <v/>
      </c>
      <c r="B136" s="18"/>
      <c r="C136" s="56" t="s">
        <v>48</v>
      </c>
      <c r="D136" s="18"/>
      <c r="E136" s="18"/>
      <c r="F136" s="19"/>
      <c r="G136" s="87"/>
    </row>
    <row r="137" spans="1:7" ht="24.75" customHeight="1" x14ac:dyDescent="0.25">
      <c r="A137" s="2"/>
      <c r="B137" s="18"/>
      <c r="C137" s="52"/>
      <c r="D137" s="18"/>
      <c r="E137" s="18"/>
      <c r="F137" s="19"/>
      <c r="G137" s="87"/>
    </row>
    <row r="138" spans="1:7" x14ac:dyDescent="0.25">
      <c r="A138" s="2" t="str">
        <f>IF(E138="","",MAX($A$1:$A133)+1)</f>
        <v/>
      </c>
      <c r="B138" s="18"/>
      <c r="C138" s="49" t="s">
        <v>30</v>
      </c>
      <c r="D138" s="18"/>
      <c r="E138" s="18"/>
      <c r="F138" s="19"/>
      <c r="G138" s="87" t="str">
        <f>IF(D138&lt;&gt;"",E138*F138,"")</f>
        <v/>
      </c>
    </row>
    <row r="139" spans="1:7" ht="23.25" x14ac:dyDescent="0.25">
      <c r="A139" s="2">
        <f>IF(E139="","",MAX($A$1:$A138)+1)</f>
        <v>42</v>
      </c>
      <c r="B139" s="18" t="s">
        <v>219</v>
      </c>
      <c r="C139" s="51" t="s">
        <v>238</v>
      </c>
      <c r="D139" s="18" t="s">
        <v>4</v>
      </c>
      <c r="E139" s="18">
        <v>1</v>
      </c>
      <c r="F139" s="19"/>
      <c r="G139" s="87">
        <f>F139*E139</f>
        <v>0</v>
      </c>
    </row>
    <row r="140" spans="1:7" s="13" customFormat="1" x14ac:dyDescent="0.25">
      <c r="A140" s="2" t="str">
        <f>IF(E140="","",MAX($A$1:$A112)+1)</f>
        <v/>
      </c>
      <c r="B140" s="26"/>
      <c r="C140" s="45" t="s">
        <v>46</v>
      </c>
      <c r="D140" s="26"/>
      <c r="E140" s="27"/>
      <c r="F140" s="46"/>
      <c r="G140" s="87"/>
    </row>
    <row r="141" spans="1:7" x14ac:dyDescent="0.25">
      <c r="A141" s="2" t="str">
        <f>IF(E141="","",MAX($A$1:$A140)+1)</f>
        <v/>
      </c>
      <c r="B141" s="18"/>
      <c r="C141" s="31" t="s">
        <v>47</v>
      </c>
      <c r="D141" s="18"/>
      <c r="E141" s="18"/>
      <c r="F141" s="19"/>
      <c r="G141" s="87"/>
    </row>
    <row r="142" spans="1:7" x14ac:dyDescent="0.25">
      <c r="A142" s="2" t="str">
        <f>IF(E142="","",MAX($A$1:$A141)+1)</f>
        <v/>
      </c>
      <c r="B142" s="18"/>
      <c r="C142" s="56" t="s">
        <v>48</v>
      </c>
      <c r="D142" s="18"/>
      <c r="E142" s="18"/>
      <c r="F142" s="19"/>
      <c r="G142" s="87"/>
    </row>
    <row r="143" spans="1:7" x14ac:dyDescent="0.25">
      <c r="A143" s="2"/>
      <c r="B143" s="18"/>
      <c r="C143" s="51"/>
      <c r="D143" s="18"/>
      <c r="E143" s="18"/>
      <c r="F143" s="19"/>
      <c r="G143" s="87"/>
    </row>
    <row r="144" spans="1:7" ht="23.25" x14ac:dyDescent="0.25">
      <c r="A144" s="2">
        <f>IF(E144="","",MAX($A$1:$A139)+1)</f>
        <v>43</v>
      </c>
      <c r="B144" s="18" t="s">
        <v>219</v>
      </c>
      <c r="C144" s="51" t="s">
        <v>240</v>
      </c>
      <c r="D144" s="18" t="s">
        <v>4</v>
      </c>
      <c r="E144" s="18">
        <v>1</v>
      </c>
      <c r="F144" s="19"/>
      <c r="G144" s="87">
        <f>F144</f>
        <v>0</v>
      </c>
    </row>
    <row r="145" spans="1:7" s="13" customFormat="1" x14ac:dyDescent="0.25">
      <c r="A145" s="2" t="str">
        <f>IF(E145="","",MAX($A$1:$A117)+1)</f>
        <v/>
      </c>
      <c r="B145" s="26"/>
      <c r="C145" s="45" t="s">
        <v>46</v>
      </c>
      <c r="D145" s="26"/>
      <c r="E145" s="27"/>
      <c r="F145" s="46"/>
      <c r="G145" s="87"/>
    </row>
    <row r="146" spans="1:7" x14ac:dyDescent="0.25">
      <c r="A146" s="2" t="str">
        <f>IF(E146="","",MAX($A$1:$A145)+1)</f>
        <v/>
      </c>
      <c r="B146" s="18"/>
      <c r="C146" s="31" t="s">
        <v>47</v>
      </c>
      <c r="D146" s="18"/>
      <c r="E146" s="18"/>
      <c r="F146" s="19"/>
      <c r="G146" s="87"/>
    </row>
    <row r="147" spans="1:7" x14ac:dyDescent="0.25">
      <c r="A147" s="2" t="str">
        <f>IF(E147="","",MAX($A$1:$A146)+1)</f>
        <v/>
      </c>
      <c r="B147" s="18"/>
      <c r="C147" s="56" t="s">
        <v>48</v>
      </c>
      <c r="D147" s="18"/>
      <c r="E147" s="18"/>
      <c r="F147" s="19"/>
      <c r="G147" s="87"/>
    </row>
    <row r="148" spans="1:7" x14ac:dyDescent="0.25">
      <c r="A148" s="2"/>
      <c r="B148" s="18"/>
      <c r="C148" s="51"/>
      <c r="D148" s="18"/>
      <c r="E148" s="18"/>
      <c r="F148" s="19"/>
      <c r="G148" s="87"/>
    </row>
    <row r="149" spans="1:7" ht="23.25" x14ac:dyDescent="0.25">
      <c r="A149" s="2">
        <f>IF(E149="","",MAX($A$1:$A144)+1)</f>
        <v>44</v>
      </c>
      <c r="B149" s="18" t="s">
        <v>219</v>
      </c>
      <c r="C149" s="51" t="s">
        <v>242</v>
      </c>
      <c r="D149" s="18" t="s">
        <v>4</v>
      </c>
      <c r="E149" s="18">
        <v>1</v>
      </c>
      <c r="F149" s="19"/>
      <c r="G149" s="87">
        <f>F149*E149</f>
        <v>0</v>
      </c>
    </row>
    <row r="150" spans="1:7" s="13" customFormat="1" x14ac:dyDescent="0.25">
      <c r="A150" s="2" t="str">
        <f>IF(E150="","",MAX($A$1:$A122)+1)</f>
        <v/>
      </c>
      <c r="B150" s="26"/>
      <c r="C150" s="45" t="s">
        <v>46</v>
      </c>
      <c r="D150" s="26"/>
      <c r="E150" s="27"/>
      <c r="F150" s="46"/>
      <c r="G150" s="87"/>
    </row>
    <row r="151" spans="1:7" x14ac:dyDescent="0.25">
      <c r="A151" s="2" t="str">
        <f>IF(E151="","",MAX($A$1:$A150)+1)</f>
        <v/>
      </c>
      <c r="B151" s="18"/>
      <c r="C151" s="31" t="s">
        <v>47</v>
      </c>
      <c r="D151" s="18"/>
      <c r="E151" s="18"/>
      <c r="F151" s="19"/>
      <c r="G151" s="87"/>
    </row>
    <row r="152" spans="1:7" x14ac:dyDescent="0.25">
      <c r="A152" s="2" t="str">
        <f>IF(E152="","",MAX($A$1:$A151)+1)</f>
        <v/>
      </c>
      <c r="B152" s="18"/>
      <c r="C152" s="56" t="s">
        <v>48</v>
      </c>
      <c r="D152" s="18"/>
      <c r="E152" s="18"/>
      <c r="F152" s="19"/>
      <c r="G152" s="87"/>
    </row>
    <row r="153" spans="1:7" x14ac:dyDescent="0.25">
      <c r="A153" s="2"/>
      <c r="B153" s="18"/>
      <c r="C153" s="51"/>
      <c r="D153" s="18"/>
      <c r="E153" s="18"/>
      <c r="F153" s="19"/>
      <c r="G153" s="87"/>
    </row>
    <row r="154" spans="1:7" x14ac:dyDescent="0.25">
      <c r="A154" s="2" t="str">
        <f>IF(E154="","",MAX($A$1:$A149)+1)</f>
        <v/>
      </c>
      <c r="B154" s="18"/>
      <c r="C154" s="50" t="s">
        <v>35</v>
      </c>
      <c r="D154" s="18"/>
      <c r="E154" s="18"/>
      <c r="F154" s="19"/>
      <c r="G154" s="87"/>
    </row>
    <row r="155" spans="1:7" x14ac:dyDescent="0.25">
      <c r="A155" s="2" t="str">
        <f>IF(E155="","",MAX($A$1:$A154)+1)</f>
        <v/>
      </c>
      <c r="B155" s="18"/>
      <c r="C155" s="49" t="s">
        <v>28</v>
      </c>
      <c r="D155" s="18"/>
      <c r="E155" s="18"/>
      <c r="F155" s="19"/>
      <c r="G155" s="87"/>
    </row>
    <row r="156" spans="1:7" ht="23.25" customHeight="1" x14ac:dyDescent="0.25">
      <c r="A156" s="2">
        <f>IF(E156="","",MAX($A$1:$A155)+1)</f>
        <v>45</v>
      </c>
      <c r="B156" s="18" t="s">
        <v>219</v>
      </c>
      <c r="C156" s="52" t="s">
        <v>139</v>
      </c>
      <c r="D156" s="18" t="s">
        <v>4</v>
      </c>
      <c r="E156" s="18">
        <v>1</v>
      </c>
      <c r="F156" s="19"/>
      <c r="G156" s="87">
        <f>F156*E156</f>
        <v>0</v>
      </c>
    </row>
    <row r="157" spans="1:7" s="13" customFormat="1" x14ac:dyDescent="0.25">
      <c r="A157" s="2" t="str">
        <f>IF(E157="","",MAX($A$1:$A129)+1)</f>
        <v/>
      </c>
      <c r="B157" s="26"/>
      <c r="C157" s="45" t="s">
        <v>46</v>
      </c>
      <c r="D157" s="26"/>
      <c r="E157" s="27"/>
      <c r="F157" s="46"/>
      <c r="G157" s="87"/>
    </row>
    <row r="158" spans="1:7" x14ac:dyDescent="0.25">
      <c r="A158" s="2" t="str">
        <f>IF(E158="","",MAX($A$1:$A157)+1)</f>
        <v/>
      </c>
      <c r="B158" s="18"/>
      <c r="C158" s="31" t="s">
        <v>47</v>
      </c>
      <c r="D158" s="18"/>
      <c r="E158" s="18"/>
      <c r="F158" s="19"/>
      <c r="G158" s="87"/>
    </row>
    <row r="159" spans="1:7" x14ac:dyDescent="0.25">
      <c r="A159" s="2" t="str">
        <f>IF(E159="","",MAX($A$1:$A158)+1)</f>
        <v/>
      </c>
      <c r="B159" s="18"/>
      <c r="C159" s="56" t="s">
        <v>48</v>
      </c>
      <c r="D159" s="18"/>
      <c r="E159" s="18"/>
      <c r="F159" s="19"/>
      <c r="G159" s="87"/>
    </row>
    <row r="160" spans="1:7" ht="23.25" customHeight="1" x14ac:dyDescent="0.25">
      <c r="A160" s="2"/>
      <c r="B160" s="18"/>
      <c r="C160" s="52"/>
      <c r="D160" s="18"/>
      <c r="E160" s="18"/>
      <c r="F160" s="19"/>
      <c r="G160" s="87"/>
    </row>
    <row r="161" spans="1:7" x14ac:dyDescent="0.25">
      <c r="A161" s="2" t="str">
        <f>IF(E161="","",MAX($A$1:$A156)+1)</f>
        <v/>
      </c>
      <c r="B161" s="18"/>
      <c r="C161" s="49" t="s">
        <v>30</v>
      </c>
      <c r="D161" s="18"/>
      <c r="E161" s="18"/>
      <c r="F161" s="19"/>
      <c r="G161" s="87"/>
    </row>
    <row r="162" spans="1:7" ht="23.25" x14ac:dyDescent="0.25">
      <c r="A162" s="2">
        <f>IF(E162="","",MAX($A$1:$A161)+1)</f>
        <v>46</v>
      </c>
      <c r="B162" s="18" t="s">
        <v>219</v>
      </c>
      <c r="C162" s="51" t="s">
        <v>138</v>
      </c>
      <c r="D162" s="18" t="s">
        <v>4</v>
      </c>
      <c r="E162" s="18">
        <v>1</v>
      </c>
      <c r="F162" s="19"/>
      <c r="G162" s="87">
        <f>F162*E162</f>
        <v>0</v>
      </c>
    </row>
    <row r="163" spans="1:7" s="13" customFormat="1" x14ac:dyDescent="0.25">
      <c r="A163" s="2" t="str">
        <f>IF(E163="","",MAX($A$1:$A135)+1)</f>
        <v/>
      </c>
      <c r="B163" s="26"/>
      <c r="C163" s="45" t="s">
        <v>46</v>
      </c>
      <c r="D163" s="26"/>
      <c r="E163" s="27"/>
      <c r="F163" s="46"/>
      <c r="G163" s="87"/>
    </row>
    <row r="164" spans="1:7" x14ac:dyDescent="0.25">
      <c r="A164" s="2" t="str">
        <f>IF(E164="","",MAX($A$1:$A163)+1)</f>
        <v/>
      </c>
      <c r="B164" s="18"/>
      <c r="C164" s="31" t="s">
        <v>47</v>
      </c>
      <c r="D164" s="18"/>
      <c r="E164" s="18"/>
      <c r="F164" s="19"/>
      <c r="G164" s="87"/>
    </row>
    <row r="165" spans="1:7" x14ac:dyDescent="0.25">
      <c r="A165" s="2" t="str">
        <f>IF(E165="","",MAX($A$1:$A164)+1)</f>
        <v/>
      </c>
      <c r="B165" s="18"/>
      <c r="C165" s="56" t="s">
        <v>48</v>
      </c>
      <c r="D165" s="18"/>
      <c r="E165" s="18"/>
      <c r="F165" s="19"/>
      <c r="G165" s="87"/>
    </row>
    <row r="166" spans="1:7" x14ac:dyDescent="0.25">
      <c r="A166" s="2"/>
      <c r="B166" s="18"/>
      <c r="C166" s="51"/>
      <c r="D166" s="18"/>
      <c r="E166" s="18"/>
      <c r="F166" s="19"/>
      <c r="G166" s="87"/>
    </row>
    <row r="167" spans="1:7" ht="23.25" x14ac:dyDescent="0.25">
      <c r="A167" s="2">
        <f>IF(E167="","",MAX($A$1:$A162)+1)</f>
        <v>47</v>
      </c>
      <c r="B167" s="18" t="s">
        <v>219</v>
      </c>
      <c r="C167" s="51" t="s">
        <v>246</v>
      </c>
      <c r="D167" s="18" t="s">
        <v>4</v>
      </c>
      <c r="E167" s="18">
        <v>1</v>
      </c>
      <c r="F167" s="19"/>
      <c r="G167" s="87">
        <f>F167*E167</f>
        <v>0</v>
      </c>
    </row>
    <row r="168" spans="1:7" s="13" customFormat="1" x14ac:dyDescent="0.25">
      <c r="A168" s="2" t="str">
        <f>IF(E168="","",MAX($A$1:$A140)+1)</f>
        <v/>
      </c>
      <c r="B168" s="26"/>
      <c r="C168" s="45" t="s">
        <v>46</v>
      </c>
      <c r="D168" s="26"/>
      <c r="E168" s="27"/>
      <c r="F168" s="46"/>
      <c r="G168" s="87"/>
    </row>
    <row r="169" spans="1:7" x14ac:dyDescent="0.25">
      <c r="A169" s="2" t="str">
        <f>IF(E169="","",MAX($A$1:$A168)+1)</f>
        <v/>
      </c>
      <c r="B169" s="18"/>
      <c r="C169" s="31" t="s">
        <v>47</v>
      </c>
      <c r="D169" s="18"/>
      <c r="E169" s="18"/>
      <c r="F169" s="19"/>
      <c r="G169" s="87"/>
    </row>
    <row r="170" spans="1:7" x14ac:dyDescent="0.25">
      <c r="A170" s="2" t="str">
        <f>IF(E170="","",MAX($A$1:$A169)+1)</f>
        <v/>
      </c>
      <c r="B170" s="18"/>
      <c r="C170" s="56" t="s">
        <v>48</v>
      </c>
      <c r="D170" s="18"/>
      <c r="E170" s="18"/>
      <c r="F170" s="19"/>
      <c r="G170" s="87"/>
    </row>
    <row r="171" spans="1:7" x14ac:dyDescent="0.25">
      <c r="A171" s="2"/>
      <c r="B171" s="18"/>
      <c r="C171" s="51"/>
      <c r="D171" s="18"/>
      <c r="E171" s="18"/>
      <c r="F171" s="19"/>
      <c r="G171" s="87"/>
    </row>
    <row r="172" spans="1:7" ht="23.25" x14ac:dyDescent="0.25">
      <c r="A172" s="2">
        <f>IF(E172="","",MAX($A$1:$A167)+1)</f>
        <v>48</v>
      </c>
      <c r="B172" s="18" t="s">
        <v>219</v>
      </c>
      <c r="C172" s="51" t="s">
        <v>248</v>
      </c>
      <c r="D172" s="18" t="s">
        <v>4</v>
      </c>
      <c r="E172" s="18">
        <v>1</v>
      </c>
      <c r="F172" s="19"/>
      <c r="G172" s="87">
        <f>F172*E172</f>
        <v>0</v>
      </c>
    </row>
    <row r="173" spans="1:7" s="13" customFormat="1" x14ac:dyDescent="0.25">
      <c r="A173" s="2" t="str">
        <f>IF(E173="","",MAX($A$1:$A102)+1)</f>
        <v/>
      </c>
      <c r="B173" s="26"/>
      <c r="C173" s="45" t="s">
        <v>46</v>
      </c>
      <c r="D173" s="26"/>
      <c r="E173" s="27"/>
      <c r="F173" s="46"/>
      <c r="G173" s="87" t="str">
        <f t="shared" ref="G173:G183" si="3">IF(D173&lt;&gt;"",E173*F173,"")</f>
        <v/>
      </c>
    </row>
    <row r="174" spans="1:7" x14ac:dyDescent="0.25">
      <c r="A174" s="2" t="str">
        <f>IF(E174="","",MAX($A$1:$A173)+1)</f>
        <v/>
      </c>
      <c r="B174" s="18"/>
      <c r="C174" s="31" t="s">
        <v>47</v>
      </c>
      <c r="D174" s="18"/>
      <c r="E174" s="18"/>
      <c r="F174" s="19"/>
      <c r="G174" s="87" t="str">
        <f t="shared" si="3"/>
        <v/>
      </c>
    </row>
    <row r="175" spans="1:7" x14ac:dyDescent="0.25">
      <c r="A175" s="2" t="str">
        <f>IF(E175="","",MAX($A$1:$A174)+1)</f>
        <v/>
      </c>
      <c r="B175" s="18"/>
      <c r="C175" s="56" t="s">
        <v>48</v>
      </c>
      <c r="D175" s="18"/>
      <c r="E175" s="18"/>
      <c r="F175" s="19"/>
      <c r="G175" s="87" t="str">
        <f t="shared" si="3"/>
        <v/>
      </c>
    </row>
    <row r="176" spans="1:7" s="13" customFormat="1" x14ac:dyDescent="0.25">
      <c r="A176" s="2" t="str">
        <f>IF(E176="","",MAX($A$1:$A175)+1)</f>
        <v/>
      </c>
      <c r="B176" s="26"/>
      <c r="C176" s="45"/>
      <c r="D176" s="26"/>
      <c r="E176" s="27"/>
      <c r="F176" s="46"/>
      <c r="G176" s="87" t="str">
        <f t="shared" si="3"/>
        <v/>
      </c>
    </row>
    <row r="177" spans="1:8" x14ac:dyDescent="0.25">
      <c r="A177" s="2" t="str">
        <f>IF(E177="","",MAX($A$1:$A176)+1)</f>
        <v/>
      </c>
      <c r="B177" s="18"/>
      <c r="C177" s="44" t="s">
        <v>49</v>
      </c>
      <c r="D177" s="18"/>
      <c r="E177" s="18"/>
      <c r="F177" s="19"/>
      <c r="G177" s="87" t="str">
        <f t="shared" si="3"/>
        <v/>
      </c>
    </row>
    <row r="178" spans="1:8" x14ac:dyDescent="0.25">
      <c r="A178" s="2" t="str">
        <f>IF(E178="","",MAX($A$1:$A177)+1)</f>
        <v/>
      </c>
      <c r="B178" s="18"/>
      <c r="C178" s="22"/>
      <c r="D178" s="18"/>
      <c r="E178" s="18"/>
      <c r="F178" s="19"/>
      <c r="G178" s="87" t="str">
        <f t="shared" si="3"/>
        <v/>
      </c>
    </row>
    <row r="179" spans="1:8" x14ac:dyDescent="0.25">
      <c r="A179" s="2" t="str">
        <f>IF(E179="","",MAX($A$1:$A178)+1)</f>
        <v/>
      </c>
      <c r="B179" s="18"/>
      <c r="C179" s="57" t="s">
        <v>50</v>
      </c>
      <c r="D179" s="18"/>
      <c r="E179" s="18"/>
      <c r="F179" s="19"/>
      <c r="G179" s="87" t="str">
        <f t="shared" si="3"/>
        <v/>
      </c>
    </row>
    <row r="180" spans="1:8" x14ac:dyDescent="0.25">
      <c r="A180" s="2" t="str">
        <f>IF(E180="","",MAX($A$1:$A179)+1)</f>
        <v/>
      </c>
      <c r="B180" s="18"/>
      <c r="C180" s="22"/>
      <c r="D180" s="18"/>
      <c r="E180" s="18"/>
      <c r="F180" s="19"/>
      <c r="G180" s="87" t="str">
        <f t="shared" si="3"/>
        <v/>
      </c>
    </row>
    <row r="181" spans="1:8" x14ac:dyDescent="0.25">
      <c r="A181" s="2" t="str">
        <f>IF(E181="","",MAX($A$1:$A180)+1)</f>
        <v/>
      </c>
      <c r="B181" s="18"/>
      <c r="C181" s="25" t="s">
        <v>25</v>
      </c>
      <c r="D181" s="18"/>
      <c r="E181" s="18"/>
      <c r="F181" s="19"/>
      <c r="G181" s="87" t="str">
        <f t="shared" si="3"/>
        <v/>
      </c>
    </row>
    <row r="182" spans="1:8" x14ac:dyDescent="0.25">
      <c r="A182" s="2" t="str">
        <f>IF(E182="","",MAX($A$1:$A181)+1)</f>
        <v/>
      </c>
      <c r="B182" s="18"/>
      <c r="C182" s="48"/>
      <c r="D182" s="18"/>
      <c r="E182" s="18"/>
      <c r="F182" s="19"/>
      <c r="G182" s="87" t="str">
        <f t="shared" si="3"/>
        <v/>
      </c>
    </row>
    <row r="183" spans="1:8" s="13" customFormat="1" x14ac:dyDescent="0.25">
      <c r="A183" s="89">
        <f>IF(E183="","",MAX($A$1:$A181)+1)</f>
        <v>49</v>
      </c>
      <c r="B183" s="26" t="s">
        <v>216</v>
      </c>
      <c r="C183" s="72" t="s">
        <v>154</v>
      </c>
      <c r="D183" s="26" t="s">
        <v>7</v>
      </c>
      <c r="E183" s="27">
        <v>177</v>
      </c>
      <c r="F183" s="46"/>
      <c r="G183" s="88">
        <f t="shared" si="3"/>
        <v>0</v>
      </c>
    </row>
    <row r="184" spans="1:8" x14ac:dyDescent="0.25">
      <c r="A184" s="2"/>
      <c r="B184" s="18"/>
      <c r="C184" s="51"/>
      <c r="D184" s="18"/>
      <c r="E184" s="28"/>
      <c r="F184" s="19"/>
      <c r="G184" s="87"/>
    </row>
    <row r="185" spans="1:8" x14ac:dyDescent="0.25">
      <c r="A185" s="2" t="str">
        <f>IF(E185="","",MAX($A$1:$A182)+1)</f>
        <v/>
      </c>
      <c r="B185" s="18"/>
      <c r="C185" s="49" t="s">
        <v>26</v>
      </c>
      <c r="D185" s="18"/>
      <c r="E185" s="18"/>
      <c r="F185" s="19"/>
      <c r="G185" s="87" t="str">
        <f t="shared" ref="G185:G204" si="4">IF(D185&lt;&gt;"",E185*F185,"")</f>
        <v/>
      </c>
    </row>
    <row r="186" spans="1:8" x14ac:dyDescent="0.25">
      <c r="A186" s="2" t="str">
        <f>IF(E186="","",MAX($A$1:$A185)+1)</f>
        <v/>
      </c>
      <c r="B186" s="18"/>
      <c r="C186" s="49" t="s">
        <v>51</v>
      </c>
      <c r="D186" s="18"/>
      <c r="E186" s="18"/>
      <c r="F186" s="19"/>
      <c r="G186" s="87" t="str">
        <f t="shared" si="4"/>
        <v/>
      </c>
      <c r="H186">
        <v>120</v>
      </c>
    </row>
    <row r="187" spans="1:8" ht="23.25" x14ac:dyDescent="0.25">
      <c r="A187" s="2">
        <f>IF(E187="","",MAX($A$1:$A186)+1)</f>
        <v>50</v>
      </c>
      <c r="B187" s="18" t="s">
        <v>217</v>
      </c>
      <c r="C187" s="51" t="s">
        <v>229</v>
      </c>
      <c r="D187" s="18" t="s">
        <v>6</v>
      </c>
      <c r="E187" s="28">
        <v>1</v>
      </c>
      <c r="F187" s="19"/>
      <c r="G187" s="87">
        <f t="shared" si="4"/>
        <v>0</v>
      </c>
    </row>
    <row r="188" spans="1:8" ht="23.25" x14ac:dyDescent="0.25">
      <c r="A188" s="2">
        <f>IF(E188="","",MAX($A$1:$A187)+1)</f>
        <v>51</v>
      </c>
      <c r="B188" s="18" t="s">
        <v>217</v>
      </c>
      <c r="C188" s="51" t="s">
        <v>230</v>
      </c>
      <c r="D188" s="18" t="s">
        <v>6</v>
      </c>
      <c r="E188" s="28">
        <v>1</v>
      </c>
      <c r="F188" s="19"/>
      <c r="G188" s="87">
        <f t="shared" si="4"/>
        <v>0</v>
      </c>
    </row>
    <row r="189" spans="1:8" ht="23.25" x14ac:dyDescent="0.25">
      <c r="A189" s="2">
        <f>IF(E189="","",MAX($A$1:$A188)+1)</f>
        <v>52</v>
      </c>
      <c r="B189" s="18" t="s">
        <v>217</v>
      </c>
      <c r="C189" s="51" t="s">
        <v>231</v>
      </c>
      <c r="D189" s="18" t="s">
        <v>6</v>
      </c>
      <c r="E189" s="28">
        <v>1</v>
      </c>
      <c r="F189" s="19"/>
      <c r="G189" s="87">
        <f t="shared" si="4"/>
        <v>0</v>
      </c>
    </row>
    <row r="190" spans="1:8" ht="23.25" x14ac:dyDescent="0.25">
      <c r="A190" s="2">
        <f>IF(E190="","",MAX($A$1:$A189)+1)</f>
        <v>53</v>
      </c>
      <c r="B190" s="18" t="s">
        <v>217</v>
      </c>
      <c r="C190" s="51" t="s">
        <v>232</v>
      </c>
      <c r="D190" s="18" t="s">
        <v>6</v>
      </c>
      <c r="E190" s="28">
        <v>1</v>
      </c>
      <c r="F190" s="19"/>
      <c r="G190" s="87">
        <f t="shared" si="4"/>
        <v>0</v>
      </c>
    </row>
    <row r="191" spans="1:8" x14ac:dyDescent="0.25">
      <c r="A191" s="2" t="str">
        <f>IF(E191="","",MAX($A$1:$A190)+1)</f>
        <v/>
      </c>
      <c r="B191" s="18"/>
      <c r="C191" s="48"/>
      <c r="D191" s="18"/>
      <c r="E191" s="18"/>
      <c r="F191" s="19"/>
      <c r="G191" s="87" t="str">
        <f t="shared" si="4"/>
        <v/>
      </c>
    </row>
    <row r="192" spans="1:8" x14ac:dyDescent="0.25">
      <c r="A192" s="2" t="str">
        <f>IF(E192="","",MAX($A$1:$A191)+1)</f>
        <v/>
      </c>
      <c r="B192" s="18"/>
      <c r="C192" s="25" t="s">
        <v>39</v>
      </c>
      <c r="D192" s="18"/>
      <c r="E192" s="18"/>
      <c r="F192" s="19"/>
      <c r="G192" s="87" t="str">
        <f t="shared" si="4"/>
        <v/>
      </c>
    </row>
    <row r="193" spans="1:13" x14ac:dyDescent="0.25">
      <c r="A193" s="2" t="str">
        <f>IF(E193="","",MAX($A$1:$A192)+1)</f>
        <v/>
      </c>
      <c r="B193" s="18"/>
      <c r="C193" s="48"/>
      <c r="D193" s="18"/>
      <c r="E193" s="18"/>
      <c r="F193" s="19"/>
      <c r="G193" s="87" t="str">
        <f t="shared" si="4"/>
        <v/>
      </c>
    </row>
    <row r="194" spans="1:13" x14ac:dyDescent="0.25">
      <c r="A194" s="2">
        <f>IF(E194="","",MAX($A$1:$A193)+1)</f>
        <v>54</v>
      </c>
      <c r="B194" s="18" t="s">
        <v>220</v>
      </c>
      <c r="C194" s="8" t="s">
        <v>133</v>
      </c>
      <c r="D194" s="18" t="s">
        <v>7</v>
      </c>
      <c r="E194" s="23">
        <v>52</v>
      </c>
      <c r="F194" s="19"/>
      <c r="G194" s="87">
        <f t="shared" si="4"/>
        <v>0</v>
      </c>
    </row>
    <row r="195" spans="1:13" x14ac:dyDescent="0.25">
      <c r="A195" s="2" t="str">
        <f>IF(E195="","",MAX($A$1:$A194)+1)</f>
        <v/>
      </c>
      <c r="B195" s="18"/>
      <c r="C195" s="48"/>
      <c r="D195" s="18"/>
      <c r="E195" s="18"/>
      <c r="F195" s="19"/>
      <c r="G195" s="87" t="str">
        <f t="shared" si="4"/>
        <v/>
      </c>
    </row>
    <row r="196" spans="1:13" x14ac:dyDescent="0.25">
      <c r="A196" s="2" t="str">
        <f>IF(E196="","",MAX($A$1:$A195)+1)</f>
        <v/>
      </c>
      <c r="B196" s="18"/>
      <c r="C196" s="25" t="s">
        <v>52</v>
      </c>
      <c r="D196" s="18"/>
      <c r="E196" s="18"/>
      <c r="F196" s="19"/>
      <c r="G196" s="87" t="str">
        <f t="shared" si="4"/>
        <v/>
      </c>
      <c r="M196">
        <v>150</v>
      </c>
    </row>
    <row r="197" spans="1:13" x14ac:dyDescent="0.25">
      <c r="A197" s="2" t="str">
        <f>IF(E197="","",MAX($A$1:$A196)+1)</f>
        <v/>
      </c>
      <c r="B197" s="18"/>
      <c r="C197" s="48"/>
      <c r="D197" s="18"/>
      <c r="E197" s="18"/>
      <c r="F197" s="19"/>
      <c r="G197" s="87" t="str">
        <f t="shared" si="4"/>
        <v/>
      </c>
    </row>
    <row r="198" spans="1:13" ht="22.5" x14ac:dyDescent="0.25">
      <c r="A198" s="2" t="str">
        <f>IF(E198="","",MAX($A$1:$A197)+1)</f>
        <v/>
      </c>
      <c r="B198" s="94"/>
      <c r="C198" s="39" t="s">
        <v>53</v>
      </c>
      <c r="D198" s="18"/>
      <c r="E198" s="18"/>
      <c r="F198" s="19"/>
      <c r="G198" s="87" t="str">
        <f t="shared" si="4"/>
        <v/>
      </c>
    </row>
    <row r="199" spans="1:13" x14ac:dyDescent="0.25">
      <c r="A199" s="2" t="str">
        <f>IF(E199="","",MAX($A$1:$A198)+1)</f>
        <v/>
      </c>
      <c r="B199" s="18"/>
      <c r="C199" s="21" t="s">
        <v>54</v>
      </c>
      <c r="D199" s="18"/>
      <c r="E199" s="18"/>
      <c r="F199" s="19"/>
      <c r="G199" s="87" t="str">
        <f t="shared" si="4"/>
        <v/>
      </c>
    </row>
    <row r="200" spans="1:13" ht="23.25" x14ac:dyDescent="0.25">
      <c r="A200" s="2">
        <f>IF(E200="","",MAX($A$1:$A199)+1)</f>
        <v>55</v>
      </c>
      <c r="B200" s="18" t="s">
        <v>221</v>
      </c>
      <c r="C200" s="51" t="s">
        <v>229</v>
      </c>
      <c r="D200" s="18" t="s">
        <v>1</v>
      </c>
      <c r="E200" s="18">
        <v>1</v>
      </c>
      <c r="F200" s="19"/>
      <c r="G200" s="87">
        <f t="shared" si="4"/>
        <v>0</v>
      </c>
    </row>
    <row r="201" spans="1:13" ht="23.25" x14ac:dyDescent="0.25">
      <c r="A201" s="2">
        <f>IF(E201="","",MAX($A$1:$A200)+1)</f>
        <v>56</v>
      </c>
      <c r="B201" s="18" t="s">
        <v>221</v>
      </c>
      <c r="C201" s="51" t="s">
        <v>230</v>
      </c>
      <c r="D201" s="18" t="s">
        <v>1</v>
      </c>
      <c r="E201" s="18">
        <v>1</v>
      </c>
      <c r="F201" s="19"/>
      <c r="G201" s="87">
        <f t="shared" si="4"/>
        <v>0</v>
      </c>
    </row>
    <row r="202" spans="1:13" ht="23.25" x14ac:dyDescent="0.25">
      <c r="A202" s="2">
        <f>IF(E202="","",MAX($A$1:$A201)+1)</f>
        <v>57</v>
      </c>
      <c r="B202" s="18" t="s">
        <v>221</v>
      </c>
      <c r="C202" s="51" t="s">
        <v>231</v>
      </c>
      <c r="D202" s="18" t="s">
        <v>1</v>
      </c>
      <c r="E202" s="18">
        <v>1</v>
      </c>
      <c r="F202" s="19"/>
      <c r="G202" s="87">
        <f t="shared" si="4"/>
        <v>0</v>
      </c>
    </row>
    <row r="203" spans="1:13" ht="23.25" x14ac:dyDescent="0.25">
      <c r="A203" s="2">
        <f>IF(E203="","",MAX($A$1:$A202)+1)</f>
        <v>58</v>
      </c>
      <c r="B203" s="18" t="s">
        <v>221</v>
      </c>
      <c r="C203" s="51" t="s">
        <v>232</v>
      </c>
      <c r="D203" s="18" t="s">
        <v>1</v>
      </c>
      <c r="E203" s="18">
        <v>1</v>
      </c>
      <c r="F203" s="19"/>
      <c r="G203" s="87">
        <f t="shared" si="4"/>
        <v>0</v>
      </c>
    </row>
    <row r="204" spans="1:13" x14ac:dyDescent="0.25">
      <c r="A204" s="2" t="str">
        <f>IF(E204="","",MAX($A$1:$A203)+1)</f>
        <v/>
      </c>
      <c r="B204" s="18"/>
      <c r="C204" s="21"/>
      <c r="D204" s="18"/>
      <c r="E204" s="18"/>
      <c r="F204" s="19"/>
      <c r="G204" s="87" t="str">
        <f t="shared" si="4"/>
        <v/>
      </c>
    </row>
    <row r="205" spans="1:13" s="13" customFormat="1" x14ac:dyDescent="0.25">
      <c r="A205" s="2" t="str">
        <f>IF(E205="","",MAX($A$1:$A204)+1)</f>
        <v/>
      </c>
      <c r="B205" s="26"/>
      <c r="C205" s="54" t="s">
        <v>45</v>
      </c>
      <c r="D205" s="26"/>
      <c r="E205" s="27"/>
      <c r="F205" s="46"/>
      <c r="G205" s="87"/>
    </row>
    <row r="206" spans="1:13" x14ac:dyDescent="0.25">
      <c r="A206" s="2" t="str">
        <f>IF(E206="","",MAX($A$1:$A205)+1)</f>
        <v/>
      </c>
      <c r="B206" s="18"/>
      <c r="C206" s="55"/>
      <c r="D206" s="18"/>
      <c r="E206" s="18"/>
      <c r="F206" s="19"/>
      <c r="G206" s="87" t="str">
        <f>IF(D206&lt;&gt;"",E206*F206,"")</f>
        <v/>
      </c>
    </row>
    <row r="207" spans="1:13" x14ac:dyDescent="0.25">
      <c r="A207" s="2" t="str">
        <f>IF(E207="","",MAX($A$1:$A206)+1)</f>
        <v/>
      </c>
      <c r="B207" s="18"/>
      <c r="C207" s="21" t="s">
        <v>54</v>
      </c>
      <c r="D207" s="18"/>
      <c r="E207" s="18"/>
      <c r="F207" s="19"/>
      <c r="G207" s="87" t="str">
        <f>IF(D207&lt;&gt;"",E207*F207,"")</f>
        <v/>
      </c>
    </row>
    <row r="208" spans="1:13" x14ac:dyDescent="0.25">
      <c r="A208" s="2"/>
      <c r="B208" s="18"/>
      <c r="C208" s="21"/>
      <c r="D208" s="18"/>
      <c r="E208" s="18"/>
      <c r="F208" s="19"/>
      <c r="G208" s="87"/>
    </row>
    <row r="209" spans="1:7" ht="23.25" x14ac:dyDescent="0.25">
      <c r="A209" s="2">
        <f>IF(E209="","",MAX($A$1:$A207)+1)</f>
        <v>59</v>
      </c>
      <c r="B209" s="18" t="s">
        <v>219</v>
      </c>
      <c r="C209" s="51" t="s">
        <v>256</v>
      </c>
      <c r="D209" s="18" t="s">
        <v>4</v>
      </c>
      <c r="E209" s="18">
        <v>1</v>
      </c>
      <c r="F209" s="19"/>
      <c r="G209" s="87">
        <f>IF(D209&lt;&gt;"",E209*F209,"")</f>
        <v>0</v>
      </c>
    </row>
    <row r="210" spans="1:7" s="13" customFormat="1" x14ac:dyDescent="0.25">
      <c r="A210" s="2" t="str">
        <f>IF(E210="","",MAX($A$1:$A201)+1)</f>
        <v/>
      </c>
      <c r="B210" s="26"/>
      <c r="C210" s="45" t="s">
        <v>46</v>
      </c>
      <c r="D210" s="26"/>
      <c r="E210" s="58"/>
      <c r="F210" s="46"/>
      <c r="G210" s="87"/>
    </row>
    <row r="211" spans="1:7" x14ac:dyDescent="0.25">
      <c r="A211" s="2" t="str">
        <f>IF(E211="","",MAX($A$1:$A210)+1)</f>
        <v/>
      </c>
      <c r="B211" s="18"/>
      <c r="C211" s="31" t="s">
        <v>47</v>
      </c>
      <c r="D211" s="18"/>
      <c r="E211" s="18"/>
      <c r="F211" s="19"/>
      <c r="G211" s="87"/>
    </row>
    <row r="212" spans="1:7" x14ac:dyDescent="0.25">
      <c r="A212" s="2" t="str">
        <f>IF(E212="","",MAX($A$1:$A209)+1)</f>
        <v/>
      </c>
      <c r="B212" s="18"/>
      <c r="C212" s="56" t="s">
        <v>48</v>
      </c>
      <c r="D212" s="18"/>
      <c r="E212" s="18"/>
      <c r="F212" s="19"/>
      <c r="G212" s="87"/>
    </row>
    <row r="213" spans="1:7" x14ac:dyDescent="0.25">
      <c r="A213" s="2"/>
      <c r="B213" s="18"/>
      <c r="C213" s="31"/>
      <c r="D213" s="18"/>
      <c r="E213" s="18"/>
      <c r="F213" s="19"/>
      <c r="G213" s="87"/>
    </row>
    <row r="214" spans="1:7" ht="23.25" x14ac:dyDescent="0.25">
      <c r="A214" s="2">
        <f>IF(E214="","",MAX($A$1:$A209)+1)</f>
        <v>60</v>
      </c>
      <c r="B214" s="18" t="s">
        <v>219</v>
      </c>
      <c r="C214" s="51" t="s">
        <v>257</v>
      </c>
      <c r="D214" s="18" t="s">
        <v>4</v>
      </c>
      <c r="E214" s="18">
        <v>1</v>
      </c>
      <c r="F214" s="19"/>
      <c r="G214" s="87">
        <f>IF(D214&lt;&gt;"",E214*F214,"")</f>
        <v>0</v>
      </c>
    </row>
    <row r="215" spans="1:7" s="13" customFormat="1" x14ac:dyDescent="0.25">
      <c r="A215" s="2" t="str">
        <f>IF(E215="","",MAX($A$1:$A204)+1)</f>
        <v/>
      </c>
      <c r="B215" s="26"/>
      <c r="C215" s="45" t="s">
        <v>46</v>
      </c>
      <c r="D215" s="26"/>
      <c r="E215" s="58"/>
      <c r="F215" s="46"/>
      <c r="G215" s="87"/>
    </row>
    <row r="216" spans="1:7" x14ac:dyDescent="0.25">
      <c r="A216" s="2" t="str">
        <f>IF(E216="","",MAX($A$1:$A215)+1)</f>
        <v/>
      </c>
      <c r="B216" s="18"/>
      <c r="C216" s="31" t="s">
        <v>47</v>
      </c>
      <c r="D216" s="18"/>
      <c r="E216" s="18"/>
      <c r="F216" s="19"/>
      <c r="G216" s="87"/>
    </row>
    <row r="217" spans="1:7" x14ac:dyDescent="0.25">
      <c r="A217" s="2" t="str">
        <f>IF(E217="","",MAX($A$1:$A214)+1)</f>
        <v/>
      </c>
      <c r="B217" s="18"/>
      <c r="C217" s="56" t="s">
        <v>48</v>
      </c>
      <c r="D217" s="18"/>
      <c r="E217" s="18"/>
      <c r="F217" s="19"/>
      <c r="G217" s="87"/>
    </row>
    <row r="218" spans="1:7" x14ac:dyDescent="0.25">
      <c r="A218" s="2"/>
      <c r="B218" s="18"/>
      <c r="C218" s="31"/>
      <c r="D218" s="18"/>
      <c r="E218" s="18"/>
      <c r="F218" s="19"/>
      <c r="G218" s="87"/>
    </row>
    <row r="219" spans="1:7" ht="23.25" x14ac:dyDescent="0.25">
      <c r="A219" s="2">
        <f>IF(E219="","",MAX($A$1:$A214)+1)</f>
        <v>61</v>
      </c>
      <c r="B219" s="18" t="s">
        <v>219</v>
      </c>
      <c r="C219" s="51" t="s">
        <v>258</v>
      </c>
      <c r="D219" s="18" t="s">
        <v>4</v>
      </c>
      <c r="E219" s="18">
        <v>1</v>
      </c>
      <c r="F219" s="19"/>
      <c r="G219" s="87">
        <f>IF(D219&lt;&gt;"",E219*F219,"")</f>
        <v>0</v>
      </c>
    </row>
    <row r="220" spans="1:7" s="13" customFormat="1" x14ac:dyDescent="0.25">
      <c r="A220" s="2" t="str">
        <f>IF(E220="","",MAX($A$1:$A207)+1)</f>
        <v/>
      </c>
      <c r="B220" s="26"/>
      <c r="C220" s="45" t="s">
        <v>46</v>
      </c>
      <c r="D220" s="26"/>
      <c r="E220" s="58"/>
      <c r="F220" s="46"/>
      <c r="G220" s="87"/>
    </row>
    <row r="221" spans="1:7" x14ac:dyDescent="0.25">
      <c r="A221" s="2" t="str">
        <f>IF(E221="","",MAX($A$1:$A220)+1)</f>
        <v/>
      </c>
      <c r="B221" s="18"/>
      <c r="C221" s="31" t="s">
        <v>47</v>
      </c>
      <c r="D221" s="18"/>
      <c r="E221" s="18"/>
      <c r="F221" s="19"/>
      <c r="G221" s="87"/>
    </row>
    <row r="222" spans="1:7" x14ac:dyDescent="0.25">
      <c r="A222" s="2" t="str">
        <f>IF(E222="","",MAX($A$1:$A219)+1)</f>
        <v/>
      </c>
      <c r="B222" s="18"/>
      <c r="C222" s="56" t="s">
        <v>48</v>
      </c>
      <c r="D222" s="18"/>
      <c r="E222" s="18"/>
      <c r="F222" s="19"/>
      <c r="G222" s="87"/>
    </row>
    <row r="223" spans="1:7" x14ac:dyDescent="0.25">
      <c r="A223" s="2"/>
      <c r="B223" s="18"/>
      <c r="C223" s="31"/>
      <c r="D223" s="18"/>
      <c r="E223" s="18"/>
      <c r="F223" s="19"/>
      <c r="G223" s="87"/>
    </row>
    <row r="224" spans="1:7" ht="23.25" x14ac:dyDescent="0.25">
      <c r="A224" s="2">
        <f>IF(E224="","",MAX($A$1:$A219)+1)</f>
        <v>62</v>
      </c>
      <c r="B224" s="18" t="s">
        <v>219</v>
      </c>
      <c r="C224" s="51" t="s">
        <v>259</v>
      </c>
      <c r="D224" s="18" t="s">
        <v>4</v>
      </c>
      <c r="E224" s="18">
        <v>1</v>
      </c>
      <c r="F224" s="19"/>
      <c r="G224" s="87">
        <f>IF(D224&lt;&gt;"",E224*F224,"")</f>
        <v>0</v>
      </c>
    </row>
    <row r="225" spans="1:8" s="13" customFormat="1" x14ac:dyDescent="0.25">
      <c r="A225" s="2" t="str">
        <f>IF(E225="","",MAX($A$1:$A206)+1)</f>
        <v/>
      </c>
      <c r="B225" s="26"/>
      <c r="C225" s="45" t="s">
        <v>46</v>
      </c>
      <c r="D225" s="26"/>
      <c r="E225" s="58"/>
      <c r="F225" s="46"/>
      <c r="G225" s="87"/>
    </row>
    <row r="226" spans="1:8" x14ac:dyDescent="0.25">
      <c r="A226" s="2" t="str">
        <f>IF(E226="","",MAX($A$1:$A225)+1)</f>
        <v/>
      </c>
      <c r="B226" s="18"/>
      <c r="C226" s="31" t="s">
        <v>47</v>
      </c>
      <c r="D226" s="18"/>
      <c r="E226" s="18"/>
      <c r="F226" s="19"/>
      <c r="G226" s="87"/>
    </row>
    <row r="227" spans="1:8" x14ac:dyDescent="0.25">
      <c r="A227" s="2" t="str">
        <f>IF(E227="","",MAX($A$1:$A225)+1)</f>
        <v/>
      </c>
      <c r="B227" s="18"/>
      <c r="C227" s="56" t="s">
        <v>48</v>
      </c>
      <c r="D227" s="18"/>
      <c r="E227" s="18"/>
      <c r="F227" s="19"/>
      <c r="G227" s="87"/>
    </row>
    <row r="228" spans="1:8" x14ac:dyDescent="0.25">
      <c r="A228" s="2" t="str">
        <f>IF(E228="","",MAX($A$1:$A226)+1)</f>
        <v/>
      </c>
      <c r="B228" s="18"/>
      <c r="C228" s="55"/>
      <c r="D228" s="18"/>
      <c r="E228" s="18"/>
      <c r="F228" s="19"/>
      <c r="G228" s="87" t="str">
        <f t="shared" ref="G228:G255" si="5">IF(D228&lt;&gt;"",E228*F228,"")</f>
        <v/>
      </c>
    </row>
    <row r="229" spans="1:8" x14ac:dyDescent="0.25">
      <c r="A229" s="2" t="str">
        <f>IF(E229="","",MAX($A$1:$A228)+1)</f>
        <v/>
      </c>
      <c r="B229" s="18"/>
      <c r="C229" s="59" t="s">
        <v>55</v>
      </c>
      <c r="D229" s="18"/>
      <c r="E229" s="23"/>
      <c r="F229" s="19"/>
      <c r="G229" s="87" t="str">
        <f t="shared" si="5"/>
        <v/>
      </c>
    </row>
    <row r="230" spans="1:8" x14ac:dyDescent="0.25">
      <c r="A230" s="2" t="str">
        <f>IF(E230="","",MAX($A$1:$A229)+1)</f>
        <v/>
      </c>
      <c r="B230" s="18"/>
      <c r="C230" s="14"/>
      <c r="D230" s="18"/>
      <c r="E230" s="23"/>
      <c r="F230" s="19"/>
      <c r="G230" s="87" t="str">
        <f t="shared" si="5"/>
        <v/>
      </c>
    </row>
    <row r="231" spans="1:8" x14ac:dyDescent="0.25">
      <c r="A231" s="2" t="str">
        <f>IF(E231="","",MAX($A$1:$A230)+1)</f>
        <v/>
      </c>
      <c r="B231" s="18"/>
      <c r="C231" s="57" t="s">
        <v>50</v>
      </c>
      <c r="D231" s="18"/>
      <c r="E231" s="18"/>
      <c r="F231" s="19"/>
      <c r="G231" s="87" t="str">
        <f t="shared" si="5"/>
        <v/>
      </c>
    </row>
    <row r="232" spans="1:8" x14ac:dyDescent="0.25">
      <c r="A232" s="2"/>
      <c r="B232" s="18"/>
      <c r="C232" s="57"/>
      <c r="D232" s="18"/>
      <c r="E232" s="18"/>
      <c r="F232" s="19"/>
      <c r="G232" s="87"/>
    </row>
    <row r="233" spans="1:8" x14ac:dyDescent="0.25">
      <c r="A233" s="2"/>
      <c r="B233" s="18"/>
      <c r="C233" s="25" t="s">
        <v>25</v>
      </c>
      <c r="D233" s="18"/>
      <c r="E233" s="18"/>
      <c r="F233" s="19"/>
      <c r="G233" s="87"/>
    </row>
    <row r="234" spans="1:8" s="13" customFormat="1" x14ac:dyDescent="0.25">
      <c r="A234" s="89">
        <f>IF(E234="","",MAX($A$1:$A230)+1)</f>
        <v>63</v>
      </c>
      <c r="B234" s="26" t="s">
        <v>216</v>
      </c>
      <c r="C234" s="72" t="s">
        <v>154</v>
      </c>
      <c r="D234" s="26" t="s">
        <v>7</v>
      </c>
      <c r="E234" s="27">
        <v>177</v>
      </c>
      <c r="F234" s="46"/>
      <c r="G234" s="88">
        <f t="shared" si="5"/>
        <v>0</v>
      </c>
    </row>
    <row r="235" spans="1:8" x14ac:dyDescent="0.25">
      <c r="A235" s="2" t="str">
        <f>IF(E235="","",MAX($A$1:$A231)+1)</f>
        <v/>
      </c>
      <c r="B235" s="18"/>
      <c r="C235" s="48"/>
      <c r="D235" s="18"/>
      <c r="E235" s="18"/>
      <c r="F235" s="19"/>
      <c r="G235" s="87" t="str">
        <f t="shared" si="5"/>
        <v/>
      </c>
    </row>
    <row r="236" spans="1:8" x14ac:dyDescent="0.25">
      <c r="A236" s="2" t="str">
        <f>IF(E236="","",MAX($A$1:$A235)+1)</f>
        <v/>
      </c>
      <c r="B236" s="18"/>
      <c r="C236" s="49" t="s">
        <v>26</v>
      </c>
      <c r="D236" s="18"/>
      <c r="E236" s="18"/>
      <c r="F236" s="19"/>
      <c r="G236" s="87" t="str">
        <f t="shared" si="5"/>
        <v/>
      </c>
    </row>
    <row r="237" spans="1:8" x14ac:dyDescent="0.25">
      <c r="A237" s="2" t="str">
        <f>IF(E237="","",MAX($A$1:$A236)+1)</f>
        <v/>
      </c>
      <c r="B237" s="18"/>
      <c r="C237" s="49" t="s">
        <v>51</v>
      </c>
      <c r="D237" s="18"/>
      <c r="E237" s="18"/>
      <c r="F237" s="19"/>
      <c r="G237" s="87" t="str">
        <f t="shared" si="5"/>
        <v/>
      </c>
      <c r="H237">
        <v>120</v>
      </c>
    </row>
    <row r="238" spans="1:8" ht="23.25" x14ac:dyDescent="0.25">
      <c r="A238" s="2">
        <f>IF(E238="","",MAX($A$1:$A237)+1)</f>
        <v>64</v>
      </c>
      <c r="B238" s="18" t="s">
        <v>217</v>
      </c>
      <c r="C238" s="51" t="s">
        <v>233</v>
      </c>
      <c r="D238" s="18" t="s">
        <v>6</v>
      </c>
      <c r="E238" s="28">
        <v>1</v>
      </c>
      <c r="F238" s="19"/>
      <c r="G238" s="87">
        <f t="shared" si="5"/>
        <v>0</v>
      </c>
    </row>
    <row r="239" spans="1:8" ht="23.25" x14ac:dyDescent="0.25">
      <c r="A239" s="2">
        <f>IF(E239="","",MAX($A$1:$A238)+1)</f>
        <v>65</v>
      </c>
      <c r="B239" s="18" t="s">
        <v>217</v>
      </c>
      <c r="C239" s="51" t="s">
        <v>234</v>
      </c>
      <c r="D239" s="18" t="s">
        <v>6</v>
      </c>
      <c r="E239" s="28">
        <v>1</v>
      </c>
      <c r="F239" s="19"/>
      <c r="G239" s="87">
        <f t="shared" si="5"/>
        <v>0</v>
      </c>
    </row>
    <row r="240" spans="1:8" ht="23.25" x14ac:dyDescent="0.25">
      <c r="A240" s="2">
        <f>IF(E240="","",MAX($A$1:$A239)+1)</f>
        <v>66</v>
      </c>
      <c r="B240" s="18" t="s">
        <v>217</v>
      </c>
      <c r="C240" s="51" t="s">
        <v>235</v>
      </c>
      <c r="D240" s="18" t="s">
        <v>6</v>
      </c>
      <c r="E240" s="28">
        <v>1</v>
      </c>
      <c r="F240" s="19"/>
      <c r="G240" s="87">
        <f t="shared" si="5"/>
        <v>0</v>
      </c>
    </row>
    <row r="241" spans="1:7" ht="23.25" x14ac:dyDescent="0.25">
      <c r="A241" s="2">
        <f>IF(E241="","",MAX($A$1:$A240)+1)</f>
        <v>67</v>
      </c>
      <c r="B241" s="18" t="s">
        <v>217</v>
      </c>
      <c r="C241" s="51" t="s">
        <v>236</v>
      </c>
      <c r="D241" s="18" t="s">
        <v>6</v>
      </c>
      <c r="E241" s="28">
        <v>1</v>
      </c>
      <c r="F241" s="19"/>
      <c r="G241" s="87">
        <f t="shared" si="5"/>
        <v>0</v>
      </c>
    </row>
    <row r="242" spans="1:7" x14ac:dyDescent="0.25">
      <c r="A242" s="2" t="str">
        <f>IF(E242="","",MAX($A$1:$A241)+1)</f>
        <v/>
      </c>
      <c r="B242" s="18"/>
      <c r="C242" s="48"/>
      <c r="D242" s="18"/>
      <c r="E242" s="18"/>
      <c r="F242" s="19"/>
      <c r="G242" s="87" t="str">
        <f t="shared" si="5"/>
        <v/>
      </c>
    </row>
    <row r="243" spans="1:7" x14ac:dyDescent="0.25">
      <c r="A243" s="2" t="str">
        <f>IF(E243="","",MAX($A$1:$A242)+1)</f>
        <v/>
      </c>
      <c r="B243" s="18"/>
      <c r="C243" s="25" t="s">
        <v>39</v>
      </c>
      <c r="D243" s="18"/>
      <c r="E243" s="18"/>
      <c r="F243" s="19"/>
      <c r="G243" s="87" t="str">
        <f t="shared" si="5"/>
        <v/>
      </c>
    </row>
    <row r="244" spans="1:7" x14ac:dyDescent="0.25">
      <c r="A244" s="2" t="str">
        <f>IF(E244="","",MAX($A$1:$A243)+1)</f>
        <v/>
      </c>
      <c r="B244" s="18"/>
      <c r="C244" s="48"/>
      <c r="D244" s="18"/>
      <c r="E244" s="18"/>
      <c r="F244" s="19"/>
      <c r="G244" s="87" t="str">
        <f t="shared" si="5"/>
        <v/>
      </c>
    </row>
    <row r="245" spans="1:7" x14ac:dyDescent="0.25">
      <c r="A245" s="2">
        <f>IF(E245="","",MAX($A$1:$A244)+1)</f>
        <v>68</v>
      </c>
      <c r="B245" s="18" t="s">
        <v>218</v>
      </c>
      <c r="C245" s="8" t="s">
        <v>133</v>
      </c>
      <c r="D245" s="18" t="s">
        <v>7</v>
      </c>
      <c r="E245" s="23">
        <v>52</v>
      </c>
      <c r="F245" s="19"/>
      <c r="G245" s="87">
        <f t="shared" si="5"/>
        <v>0</v>
      </c>
    </row>
    <row r="246" spans="1:7" x14ac:dyDescent="0.25">
      <c r="A246" s="2" t="str">
        <f>IF(E246="","",MAX($A$1:$A245)+1)</f>
        <v/>
      </c>
      <c r="B246" s="18"/>
      <c r="C246" s="48"/>
      <c r="D246" s="18"/>
      <c r="E246" s="18"/>
      <c r="F246" s="19"/>
      <c r="G246" s="87" t="str">
        <f t="shared" si="5"/>
        <v/>
      </c>
    </row>
    <row r="247" spans="1:7" x14ac:dyDescent="0.25">
      <c r="A247" s="2" t="str">
        <f>IF(E247="","",MAX($A$1:$A246)+1)</f>
        <v/>
      </c>
      <c r="B247" s="18"/>
      <c r="C247" s="25" t="s">
        <v>52</v>
      </c>
      <c r="D247" s="18"/>
      <c r="E247" s="18"/>
      <c r="F247" s="19"/>
      <c r="G247" s="87" t="str">
        <f t="shared" si="5"/>
        <v/>
      </c>
    </row>
    <row r="248" spans="1:7" x14ac:dyDescent="0.25">
      <c r="A248" s="2" t="str">
        <f>IF(E248="","",MAX($A$1:$A247)+1)</f>
        <v/>
      </c>
      <c r="B248" s="18"/>
      <c r="C248" s="48"/>
      <c r="D248" s="18"/>
      <c r="E248" s="18"/>
      <c r="F248" s="19"/>
      <c r="G248" s="87" t="str">
        <f t="shared" si="5"/>
        <v/>
      </c>
    </row>
    <row r="249" spans="1:7" ht="22.5" x14ac:dyDescent="0.25">
      <c r="A249" s="2" t="str">
        <f>IF(E249="","",MAX($A$1:$A248)+1)</f>
        <v/>
      </c>
      <c r="B249" s="94"/>
      <c r="C249" s="39" t="s">
        <v>56</v>
      </c>
      <c r="D249" s="18"/>
      <c r="E249" s="18"/>
      <c r="F249" s="19"/>
      <c r="G249" s="87" t="str">
        <f t="shared" si="5"/>
        <v/>
      </c>
    </row>
    <row r="250" spans="1:7" x14ac:dyDescent="0.25">
      <c r="A250" s="2" t="str">
        <f>IF(E250="","",MAX($A$1:$A249)+1)</f>
        <v/>
      </c>
      <c r="B250" s="18"/>
      <c r="C250" s="21" t="s">
        <v>54</v>
      </c>
      <c r="D250" s="18"/>
      <c r="E250" s="18"/>
      <c r="F250" s="19"/>
      <c r="G250" s="87" t="str">
        <f t="shared" si="5"/>
        <v/>
      </c>
    </row>
    <row r="251" spans="1:7" ht="23.25" x14ac:dyDescent="0.25">
      <c r="A251" s="2">
        <f>IF(E251="","",MAX($A$1:$A250)+1)</f>
        <v>69</v>
      </c>
      <c r="B251" s="18" t="s">
        <v>221</v>
      </c>
      <c r="C251" s="51" t="s">
        <v>233</v>
      </c>
      <c r="D251" s="18" t="s">
        <v>1</v>
      </c>
      <c r="E251" s="18">
        <v>1</v>
      </c>
      <c r="F251" s="19"/>
      <c r="G251" s="87">
        <f t="shared" si="5"/>
        <v>0</v>
      </c>
    </row>
    <row r="252" spans="1:7" ht="23.25" x14ac:dyDescent="0.25">
      <c r="A252" s="2">
        <f>IF(E252="","",MAX($A$1:$A251)+1)</f>
        <v>70</v>
      </c>
      <c r="B252" s="18" t="s">
        <v>221</v>
      </c>
      <c r="C252" s="51" t="s">
        <v>234</v>
      </c>
      <c r="D252" s="18" t="s">
        <v>1</v>
      </c>
      <c r="E252" s="18">
        <v>1</v>
      </c>
      <c r="F252" s="19"/>
      <c r="G252" s="87">
        <f t="shared" si="5"/>
        <v>0</v>
      </c>
    </row>
    <row r="253" spans="1:7" ht="23.25" x14ac:dyDescent="0.25">
      <c r="A253" s="2">
        <f>IF(E253="","",MAX($A$1:$A252)+1)</f>
        <v>71</v>
      </c>
      <c r="B253" s="18" t="s">
        <v>221</v>
      </c>
      <c r="C253" s="51" t="s">
        <v>235</v>
      </c>
      <c r="D253" s="18" t="s">
        <v>1</v>
      </c>
      <c r="E253" s="18">
        <v>1</v>
      </c>
      <c r="F253" s="19"/>
      <c r="G253" s="87">
        <f t="shared" si="5"/>
        <v>0</v>
      </c>
    </row>
    <row r="254" spans="1:7" ht="23.25" x14ac:dyDescent="0.25">
      <c r="A254" s="2">
        <f>IF(E254="","",MAX($A$1:$A253)+1)</f>
        <v>72</v>
      </c>
      <c r="B254" s="18" t="s">
        <v>221</v>
      </c>
      <c r="C254" s="51" t="s">
        <v>236</v>
      </c>
      <c r="D254" s="18" t="s">
        <v>1</v>
      </c>
      <c r="E254" s="18">
        <v>1</v>
      </c>
      <c r="F254" s="19"/>
      <c r="G254" s="87">
        <f t="shared" si="5"/>
        <v>0</v>
      </c>
    </row>
    <row r="255" spans="1:7" x14ac:dyDescent="0.25">
      <c r="A255" s="2" t="str">
        <f>IF(E255="","",MAX($A$1:$A254)+1)</f>
        <v/>
      </c>
      <c r="B255" s="18"/>
      <c r="C255" s="21"/>
      <c r="D255" s="18"/>
      <c r="E255" s="18"/>
      <c r="F255" s="19"/>
      <c r="G255" s="87" t="str">
        <f t="shared" si="5"/>
        <v/>
      </c>
    </row>
    <row r="256" spans="1:7" s="13" customFormat="1" x14ac:dyDescent="0.25">
      <c r="A256" s="2" t="str">
        <f>IF(E256="","",MAX($A$1:$A255)+1)</f>
        <v/>
      </c>
      <c r="B256" s="26"/>
      <c r="C256" s="54" t="s">
        <v>57</v>
      </c>
      <c r="D256" s="26"/>
      <c r="E256" s="26"/>
      <c r="F256" s="46"/>
      <c r="G256" s="87"/>
    </row>
    <row r="257" spans="1:7" x14ac:dyDescent="0.25">
      <c r="A257" s="2" t="str">
        <f>IF(E257="","",MAX($A$1:$A256)+1)</f>
        <v/>
      </c>
      <c r="B257" s="18"/>
      <c r="C257" s="55"/>
      <c r="D257" s="18"/>
      <c r="E257" s="18"/>
      <c r="F257" s="19"/>
      <c r="G257" s="87" t="str">
        <f>IF(D257&lt;&gt;"",E257*F257,"")</f>
        <v/>
      </c>
    </row>
    <row r="258" spans="1:7" x14ac:dyDescent="0.25">
      <c r="A258" s="2" t="str">
        <f>IF(E258="","",MAX($A$1:$A257)+1)</f>
        <v/>
      </c>
      <c r="B258" s="18"/>
      <c r="C258" s="21" t="s">
        <v>54</v>
      </c>
      <c r="D258" s="18"/>
      <c r="E258" s="18"/>
      <c r="F258" s="19"/>
      <c r="G258" s="87" t="str">
        <f>IF(D258&lt;&gt;"",E258*F258,"")</f>
        <v/>
      </c>
    </row>
    <row r="259" spans="1:7" x14ac:dyDescent="0.25">
      <c r="A259" s="2"/>
      <c r="B259" s="18"/>
      <c r="C259" s="21"/>
      <c r="D259" s="18"/>
      <c r="E259" s="18"/>
      <c r="F259" s="19"/>
      <c r="G259" s="87"/>
    </row>
    <row r="260" spans="1:7" ht="23.25" x14ac:dyDescent="0.25">
      <c r="A260" s="2">
        <f>IF(E260="","",MAX($A$1:$A258)+1)</f>
        <v>73</v>
      </c>
      <c r="B260" s="18" t="s">
        <v>219</v>
      </c>
      <c r="C260" s="51" t="s">
        <v>137</v>
      </c>
      <c r="D260" s="18" t="s">
        <v>4</v>
      </c>
      <c r="E260" s="18">
        <v>1</v>
      </c>
      <c r="F260" s="19"/>
      <c r="G260" s="87">
        <f>IF(D260&lt;&gt;"",E260*F260,"")</f>
        <v>0</v>
      </c>
    </row>
    <row r="261" spans="1:7" s="13" customFormat="1" x14ac:dyDescent="0.25">
      <c r="A261" s="2" t="str">
        <f>IF(E261="","",MAX($A$1:$A252)+1)</f>
        <v/>
      </c>
      <c r="B261" s="26"/>
      <c r="C261" s="45" t="s">
        <v>46</v>
      </c>
      <c r="D261" s="26"/>
      <c r="E261" s="58"/>
      <c r="F261" s="46"/>
      <c r="G261" s="87"/>
    </row>
    <row r="262" spans="1:7" x14ac:dyDescent="0.25">
      <c r="A262" s="2" t="str">
        <f>IF(E262="","",MAX($A$1:$A261)+1)</f>
        <v/>
      </c>
      <c r="B262" s="18"/>
      <c r="C262" s="31" t="s">
        <v>47</v>
      </c>
      <c r="D262" s="18"/>
      <c r="E262" s="18"/>
      <c r="F262" s="19"/>
      <c r="G262" s="87"/>
    </row>
    <row r="263" spans="1:7" x14ac:dyDescent="0.25">
      <c r="A263" s="2"/>
      <c r="B263" s="18"/>
      <c r="C263" s="56" t="s">
        <v>48</v>
      </c>
      <c r="D263" s="18"/>
      <c r="E263" s="18"/>
      <c r="F263" s="19"/>
      <c r="G263" s="87"/>
    </row>
    <row r="264" spans="1:7" x14ac:dyDescent="0.25">
      <c r="A264" s="2"/>
      <c r="B264" s="18"/>
      <c r="C264" s="31"/>
      <c r="D264" s="18"/>
      <c r="E264" s="18"/>
      <c r="F264" s="19"/>
      <c r="G264" s="87"/>
    </row>
    <row r="265" spans="1:7" ht="23.25" x14ac:dyDescent="0.25">
      <c r="A265" s="2">
        <f>IF(E265="","",MAX($A$1:$A260)+1)</f>
        <v>74</v>
      </c>
      <c r="B265" s="18" t="s">
        <v>219</v>
      </c>
      <c r="C265" s="51" t="s">
        <v>136</v>
      </c>
      <c r="D265" s="18" t="s">
        <v>4</v>
      </c>
      <c r="E265" s="18">
        <v>1</v>
      </c>
      <c r="F265" s="19"/>
      <c r="G265" s="87">
        <f>IF(D265&lt;&gt;"",E265*F265,"")</f>
        <v>0</v>
      </c>
    </row>
    <row r="266" spans="1:7" s="13" customFormat="1" x14ac:dyDescent="0.25">
      <c r="A266" s="2" t="str">
        <f>IF(E266="","",MAX($A$1:$A255)+1)</f>
        <v/>
      </c>
      <c r="B266" s="26"/>
      <c r="C266" s="45" t="s">
        <v>46</v>
      </c>
      <c r="D266" s="26"/>
      <c r="E266" s="58"/>
      <c r="F266" s="46"/>
      <c r="G266" s="87"/>
    </row>
    <row r="267" spans="1:7" x14ac:dyDescent="0.25">
      <c r="A267" s="2" t="str">
        <f>IF(E267="","",MAX($A$1:$A266)+1)</f>
        <v/>
      </c>
      <c r="B267" s="18"/>
      <c r="C267" s="31" t="s">
        <v>47</v>
      </c>
      <c r="D267" s="18"/>
      <c r="E267" s="18"/>
      <c r="F267" s="19"/>
      <c r="G267" s="87"/>
    </row>
    <row r="268" spans="1:7" x14ac:dyDescent="0.25">
      <c r="A268" s="2"/>
      <c r="B268" s="18"/>
      <c r="C268" s="56" t="s">
        <v>48</v>
      </c>
      <c r="D268" s="18"/>
      <c r="E268" s="18"/>
      <c r="F268" s="19"/>
      <c r="G268" s="87"/>
    </row>
    <row r="269" spans="1:7" x14ac:dyDescent="0.25">
      <c r="A269" s="2"/>
      <c r="B269" s="18"/>
      <c r="C269" s="31"/>
      <c r="D269" s="18"/>
      <c r="E269" s="18"/>
      <c r="F269" s="19"/>
      <c r="G269" s="87"/>
    </row>
    <row r="270" spans="1:7" ht="23.25" x14ac:dyDescent="0.25">
      <c r="A270" s="2">
        <f>IF(E270="","",MAX($A$1:$A265)+1)</f>
        <v>75</v>
      </c>
      <c r="B270" s="18" t="s">
        <v>219</v>
      </c>
      <c r="C270" s="51" t="s">
        <v>135</v>
      </c>
      <c r="D270" s="18" t="s">
        <v>4</v>
      </c>
      <c r="E270" s="18">
        <v>1</v>
      </c>
      <c r="F270" s="19"/>
      <c r="G270" s="87">
        <f>IF(D270&lt;&gt;"",E270*F270,"")</f>
        <v>0</v>
      </c>
    </row>
    <row r="271" spans="1:7" s="13" customFormat="1" x14ac:dyDescent="0.25">
      <c r="A271" s="2" t="str">
        <f>IF(E271="","",MAX($A$1:$A258)+1)</f>
        <v/>
      </c>
      <c r="B271" s="26"/>
      <c r="C271" s="45" t="s">
        <v>46</v>
      </c>
      <c r="D271" s="26"/>
      <c r="E271" s="58"/>
      <c r="F271" s="46"/>
      <c r="G271" s="87"/>
    </row>
    <row r="272" spans="1:7" x14ac:dyDescent="0.25">
      <c r="A272" s="2" t="str">
        <f>IF(E272="","",MAX($A$1:$A271)+1)</f>
        <v/>
      </c>
      <c r="B272" s="18"/>
      <c r="C272" s="31" t="s">
        <v>47</v>
      </c>
      <c r="D272" s="18"/>
      <c r="E272" s="18"/>
      <c r="F272" s="19"/>
      <c r="G272" s="87"/>
    </row>
    <row r="273" spans="1:7" x14ac:dyDescent="0.25">
      <c r="A273" s="2"/>
      <c r="B273" s="18"/>
      <c r="C273" s="56" t="s">
        <v>48</v>
      </c>
      <c r="D273" s="18"/>
      <c r="E273" s="18"/>
      <c r="F273" s="19"/>
      <c r="G273" s="87"/>
    </row>
    <row r="274" spans="1:7" x14ac:dyDescent="0.25">
      <c r="A274" s="2"/>
      <c r="B274" s="18"/>
      <c r="C274" s="31"/>
      <c r="D274" s="18"/>
      <c r="E274" s="18"/>
      <c r="F274" s="19"/>
      <c r="G274" s="87"/>
    </row>
    <row r="275" spans="1:7" ht="23.25" x14ac:dyDescent="0.25">
      <c r="A275" s="2">
        <f>IF(E275="","",MAX($A$1:$A270)+1)</f>
        <v>76</v>
      </c>
      <c r="B275" s="18" t="s">
        <v>219</v>
      </c>
      <c r="C275" s="51" t="s">
        <v>134</v>
      </c>
      <c r="D275" s="18" t="s">
        <v>4</v>
      </c>
      <c r="E275" s="18">
        <v>1</v>
      </c>
      <c r="F275" s="19"/>
      <c r="G275" s="87">
        <f>IF(D275&lt;&gt;"",E275*F275,"")</f>
        <v>0</v>
      </c>
    </row>
    <row r="276" spans="1:7" s="13" customFormat="1" x14ac:dyDescent="0.25">
      <c r="A276" s="2" t="str">
        <f>IF(E276="","",MAX($A$1:$A257)+1)</f>
        <v/>
      </c>
      <c r="B276" s="26"/>
      <c r="C276" s="45" t="s">
        <v>46</v>
      </c>
      <c r="D276" s="26"/>
      <c r="E276" s="58"/>
      <c r="F276" s="46"/>
      <c r="G276" s="87"/>
    </row>
    <row r="277" spans="1:7" x14ac:dyDescent="0.25">
      <c r="A277" s="2" t="str">
        <f>IF(E277="","",MAX($A$1:$A276)+1)</f>
        <v/>
      </c>
      <c r="B277" s="18"/>
      <c r="C277" s="31" t="s">
        <v>47</v>
      </c>
      <c r="D277" s="18"/>
      <c r="E277" s="18"/>
      <c r="F277" s="19"/>
      <c r="G277" s="87"/>
    </row>
    <row r="278" spans="1:7" x14ac:dyDescent="0.25">
      <c r="A278" s="2"/>
      <c r="B278" s="18"/>
      <c r="C278" s="56" t="s">
        <v>48</v>
      </c>
      <c r="D278" s="18"/>
      <c r="E278" s="18"/>
      <c r="F278" s="19"/>
      <c r="G278" s="87"/>
    </row>
    <row r="279" spans="1:7" x14ac:dyDescent="0.25">
      <c r="A279" s="2" t="str">
        <f>IF(E279="","",MAX($A$1:$A278)+1)</f>
        <v/>
      </c>
      <c r="B279" s="18"/>
      <c r="C279" s="60"/>
      <c r="D279" s="18"/>
      <c r="E279" s="18"/>
      <c r="F279" s="19"/>
      <c r="G279" s="87" t="str">
        <f>IF(D279&lt;&gt;"",E279*F279,"")</f>
        <v/>
      </c>
    </row>
    <row r="280" spans="1:7" x14ac:dyDescent="0.25">
      <c r="A280" s="2" t="str">
        <f>IF(E280="","",MAX($A$1:$A279)+1)</f>
        <v/>
      </c>
      <c r="B280" s="18"/>
      <c r="C280" s="60"/>
      <c r="D280" s="18"/>
      <c r="E280" s="18"/>
      <c r="F280" s="19"/>
      <c r="G280" s="87" t="str">
        <f>IF(D280&lt;&gt;"",E280*F280,"")</f>
        <v/>
      </c>
    </row>
    <row r="281" spans="1:7" x14ac:dyDescent="0.25">
      <c r="A281" s="2" t="str">
        <f>IF(E281="","",MAX($A$1:$A280)+1)</f>
        <v/>
      </c>
      <c r="B281" s="18"/>
      <c r="C281" s="60"/>
      <c r="D281" s="18"/>
      <c r="E281" s="18"/>
      <c r="F281" s="19"/>
      <c r="G281" s="87" t="str">
        <f>IF(D281&lt;&gt;"",E281*F281,"")</f>
        <v/>
      </c>
    </row>
    <row r="282" spans="1:7" x14ac:dyDescent="0.25">
      <c r="A282" s="2" t="str">
        <f>IF(E282="","",MAX($A$1:$A281)+1)</f>
        <v/>
      </c>
      <c r="B282" s="18"/>
      <c r="C282" s="14"/>
      <c r="D282" s="18"/>
      <c r="E282" s="23"/>
      <c r="F282" s="19"/>
      <c r="G282" s="43"/>
    </row>
    <row r="283" spans="1:7" x14ac:dyDescent="0.25">
      <c r="A283" s="2" t="str">
        <f>IF(E283="","",MAX($A$1:$A282)+1)</f>
        <v/>
      </c>
      <c r="B283" s="18"/>
      <c r="C283" s="112" t="s">
        <v>263</v>
      </c>
      <c r="D283" s="113"/>
      <c r="E283" s="113"/>
      <c r="F283" s="114"/>
      <c r="G283" s="40">
        <f>SUM(G10:G279)</f>
        <v>0</v>
      </c>
    </row>
    <row r="284" spans="1:7" x14ac:dyDescent="0.25">
      <c r="A284" s="2" t="str">
        <f>IF(E284="","",MAX($A$1:$A283)+1)</f>
        <v/>
      </c>
      <c r="B284" s="18"/>
      <c r="C284" s="115" t="s">
        <v>12</v>
      </c>
      <c r="D284" s="116"/>
      <c r="E284" s="116"/>
      <c r="F284" s="117"/>
      <c r="G284" s="41">
        <f>0.2*G283</f>
        <v>0</v>
      </c>
    </row>
    <row r="285" spans="1:7" x14ac:dyDescent="0.25">
      <c r="A285" s="61"/>
      <c r="B285" s="95"/>
      <c r="C285" s="118" t="s">
        <v>273</v>
      </c>
      <c r="D285" s="119"/>
      <c r="E285" s="119"/>
      <c r="F285" s="120"/>
      <c r="G285" s="108">
        <f>G284+G283</f>
        <v>0</v>
      </c>
    </row>
  </sheetData>
  <mergeCells count="3">
    <mergeCell ref="C283:F283"/>
    <mergeCell ref="C284:F284"/>
    <mergeCell ref="C285:F285"/>
  </mergeCells>
  <phoneticPr fontId="11" type="noConversion"/>
  <printOptions horizontalCentered="1"/>
  <pageMargins left="0.59055118110236227" right="0.39370078740157483" top="0.78740157480314965" bottom="1.1023622047244095" header="0.39370078740157483" footer="0.59055118110236227"/>
  <pageSetup paperSize="9" scale="77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FB5D71-FDEF-4CF0-B246-565715CEA32E}">
  <sheetPr>
    <tabColor theme="7"/>
    <pageSetUpPr fitToPage="1"/>
  </sheetPr>
  <dimension ref="A1:H241"/>
  <sheetViews>
    <sheetView showGridLines="0" view="pageBreakPreview" topLeftCell="A97" zoomScale="130" zoomScaleNormal="100" zoomScaleSheetLayoutView="130" workbookViewId="0">
      <selection activeCell="C128" sqref="C128"/>
    </sheetView>
  </sheetViews>
  <sheetFormatPr baseColWidth="10" defaultRowHeight="15" x14ac:dyDescent="0.25"/>
  <cols>
    <col min="1" max="1" width="6" style="10" customWidth="1"/>
    <col min="2" max="2" width="6" style="15" customWidth="1"/>
    <col min="3" max="3" width="59" style="9" customWidth="1"/>
    <col min="4" max="4" width="7.140625" style="15" customWidth="1"/>
    <col min="5" max="5" width="6.85546875" style="15" customWidth="1"/>
    <col min="6" max="6" width="11.5703125" style="37" bestFit="1" customWidth="1"/>
    <col min="7" max="7" width="17.5703125" style="38" customWidth="1"/>
  </cols>
  <sheetData>
    <row r="1" spans="1:7" s="6" customFormat="1" ht="12" x14ac:dyDescent="0.2">
      <c r="A1" s="1" t="s">
        <v>5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9"/>
      <c r="B2" s="18"/>
      <c r="C2" s="17"/>
      <c r="D2" s="18"/>
      <c r="E2" s="18"/>
      <c r="F2" s="19"/>
      <c r="G2" s="43"/>
    </row>
    <row r="3" spans="1:7" x14ac:dyDescent="0.25">
      <c r="A3" s="29"/>
      <c r="B3" s="18"/>
      <c r="C3" s="17"/>
      <c r="D3" s="18"/>
      <c r="E3" s="18"/>
      <c r="F3" s="19"/>
      <c r="G3" s="43"/>
    </row>
    <row r="4" spans="1:7" x14ac:dyDescent="0.25">
      <c r="A4" s="2" t="str">
        <f>IF(E4="","",MAX($A$1:$A3)+1)</f>
        <v/>
      </c>
      <c r="B4" s="18"/>
      <c r="C4" s="30" t="s">
        <v>262</v>
      </c>
      <c r="D4" s="18"/>
      <c r="E4" s="18"/>
      <c r="F4" s="19"/>
      <c r="G4" s="43"/>
    </row>
    <row r="5" spans="1:7" x14ac:dyDescent="0.25">
      <c r="A5" s="2" t="str">
        <f>IF(E5="","",MAX($A$1:$A4)+1)</f>
        <v/>
      </c>
      <c r="B5" s="18"/>
      <c r="C5" s="17"/>
      <c r="D5" s="18"/>
      <c r="E5" s="18"/>
      <c r="F5" s="19"/>
      <c r="G5" s="87" t="str">
        <f t="shared" ref="G5:G33" si="0">IF(D5&lt;&gt;"",E5*F5,"")</f>
        <v/>
      </c>
    </row>
    <row r="6" spans="1:7" x14ac:dyDescent="0.25">
      <c r="A6" s="2" t="str">
        <f>IF(E6="","",MAX($A$1:$A5)+1)</f>
        <v/>
      </c>
      <c r="B6" s="18"/>
      <c r="C6" s="24" t="s">
        <v>13</v>
      </c>
      <c r="D6" s="18"/>
      <c r="E6" s="18"/>
      <c r="F6" s="19"/>
      <c r="G6" s="87" t="str">
        <f t="shared" si="0"/>
        <v/>
      </c>
    </row>
    <row r="7" spans="1:7" x14ac:dyDescent="0.25">
      <c r="A7" s="2" t="str">
        <f>IF(E7="","",MAX($A$1:$A6)+1)</f>
        <v/>
      </c>
      <c r="B7" s="18"/>
      <c r="C7" s="17"/>
      <c r="D7" s="18"/>
      <c r="E7" s="18"/>
      <c r="F7" s="19"/>
      <c r="G7" s="87" t="str">
        <f t="shared" si="0"/>
        <v/>
      </c>
    </row>
    <row r="8" spans="1:7" x14ac:dyDescent="0.25">
      <c r="A8" s="2" t="str">
        <f>IF(E8="","",MAX($A$1:$A7)+1)</f>
        <v/>
      </c>
      <c r="B8" s="18"/>
      <c r="C8" s="44" t="s">
        <v>15</v>
      </c>
      <c r="D8" s="18"/>
      <c r="E8" s="18"/>
      <c r="F8" s="19"/>
      <c r="G8" s="87" t="str">
        <f t="shared" si="0"/>
        <v/>
      </c>
    </row>
    <row r="9" spans="1:7" x14ac:dyDescent="0.25">
      <c r="A9" s="2" t="str">
        <f>IF(E9="","",MAX($A$1:$A8)+1)</f>
        <v/>
      </c>
      <c r="B9" s="18"/>
      <c r="C9" s="7"/>
      <c r="D9" s="18"/>
      <c r="E9" s="18"/>
      <c r="F9" s="19"/>
      <c r="G9" s="87" t="str">
        <f t="shared" si="0"/>
        <v/>
      </c>
    </row>
    <row r="10" spans="1:7" s="13" customFormat="1" x14ac:dyDescent="0.25">
      <c r="A10" s="2">
        <f>IF(E10="","",MAX($A$1:$A9)+1)</f>
        <v>1</v>
      </c>
      <c r="B10" s="26" t="s">
        <v>206</v>
      </c>
      <c r="C10" s="45" t="s">
        <v>16</v>
      </c>
      <c r="D10" s="26" t="s">
        <v>4</v>
      </c>
      <c r="E10" s="26">
        <v>1</v>
      </c>
      <c r="F10" s="46"/>
      <c r="G10" s="87">
        <f t="shared" si="0"/>
        <v>0</v>
      </c>
    </row>
    <row r="11" spans="1:7" x14ac:dyDescent="0.25">
      <c r="A11" s="2" t="str">
        <f>IF(E11="","",MAX($A$1:$A10)+1)</f>
        <v/>
      </c>
      <c r="B11" s="18"/>
      <c r="C11" s="7"/>
      <c r="D11" s="18"/>
      <c r="E11" s="18"/>
      <c r="F11" s="19"/>
      <c r="G11" s="87" t="str">
        <f t="shared" si="0"/>
        <v/>
      </c>
    </row>
    <row r="12" spans="1:7" x14ac:dyDescent="0.25">
      <c r="A12" s="2" t="str">
        <f>IF(E12="","",MAX($A$1:$A11)+1)</f>
        <v/>
      </c>
      <c r="B12" s="18"/>
      <c r="C12" s="44" t="s">
        <v>17</v>
      </c>
      <c r="D12" s="18"/>
      <c r="E12" s="18"/>
      <c r="F12" s="19"/>
      <c r="G12" s="87" t="str">
        <f t="shared" si="0"/>
        <v/>
      </c>
    </row>
    <row r="13" spans="1:7" x14ac:dyDescent="0.25">
      <c r="A13" s="2" t="str">
        <f>IF(E13="","",MAX($A$1:$A12)+1)</f>
        <v/>
      </c>
      <c r="B13" s="18"/>
      <c r="C13" s="44"/>
      <c r="D13" s="18"/>
      <c r="E13" s="18"/>
      <c r="F13" s="19"/>
      <c r="G13" s="87" t="str">
        <f t="shared" si="0"/>
        <v/>
      </c>
    </row>
    <row r="14" spans="1:7" x14ac:dyDescent="0.25">
      <c r="A14" s="2">
        <f>IF(E14="","",MAX($A$1:$A13)+1)</f>
        <v>2</v>
      </c>
      <c r="B14" s="18" t="s">
        <v>209</v>
      </c>
      <c r="C14" s="47" t="s">
        <v>18</v>
      </c>
      <c r="D14" s="18" t="s">
        <v>4</v>
      </c>
      <c r="E14" s="18">
        <v>1</v>
      </c>
      <c r="F14" s="19"/>
      <c r="G14" s="87">
        <f t="shared" si="0"/>
        <v>0</v>
      </c>
    </row>
    <row r="15" spans="1:7" x14ac:dyDescent="0.25">
      <c r="A15" s="2" t="str">
        <f>IF(E15="","",MAX($A$1:$A14)+1)</f>
        <v/>
      </c>
      <c r="B15" s="18"/>
      <c r="C15" s="7"/>
      <c r="D15" s="18"/>
      <c r="E15" s="18"/>
      <c r="F15" s="19"/>
      <c r="G15" s="87" t="str">
        <f t="shared" si="0"/>
        <v/>
      </c>
    </row>
    <row r="16" spans="1:7" x14ac:dyDescent="0.25">
      <c r="A16" s="2" t="str">
        <f>IF(E16="","",MAX($A$1:$A15)+1)</f>
        <v/>
      </c>
      <c r="B16" s="18"/>
      <c r="C16" s="44" t="s">
        <v>58</v>
      </c>
      <c r="D16" s="18"/>
      <c r="E16" s="18"/>
      <c r="F16" s="19"/>
      <c r="G16" s="87" t="str">
        <f t="shared" si="0"/>
        <v/>
      </c>
    </row>
    <row r="17" spans="1:8" x14ac:dyDescent="0.25">
      <c r="A17" s="2" t="str">
        <f>IF(E17="","",MAX($A$1:$A16)+1)</f>
        <v/>
      </c>
      <c r="B17" s="18"/>
      <c r="C17" s="44"/>
      <c r="D17" s="18"/>
      <c r="E17" s="18"/>
      <c r="F17" s="19"/>
      <c r="G17" s="87" t="str">
        <f t="shared" si="0"/>
        <v/>
      </c>
    </row>
    <row r="18" spans="1:8" x14ac:dyDescent="0.25">
      <c r="A18" s="2">
        <f>IF(E18="","",MAX($A$1:$A17)+1)</f>
        <v>3</v>
      </c>
      <c r="B18" s="18" t="s">
        <v>210</v>
      </c>
      <c r="C18" s="16" t="s">
        <v>20</v>
      </c>
      <c r="D18" s="18" t="s">
        <v>6</v>
      </c>
      <c r="E18" s="18">
        <v>50</v>
      </c>
      <c r="F18" s="19"/>
      <c r="G18" s="87">
        <f t="shared" si="0"/>
        <v>0</v>
      </c>
    </row>
    <row r="19" spans="1:8" x14ac:dyDescent="0.25">
      <c r="A19" s="2">
        <f>IF(E19="","",MAX($A$1:$A18)+1)</f>
        <v>4</v>
      </c>
      <c r="B19" s="18" t="s">
        <v>212</v>
      </c>
      <c r="C19" s="31" t="s">
        <v>21</v>
      </c>
      <c r="D19" s="18" t="s">
        <v>4</v>
      </c>
      <c r="E19" s="18">
        <v>1</v>
      </c>
      <c r="F19" s="19"/>
      <c r="G19" s="87">
        <f t="shared" si="0"/>
        <v>0</v>
      </c>
    </row>
    <row r="20" spans="1:8" x14ac:dyDescent="0.25">
      <c r="A20" s="2">
        <f>IF(E20="","",MAX($A$1:$A19)+1)</f>
        <v>5</v>
      </c>
      <c r="B20" s="18" t="s">
        <v>211</v>
      </c>
      <c r="C20" s="31" t="s">
        <v>22</v>
      </c>
      <c r="D20" s="18" t="s">
        <v>4</v>
      </c>
      <c r="E20" s="18">
        <v>1</v>
      </c>
      <c r="F20" s="19"/>
      <c r="G20" s="87">
        <f t="shared" si="0"/>
        <v>0</v>
      </c>
    </row>
    <row r="21" spans="1:8" x14ac:dyDescent="0.25">
      <c r="A21" s="2">
        <f>IF(E21="","",MAX($A$1:$A20)+1)</f>
        <v>6</v>
      </c>
      <c r="B21" s="18" t="s">
        <v>214</v>
      </c>
      <c r="C21" s="31" t="s">
        <v>23</v>
      </c>
      <c r="D21" s="18" t="s">
        <v>4</v>
      </c>
      <c r="E21" s="18">
        <v>1</v>
      </c>
      <c r="F21" s="19"/>
      <c r="G21" s="87">
        <f t="shared" si="0"/>
        <v>0</v>
      </c>
    </row>
    <row r="22" spans="1:8" s="13" customFormat="1" ht="22.5" x14ac:dyDescent="0.25">
      <c r="A22" s="2">
        <f>IF(E22="","",MAX($A$1:$A21)+1)</f>
        <v>7</v>
      </c>
      <c r="B22" s="18" t="s">
        <v>213</v>
      </c>
      <c r="C22" s="45" t="s">
        <v>59</v>
      </c>
      <c r="D22" s="26" t="s">
        <v>4</v>
      </c>
      <c r="E22" s="26">
        <v>1</v>
      </c>
      <c r="F22" s="19"/>
      <c r="G22" s="87">
        <f t="shared" si="0"/>
        <v>0</v>
      </c>
    </row>
    <row r="23" spans="1:8" ht="23.25" x14ac:dyDescent="0.25">
      <c r="A23" s="2">
        <f>IF(E23="","",MAX($A$1:$A22)+1)</f>
        <v>8</v>
      </c>
      <c r="B23" s="18" t="s">
        <v>215</v>
      </c>
      <c r="C23" s="51" t="s">
        <v>38</v>
      </c>
      <c r="D23" s="18" t="s">
        <v>4</v>
      </c>
      <c r="E23" s="18">
        <v>1</v>
      </c>
      <c r="F23" s="19"/>
      <c r="G23" s="87">
        <f t="shared" si="0"/>
        <v>0</v>
      </c>
    </row>
    <row r="24" spans="1:8" x14ac:dyDescent="0.25">
      <c r="A24" s="2" t="str">
        <f>IF(E24="","",MAX($A$1:$A23)+1)</f>
        <v/>
      </c>
      <c r="B24" s="18"/>
      <c r="C24" s="51"/>
      <c r="D24" s="18"/>
      <c r="E24" s="18"/>
      <c r="F24" s="19"/>
      <c r="G24" s="87" t="str">
        <f t="shared" si="0"/>
        <v/>
      </c>
    </row>
    <row r="25" spans="1:8" x14ac:dyDescent="0.25">
      <c r="A25" s="2" t="str">
        <f>IF(E25="","",MAX($A$1:$A22)+1)</f>
        <v/>
      </c>
      <c r="B25" s="18"/>
      <c r="C25" s="31"/>
      <c r="D25" s="18"/>
      <c r="E25" s="18"/>
      <c r="F25" s="19"/>
      <c r="G25" s="87" t="str">
        <f t="shared" si="0"/>
        <v/>
      </c>
    </row>
    <row r="26" spans="1:8" x14ac:dyDescent="0.25">
      <c r="A26" s="2" t="str">
        <f>IF(E26="","",MAX($A$1:$A25)+1)</f>
        <v/>
      </c>
      <c r="B26" s="18"/>
      <c r="C26" s="44" t="s">
        <v>60</v>
      </c>
      <c r="D26" s="18"/>
      <c r="E26" s="18"/>
      <c r="F26" s="19"/>
      <c r="G26" s="87" t="str">
        <f t="shared" si="0"/>
        <v/>
      </c>
    </row>
    <row r="27" spans="1:8" x14ac:dyDescent="0.25">
      <c r="A27" s="2" t="str">
        <f>IF(E27="","",MAX($A$1:$A26)+1)</f>
        <v/>
      </c>
      <c r="B27" s="53"/>
      <c r="C27" s="25"/>
      <c r="D27" s="18"/>
      <c r="E27" s="18"/>
      <c r="F27" s="19"/>
      <c r="G27" s="87" t="str">
        <f t="shared" si="0"/>
        <v/>
      </c>
    </row>
    <row r="28" spans="1:8" x14ac:dyDescent="0.25">
      <c r="A28" s="2" t="str">
        <f>IF(E28="","",MAX($A$1:$A27)+1)</f>
        <v/>
      </c>
      <c r="B28" s="18"/>
      <c r="C28" s="62" t="s">
        <v>61</v>
      </c>
      <c r="D28" s="18"/>
      <c r="E28" s="18"/>
      <c r="F28" s="19"/>
      <c r="G28" s="87" t="str">
        <f t="shared" si="0"/>
        <v/>
      </c>
    </row>
    <row r="29" spans="1:8" x14ac:dyDescent="0.25">
      <c r="A29" s="2" t="str">
        <f>IF(E29="","",MAX($A$1:$A28)+1)</f>
        <v/>
      </c>
      <c r="B29" s="18"/>
      <c r="C29" s="48"/>
      <c r="D29" s="18"/>
      <c r="E29" s="18"/>
      <c r="F29" s="19"/>
      <c r="G29" s="87" t="str">
        <f t="shared" si="0"/>
        <v/>
      </c>
    </row>
    <row r="30" spans="1:8" s="13" customFormat="1" x14ac:dyDescent="0.25">
      <c r="A30" s="89" t="str">
        <f>IF(E30="","",MAX($A$1:$A28)+1)</f>
        <v/>
      </c>
      <c r="B30" s="26"/>
      <c r="C30" s="72" t="s">
        <v>154</v>
      </c>
      <c r="D30" s="26"/>
      <c r="E30" s="26"/>
      <c r="F30" s="46"/>
      <c r="G30" s="88" t="str">
        <f t="shared" si="0"/>
        <v/>
      </c>
    </row>
    <row r="31" spans="1:8" x14ac:dyDescent="0.25">
      <c r="A31" s="2" t="str">
        <f>IF(E31="","",MAX($A$1:$A30)+1)</f>
        <v/>
      </c>
      <c r="B31" s="53"/>
      <c r="C31" s="57" t="s">
        <v>33</v>
      </c>
      <c r="D31" s="18"/>
      <c r="E31" s="18"/>
      <c r="F31" s="19"/>
      <c r="G31" s="87" t="str">
        <f t="shared" si="0"/>
        <v/>
      </c>
    </row>
    <row r="32" spans="1:8" x14ac:dyDescent="0.25">
      <c r="A32" s="2" t="str">
        <f>IF(E32="","",MAX($A$1:$A31)+1)</f>
        <v/>
      </c>
      <c r="B32" s="18"/>
      <c r="C32" s="49" t="s">
        <v>30</v>
      </c>
      <c r="D32" s="18"/>
      <c r="E32" s="18"/>
      <c r="F32" s="19"/>
      <c r="G32" s="87" t="str">
        <f t="shared" si="0"/>
        <v/>
      </c>
      <c r="H32" s="91"/>
    </row>
    <row r="33" spans="1:7" x14ac:dyDescent="0.25">
      <c r="A33" s="2">
        <f>IF(E33="","",MAX($A$1:$A32)+1)</f>
        <v>9</v>
      </c>
      <c r="B33" s="18" t="s">
        <v>216</v>
      </c>
      <c r="C33" s="51" t="s">
        <v>63</v>
      </c>
      <c r="D33" s="18" t="s">
        <v>7</v>
      </c>
      <c r="E33" s="23">
        <v>34.99</v>
      </c>
      <c r="F33" s="19"/>
      <c r="G33" s="87">
        <f t="shared" si="0"/>
        <v>0</v>
      </c>
    </row>
    <row r="34" spans="1:7" x14ac:dyDescent="0.25">
      <c r="A34" s="2" t="str">
        <f>IF(E34="","",MAX($A$1:$A33)+1)</f>
        <v/>
      </c>
      <c r="B34" s="18"/>
      <c r="C34" s="49" t="s">
        <v>64</v>
      </c>
      <c r="D34" s="18"/>
      <c r="E34" s="23"/>
      <c r="F34" s="19"/>
      <c r="G34" s="87" t="str">
        <f t="shared" ref="G34:G61" si="1">IF(D34&lt;&gt;"",E34*F34,"")</f>
        <v/>
      </c>
    </row>
    <row r="35" spans="1:7" x14ac:dyDescent="0.25">
      <c r="A35" s="2">
        <f>IF(E35="","",MAX($A$1:$A34)+1)</f>
        <v>10</v>
      </c>
      <c r="B35" s="18" t="s">
        <v>216</v>
      </c>
      <c r="C35" s="49" t="s">
        <v>65</v>
      </c>
      <c r="D35" s="18" t="s">
        <v>7</v>
      </c>
      <c r="E35" s="23">
        <v>18.329999999999998</v>
      </c>
      <c r="F35" s="19"/>
      <c r="G35" s="87">
        <f t="shared" si="1"/>
        <v>0</v>
      </c>
    </row>
    <row r="36" spans="1:7" s="36" customFormat="1" x14ac:dyDescent="0.25">
      <c r="A36" s="2" t="str">
        <f>IF(E36="","",MAX($A$1:$A35)+1)</f>
        <v/>
      </c>
      <c r="B36" s="18"/>
      <c r="C36" s="64" t="s">
        <v>35</v>
      </c>
      <c r="D36" s="18"/>
      <c r="E36" s="23"/>
      <c r="F36" s="19"/>
      <c r="G36" s="87" t="str">
        <f t="shared" si="1"/>
        <v/>
      </c>
    </row>
    <row r="37" spans="1:7" x14ac:dyDescent="0.25">
      <c r="A37" s="2" t="str">
        <f>IF(E37="","",MAX($A$1:$A36)+1)</f>
        <v/>
      </c>
      <c r="B37" s="18"/>
      <c r="C37" s="49" t="s">
        <v>28</v>
      </c>
      <c r="D37" s="18"/>
      <c r="E37" s="23"/>
      <c r="F37" s="19"/>
      <c r="G37" s="87" t="str">
        <f t="shared" si="1"/>
        <v/>
      </c>
    </row>
    <row r="38" spans="1:7" ht="23.25" x14ac:dyDescent="0.25">
      <c r="A38" s="2">
        <f>IF(E38="","",MAX($A$1:$A37)+1)</f>
        <v>11</v>
      </c>
      <c r="B38" s="18" t="s">
        <v>216</v>
      </c>
      <c r="C38" s="51" t="s">
        <v>66</v>
      </c>
      <c r="D38" s="18" t="s">
        <v>7</v>
      </c>
      <c r="E38" s="23">
        <v>51.78</v>
      </c>
      <c r="F38" s="19"/>
      <c r="G38" s="87">
        <f t="shared" si="1"/>
        <v>0</v>
      </c>
    </row>
    <row r="39" spans="1:7" ht="15" customHeight="1" x14ac:dyDescent="0.25">
      <c r="A39" s="2">
        <f>IF(E39="","",MAX($A$1:$A38)+1)</f>
        <v>12</v>
      </c>
      <c r="B39" s="18" t="s">
        <v>216</v>
      </c>
      <c r="C39" s="65" t="s">
        <v>67</v>
      </c>
      <c r="D39" s="18" t="s">
        <v>7</v>
      </c>
      <c r="E39" s="23">
        <v>58.64</v>
      </c>
      <c r="F39" s="19"/>
      <c r="G39" s="87">
        <f t="shared" si="1"/>
        <v>0</v>
      </c>
    </row>
    <row r="40" spans="1:7" x14ac:dyDescent="0.25">
      <c r="A40" s="2" t="str">
        <f>IF(E40="","",MAX($A$1:$A39)+1)</f>
        <v/>
      </c>
      <c r="B40" s="18"/>
      <c r="C40" s="49" t="s">
        <v>30</v>
      </c>
      <c r="D40" s="18"/>
      <c r="E40" s="23"/>
      <c r="F40" s="19"/>
      <c r="G40" s="87" t="str">
        <f t="shared" si="1"/>
        <v/>
      </c>
    </row>
    <row r="41" spans="1:7" x14ac:dyDescent="0.25">
      <c r="A41" s="2">
        <f>IF(E41="","",MAX($A$1:$A40)+1)</f>
        <v>13</v>
      </c>
      <c r="B41" s="18" t="s">
        <v>216</v>
      </c>
      <c r="C41" s="49" t="s">
        <v>163</v>
      </c>
      <c r="D41" s="18" t="s">
        <v>7</v>
      </c>
      <c r="E41" s="23">
        <v>35.36</v>
      </c>
      <c r="F41" s="19"/>
      <c r="G41" s="87">
        <f t="shared" si="1"/>
        <v>0</v>
      </c>
    </row>
    <row r="42" spans="1:7" x14ac:dyDescent="0.25">
      <c r="A42" s="2">
        <f>IF(E42="","",MAX($A$1:$A41)+1)</f>
        <v>14</v>
      </c>
      <c r="B42" s="18" t="s">
        <v>216</v>
      </c>
      <c r="C42" s="49" t="s">
        <v>164</v>
      </c>
      <c r="D42" s="18" t="s">
        <v>7</v>
      </c>
      <c r="E42" s="23">
        <v>35.14</v>
      </c>
      <c r="F42" s="19"/>
      <c r="G42" s="87">
        <f t="shared" si="1"/>
        <v>0</v>
      </c>
    </row>
    <row r="43" spans="1:7" x14ac:dyDescent="0.25">
      <c r="A43" s="2" t="str">
        <f>IF(E43="","",MAX($A$1:$A42)+1)</f>
        <v/>
      </c>
      <c r="B43" s="18"/>
      <c r="C43" s="49" t="s">
        <v>64</v>
      </c>
      <c r="D43" s="18"/>
      <c r="E43" s="23"/>
      <c r="F43" s="19"/>
      <c r="G43" s="87" t="str">
        <f t="shared" si="1"/>
        <v/>
      </c>
    </row>
    <row r="44" spans="1:7" x14ac:dyDescent="0.25">
      <c r="A44" s="2">
        <f>IF(E44="","",MAX($A$1:$A43)+1)</f>
        <v>15</v>
      </c>
      <c r="B44" s="18" t="s">
        <v>216</v>
      </c>
      <c r="C44" s="49" t="s">
        <v>165</v>
      </c>
      <c r="D44" s="18" t="s">
        <v>7</v>
      </c>
      <c r="E44" s="23">
        <v>18.489999999999998</v>
      </c>
      <c r="F44" s="19"/>
      <c r="G44" s="87">
        <f t="shared" si="1"/>
        <v>0</v>
      </c>
    </row>
    <row r="45" spans="1:7" x14ac:dyDescent="0.25">
      <c r="A45" s="2">
        <f>IF(E45="","",MAX($A$1:$A44)+1)</f>
        <v>16</v>
      </c>
      <c r="B45" s="18" t="s">
        <v>216</v>
      </c>
      <c r="C45" s="49" t="s">
        <v>166</v>
      </c>
      <c r="D45" s="18" t="s">
        <v>7</v>
      </c>
      <c r="E45" s="23">
        <v>19.04</v>
      </c>
      <c r="F45" s="19"/>
      <c r="G45" s="87">
        <f t="shared" si="1"/>
        <v>0</v>
      </c>
    </row>
    <row r="46" spans="1:7" s="36" customFormat="1" x14ac:dyDescent="0.25">
      <c r="A46" s="2" t="str">
        <f>IF(E46="","",MAX($A$1:$A45)+1)</f>
        <v/>
      </c>
      <c r="B46" s="18"/>
      <c r="C46" s="64" t="s">
        <v>27</v>
      </c>
      <c r="D46" s="18"/>
      <c r="E46" s="23"/>
      <c r="F46" s="19"/>
      <c r="G46" s="87" t="str">
        <f t="shared" si="1"/>
        <v/>
      </c>
    </row>
    <row r="47" spans="1:7" x14ac:dyDescent="0.25">
      <c r="A47" s="2" t="str">
        <f>IF(E47="","",MAX($A$1:$A46)+1)</f>
        <v/>
      </c>
      <c r="B47" s="18"/>
      <c r="C47" s="49" t="s">
        <v>51</v>
      </c>
      <c r="D47" s="18"/>
      <c r="E47" s="23"/>
      <c r="F47" s="19"/>
      <c r="G47" s="87" t="str">
        <f t="shared" si="1"/>
        <v/>
      </c>
    </row>
    <row r="48" spans="1:7" ht="23.25" x14ac:dyDescent="0.25">
      <c r="A48" s="2">
        <f>IF(E48="","",MAX($A$1:$A47)+1)</f>
        <v>17</v>
      </c>
      <c r="B48" s="18" t="s">
        <v>216</v>
      </c>
      <c r="C48" s="51" t="s">
        <v>268</v>
      </c>
      <c r="D48" s="18" t="s">
        <v>7</v>
      </c>
      <c r="E48" s="23">
        <v>19.07</v>
      </c>
      <c r="F48" s="19"/>
      <c r="G48" s="87">
        <f t="shared" si="1"/>
        <v>0</v>
      </c>
    </row>
    <row r="49" spans="1:7" x14ac:dyDescent="0.25">
      <c r="A49" s="2" t="str">
        <f>IF(E49="","",MAX($A$1:$A48)+1)</f>
        <v/>
      </c>
      <c r="B49" s="18"/>
      <c r="C49" s="49" t="s">
        <v>68</v>
      </c>
      <c r="D49" s="18"/>
      <c r="E49" s="23"/>
      <c r="F49" s="19"/>
      <c r="G49" s="87" t="str">
        <f t="shared" si="1"/>
        <v/>
      </c>
    </row>
    <row r="50" spans="1:7" ht="23.25" x14ac:dyDescent="0.25">
      <c r="A50" s="2">
        <f>IF(E50="","",MAX($A$1:$A49)+1)</f>
        <v>18</v>
      </c>
      <c r="B50" s="18" t="s">
        <v>216</v>
      </c>
      <c r="C50" s="51" t="s">
        <v>177</v>
      </c>
      <c r="D50" s="18" t="s">
        <v>7</v>
      </c>
      <c r="E50" s="23">
        <v>10.51</v>
      </c>
      <c r="F50" s="19"/>
      <c r="G50" s="87">
        <f t="shared" si="1"/>
        <v>0</v>
      </c>
    </row>
    <row r="51" spans="1:7" x14ac:dyDescent="0.25">
      <c r="A51" s="2" t="str">
        <f>IF(E51="","",MAX($A$1:$A50)+1)</f>
        <v/>
      </c>
      <c r="B51" s="18"/>
      <c r="C51" s="49" t="s">
        <v>28</v>
      </c>
      <c r="D51" s="18"/>
      <c r="E51" s="23"/>
      <c r="F51" s="19"/>
      <c r="G51" s="87" t="str">
        <f t="shared" si="1"/>
        <v/>
      </c>
    </row>
    <row r="52" spans="1:7" ht="23.25" x14ac:dyDescent="0.25">
      <c r="A52" s="2">
        <f>IF(E52="","",MAX($A$1:$A51)+1)</f>
        <v>19</v>
      </c>
      <c r="B52" s="18" t="s">
        <v>216</v>
      </c>
      <c r="C52" s="51" t="s">
        <v>70</v>
      </c>
      <c r="D52" s="18" t="s">
        <v>7</v>
      </c>
      <c r="E52" s="23">
        <v>57.75</v>
      </c>
      <c r="F52" s="19"/>
      <c r="G52" s="87">
        <f t="shared" si="1"/>
        <v>0</v>
      </c>
    </row>
    <row r="53" spans="1:7" ht="23.25" x14ac:dyDescent="0.25">
      <c r="A53" s="2">
        <f>IF(E53="","",MAX($A$1:$A52)+1)</f>
        <v>20</v>
      </c>
      <c r="B53" s="18" t="s">
        <v>216</v>
      </c>
      <c r="C53" s="51" t="s">
        <v>171</v>
      </c>
      <c r="D53" s="18" t="s">
        <v>7</v>
      </c>
      <c r="E53" s="23">
        <v>32.6</v>
      </c>
      <c r="F53" s="19"/>
      <c r="G53" s="87">
        <f t="shared" si="1"/>
        <v>0</v>
      </c>
    </row>
    <row r="54" spans="1:7" x14ac:dyDescent="0.25">
      <c r="A54" s="2" t="str">
        <f>IF(E54="","",MAX($A$1:$A53)+1)</f>
        <v/>
      </c>
      <c r="B54" s="18"/>
      <c r="C54" s="49" t="s">
        <v>71</v>
      </c>
      <c r="D54" s="18"/>
      <c r="E54" s="23"/>
      <c r="F54" s="19"/>
      <c r="G54" s="87" t="str">
        <f t="shared" si="1"/>
        <v/>
      </c>
    </row>
    <row r="55" spans="1:7" ht="23.25" x14ac:dyDescent="0.25">
      <c r="A55" s="2">
        <f>IF(E55="","",MAX($A$1:$A54)+1)</f>
        <v>21</v>
      </c>
      <c r="B55" s="18" t="s">
        <v>216</v>
      </c>
      <c r="C55" s="51" t="s">
        <v>178</v>
      </c>
      <c r="D55" s="18" t="s">
        <v>7</v>
      </c>
      <c r="E55" s="23">
        <v>19.84</v>
      </c>
      <c r="F55" s="19"/>
      <c r="G55" s="87">
        <f t="shared" si="1"/>
        <v>0</v>
      </c>
    </row>
    <row r="56" spans="1:7" x14ac:dyDescent="0.25">
      <c r="A56" s="2" t="str">
        <f>IF(E56="","",MAX($A$1:$A55)+1)</f>
        <v/>
      </c>
      <c r="B56" s="18"/>
      <c r="C56" s="49" t="s">
        <v>30</v>
      </c>
      <c r="D56" s="18"/>
      <c r="E56" s="23"/>
      <c r="F56" s="19"/>
      <c r="G56" s="87" t="str">
        <f t="shared" si="1"/>
        <v/>
      </c>
    </row>
    <row r="57" spans="1:7" x14ac:dyDescent="0.25">
      <c r="A57" s="2">
        <f>IF(E57="","",MAX($A$1:$A56)+1)</f>
        <v>22</v>
      </c>
      <c r="B57" s="18" t="s">
        <v>216</v>
      </c>
      <c r="C57" s="49" t="s">
        <v>72</v>
      </c>
      <c r="D57" s="18" t="s">
        <v>7</v>
      </c>
      <c r="E57" s="23">
        <v>35.14</v>
      </c>
      <c r="F57" s="19"/>
      <c r="G57" s="87">
        <f t="shared" si="1"/>
        <v>0</v>
      </c>
    </row>
    <row r="58" spans="1:7" x14ac:dyDescent="0.25">
      <c r="A58" s="2">
        <f>IF(E58="","",MAX($A$1:$A57)+1)</f>
        <v>23</v>
      </c>
      <c r="B58" s="18" t="s">
        <v>216</v>
      </c>
      <c r="C58" s="49" t="s">
        <v>73</v>
      </c>
      <c r="D58" s="18" t="s">
        <v>7</v>
      </c>
      <c r="E58" s="23">
        <v>34.99</v>
      </c>
      <c r="F58" s="19"/>
      <c r="G58" s="87">
        <f t="shared" si="1"/>
        <v>0</v>
      </c>
    </row>
    <row r="59" spans="1:7" x14ac:dyDescent="0.25">
      <c r="A59" s="2" t="str">
        <f>IF(E59="","",MAX($A$1:$A58)+1)</f>
        <v/>
      </c>
      <c r="B59" s="18"/>
      <c r="C59" s="49" t="s">
        <v>64</v>
      </c>
      <c r="D59" s="18"/>
      <c r="E59" s="23"/>
      <c r="F59" s="19"/>
      <c r="G59" s="87" t="str">
        <f t="shared" si="1"/>
        <v/>
      </c>
    </row>
    <row r="60" spans="1:7" x14ac:dyDescent="0.25">
      <c r="A60" s="2">
        <f>IF(E60="","",MAX($A$1:$A59)+1)</f>
        <v>24</v>
      </c>
      <c r="B60" s="18" t="s">
        <v>216</v>
      </c>
      <c r="C60" s="49" t="s">
        <v>74</v>
      </c>
      <c r="D60" s="18" t="s">
        <v>7</v>
      </c>
      <c r="E60" s="23">
        <v>19.04</v>
      </c>
      <c r="F60" s="19"/>
      <c r="G60" s="87">
        <f t="shared" si="1"/>
        <v>0</v>
      </c>
    </row>
    <row r="61" spans="1:7" x14ac:dyDescent="0.25">
      <c r="A61" s="2">
        <f>IF(E61="","",MAX($A$1:$A60)+1)</f>
        <v>25</v>
      </c>
      <c r="B61" s="18" t="s">
        <v>216</v>
      </c>
      <c r="C61" s="49" t="s">
        <v>75</v>
      </c>
      <c r="D61" s="18" t="s">
        <v>7</v>
      </c>
      <c r="E61" s="23">
        <v>18.329999999999998</v>
      </c>
      <c r="F61" s="19"/>
      <c r="G61" s="87">
        <f t="shared" si="1"/>
        <v>0</v>
      </c>
    </row>
    <row r="62" spans="1:7" x14ac:dyDescent="0.25">
      <c r="A62" s="2"/>
      <c r="B62" s="18"/>
      <c r="C62" s="49"/>
      <c r="D62" s="18"/>
      <c r="E62" s="23"/>
      <c r="F62" s="19"/>
      <c r="G62" s="87"/>
    </row>
    <row r="63" spans="1:7" x14ac:dyDescent="0.25">
      <c r="A63" s="2" t="str">
        <f>IF(E63="","",MAX($A$1:$A29)+1)</f>
        <v/>
      </c>
      <c r="B63" s="18"/>
      <c r="C63" s="63" t="s">
        <v>62</v>
      </c>
      <c r="D63" s="18"/>
      <c r="E63" s="18"/>
      <c r="F63" s="19"/>
      <c r="G63" s="87" t="str">
        <f t="shared" ref="G63:G96" si="2">IF(D63&lt;&gt;"",E63*F63,"")</f>
        <v/>
      </c>
    </row>
    <row r="64" spans="1:7" x14ac:dyDescent="0.25">
      <c r="A64" s="2" t="str">
        <f>IF(E64="","",MAX($A$1:$A63)+1)</f>
        <v/>
      </c>
      <c r="B64" s="53"/>
      <c r="C64" s="57" t="s">
        <v>33</v>
      </c>
      <c r="D64" s="18"/>
      <c r="E64" s="18"/>
      <c r="F64" s="19"/>
      <c r="G64" s="87" t="str">
        <f t="shared" si="2"/>
        <v/>
      </c>
    </row>
    <row r="65" spans="1:7" x14ac:dyDescent="0.25">
      <c r="A65" s="2" t="str">
        <f>IF(E65="","",MAX($A$1:$A64)+1)</f>
        <v/>
      </c>
      <c r="B65" s="18"/>
      <c r="C65" s="49" t="s">
        <v>30</v>
      </c>
      <c r="D65" s="18"/>
      <c r="E65" s="18"/>
      <c r="F65" s="19"/>
      <c r="G65" s="87" t="str">
        <f t="shared" si="2"/>
        <v/>
      </c>
    </row>
    <row r="66" spans="1:7" x14ac:dyDescent="0.25">
      <c r="A66" s="2">
        <f>IF(E66="","",MAX($A$1:$A65)+1)</f>
        <v>26</v>
      </c>
      <c r="B66" s="18" t="s">
        <v>217</v>
      </c>
      <c r="C66" s="51" t="s">
        <v>63</v>
      </c>
      <c r="D66" s="18" t="s">
        <v>6</v>
      </c>
      <c r="E66" s="28">
        <v>1</v>
      </c>
      <c r="F66" s="19"/>
      <c r="G66" s="87">
        <f t="shared" si="2"/>
        <v>0</v>
      </c>
    </row>
    <row r="67" spans="1:7" x14ac:dyDescent="0.25">
      <c r="A67" s="2" t="str">
        <f>IF(E67="","",MAX($A$1:$A66)+1)</f>
        <v/>
      </c>
      <c r="B67" s="18"/>
      <c r="C67" s="49" t="s">
        <v>64</v>
      </c>
      <c r="D67" s="18"/>
      <c r="E67" s="28"/>
      <c r="F67" s="19"/>
      <c r="G67" s="87" t="str">
        <f t="shared" si="2"/>
        <v/>
      </c>
    </row>
    <row r="68" spans="1:7" x14ac:dyDescent="0.25">
      <c r="A68" s="2">
        <f>IF(E68="","",MAX($A$1:$A67)+1)</f>
        <v>27</v>
      </c>
      <c r="B68" s="18" t="s">
        <v>217</v>
      </c>
      <c r="C68" s="49" t="s">
        <v>65</v>
      </c>
      <c r="D68" s="18" t="s">
        <v>6</v>
      </c>
      <c r="E68" s="28">
        <v>1</v>
      </c>
      <c r="F68" s="19"/>
      <c r="G68" s="87">
        <f t="shared" si="2"/>
        <v>0</v>
      </c>
    </row>
    <row r="69" spans="1:7" s="36" customFormat="1" x14ac:dyDescent="0.25">
      <c r="A69" s="2" t="str">
        <f>IF(E69="","",MAX($A$1:$A68)+1)</f>
        <v/>
      </c>
      <c r="B69" s="18"/>
      <c r="C69" s="64" t="s">
        <v>35</v>
      </c>
      <c r="D69" s="18"/>
      <c r="E69" s="28"/>
      <c r="F69" s="19"/>
      <c r="G69" s="87" t="str">
        <f t="shared" si="2"/>
        <v/>
      </c>
    </row>
    <row r="70" spans="1:7" x14ac:dyDescent="0.25">
      <c r="A70" s="2" t="str">
        <f>IF(E70="","",MAX($A$1:$A69)+1)</f>
        <v/>
      </c>
      <c r="B70" s="18"/>
      <c r="C70" s="49" t="s">
        <v>28</v>
      </c>
      <c r="D70" s="18"/>
      <c r="E70" s="28"/>
      <c r="F70" s="19"/>
      <c r="G70" s="87" t="str">
        <f t="shared" si="2"/>
        <v/>
      </c>
    </row>
    <row r="71" spans="1:7" ht="23.25" x14ac:dyDescent="0.25">
      <c r="A71" s="2">
        <f>IF(E71="","",MAX($A$1:$A70)+1)</f>
        <v>28</v>
      </c>
      <c r="B71" s="18" t="s">
        <v>217</v>
      </c>
      <c r="C71" s="51" t="s">
        <v>66</v>
      </c>
      <c r="D71" s="18" t="s">
        <v>6</v>
      </c>
      <c r="E71" s="28">
        <v>1</v>
      </c>
      <c r="F71" s="19"/>
      <c r="G71" s="87">
        <f t="shared" si="2"/>
        <v>0</v>
      </c>
    </row>
    <row r="72" spans="1:7" ht="15" customHeight="1" x14ac:dyDescent="0.25">
      <c r="A72" s="2">
        <f>IF(E72="","",MAX($A$1:$A71)+1)</f>
        <v>29</v>
      </c>
      <c r="B72" s="18" t="s">
        <v>217</v>
      </c>
      <c r="C72" s="65" t="s">
        <v>67</v>
      </c>
      <c r="D72" s="18" t="s">
        <v>6</v>
      </c>
      <c r="E72" s="28">
        <v>1</v>
      </c>
      <c r="F72" s="19"/>
      <c r="G72" s="87">
        <f t="shared" si="2"/>
        <v>0</v>
      </c>
    </row>
    <row r="73" spans="1:7" x14ac:dyDescent="0.25">
      <c r="A73" s="2" t="str">
        <f>IF(E73="","",MAX($A$1:$A72)+1)</f>
        <v/>
      </c>
      <c r="B73" s="18"/>
      <c r="C73" s="49" t="s">
        <v>30</v>
      </c>
      <c r="D73" s="18"/>
      <c r="E73" s="28"/>
      <c r="F73" s="19"/>
      <c r="G73" s="87" t="str">
        <f t="shared" si="2"/>
        <v/>
      </c>
    </row>
    <row r="74" spans="1:7" x14ac:dyDescent="0.25">
      <c r="A74" s="2">
        <f>IF(E74="","",MAX($A$1:$A73)+1)</f>
        <v>30</v>
      </c>
      <c r="B74" s="18" t="s">
        <v>217</v>
      </c>
      <c r="C74" s="49" t="s">
        <v>163</v>
      </c>
      <c r="D74" s="18" t="s">
        <v>6</v>
      </c>
      <c r="E74" s="28">
        <v>1</v>
      </c>
      <c r="F74" s="19"/>
      <c r="G74" s="87">
        <f t="shared" si="2"/>
        <v>0</v>
      </c>
    </row>
    <row r="75" spans="1:7" x14ac:dyDescent="0.25">
      <c r="A75" s="2">
        <f>IF(E75="","",MAX($A$1:$A74)+1)</f>
        <v>31</v>
      </c>
      <c r="B75" s="18" t="s">
        <v>217</v>
      </c>
      <c r="C75" s="49" t="s">
        <v>164</v>
      </c>
      <c r="D75" s="18" t="s">
        <v>6</v>
      </c>
      <c r="E75" s="28">
        <v>1</v>
      </c>
      <c r="F75" s="19"/>
      <c r="G75" s="87">
        <f t="shared" si="2"/>
        <v>0</v>
      </c>
    </row>
    <row r="76" spans="1:7" x14ac:dyDescent="0.25">
      <c r="A76" s="2" t="str">
        <f>IF(E76="","",MAX($A$1:$A75)+1)</f>
        <v/>
      </c>
      <c r="B76" s="18"/>
      <c r="C76" s="49" t="s">
        <v>64</v>
      </c>
      <c r="D76" s="18"/>
      <c r="E76" s="28"/>
      <c r="F76" s="19"/>
      <c r="G76" s="87" t="str">
        <f t="shared" si="2"/>
        <v/>
      </c>
    </row>
    <row r="77" spans="1:7" x14ac:dyDescent="0.25">
      <c r="A77" s="2">
        <f>IF(E77="","",MAX($A$1:$A76)+1)</f>
        <v>32</v>
      </c>
      <c r="B77" s="18" t="s">
        <v>217</v>
      </c>
      <c r="C77" s="49" t="s">
        <v>165</v>
      </c>
      <c r="D77" s="18" t="s">
        <v>6</v>
      </c>
      <c r="E77" s="28">
        <v>1</v>
      </c>
      <c r="F77" s="19"/>
      <c r="G77" s="87">
        <f t="shared" si="2"/>
        <v>0</v>
      </c>
    </row>
    <row r="78" spans="1:7" x14ac:dyDescent="0.25">
      <c r="A78" s="2">
        <f>IF(E78="","",MAX($A$1:$A77)+1)</f>
        <v>33</v>
      </c>
      <c r="B78" s="18" t="s">
        <v>217</v>
      </c>
      <c r="C78" s="49" t="s">
        <v>166</v>
      </c>
      <c r="D78" s="18" t="s">
        <v>6</v>
      </c>
      <c r="E78" s="28">
        <v>1</v>
      </c>
      <c r="F78" s="19"/>
      <c r="G78" s="87">
        <f t="shared" si="2"/>
        <v>0</v>
      </c>
    </row>
    <row r="79" spans="1:7" s="36" customFormat="1" x14ac:dyDescent="0.25">
      <c r="A79" s="2" t="str">
        <f>IF(E79="","",MAX($A$1:$A78)+1)</f>
        <v/>
      </c>
      <c r="B79" s="18"/>
      <c r="C79" s="64" t="s">
        <v>27</v>
      </c>
      <c r="D79" s="18"/>
      <c r="E79" s="28"/>
      <c r="F79" s="19"/>
      <c r="G79" s="87" t="str">
        <f t="shared" si="2"/>
        <v/>
      </c>
    </row>
    <row r="80" spans="1:7" x14ac:dyDescent="0.25">
      <c r="A80" s="2" t="str">
        <f>IF(E80="","",MAX($A$1:$A79)+1)</f>
        <v/>
      </c>
      <c r="B80" s="18"/>
      <c r="C80" s="49" t="s">
        <v>51</v>
      </c>
      <c r="D80" s="18"/>
      <c r="E80" s="28"/>
      <c r="F80" s="19"/>
      <c r="G80" s="87" t="str">
        <f t="shared" si="2"/>
        <v/>
      </c>
    </row>
    <row r="81" spans="1:7" ht="23.25" x14ac:dyDescent="0.25">
      <c r="A81" s="2">
        <f>IF(E81="","",MAX($A$1:$A80)+1)</f>
        <v>34</v>
      </c>
      <c r="B81" s="18" t="s">
        <v>217</v>
      </c>
      <c r="C81" s="51" t="s">
        <v>268</v>
      </c>
      <c r="D81" s="18" t="s">
        <v>6</v>
      </c>
      <c r="E81" s="28">
        <v>1</v>
      </c>
      <c r="F81" s="19"/>
      <c r="G81" s="87">
        <f t="shared" si="2"/>
        <v>0</v>
      </c>
    </row>
    <row r="82" spans="1:7" x14ac:dyDescent="0.25">
      <c r="A82" s="2" t="str">
        <f>IF(E82="","",MAX($A$1:$A81)+1)</f>
        <v/>
      </c>
      <c r="B82" s="18"/>
      <c r="C82" s="49" t="s">
        <v>68</v>
      </c>
      <c r="D82" s="18"/>
      <c r="E82" s="28"/>
      <c r="F82" s="19"/>
      <c r="G82" s="87" t="str">
        <f t="shared" si="2"/>
        <v/>
      </c>
    </row>
    <row r="83" spans="1:7" ht="23.25" x14ac:dyDescent="0.25">
      <c r="A83" s="2">
        <f>IF(E83="","",MAX($A$1:$A82)+1)</f>
        <v>35</v>
      </c>
      <c r="B83" s="18" t="s">
        <v>217</v>
      </c>
      <c r="C83" s="51" t="s">
        <v>69</v>
      </c>
      <c r="D83" s="18" t="s">
        <v>6</v>
      </c>
      <c r="E83" s="28">
        <v>1</v>
      </c>
      <c r="F83" s="19"/>
      <c r="G83" s="87">
        <f t="shared" si="2"/>
        <v>0</v>
      </c>
    </row>
    <row r="84" spans="1:7" x14ac:dyDescent="0.25">
      <c r="A84" s="2" t="str">
        <f>IF(E84="","",MAX($A$1:$A83)+1)</f>
        <v/>
      </c>
      <c r="B84" s="18"/>
      <c r="C84" s="49" t="s">
        <v>28</v>
      </c>
      <c r="D84" s="18"/>
      <c r="E84" s="28"/>
      <c r="F84" s="19"/>
      <c r="G84" s="87" t="str">
        <f t="shared" si="2"/>
        <v/>
      </c>
    </row>
    <row r="85" spans="1:7" ht="23.25" x14ac:dyDescent="0.25">
      <c r="A85" s="2">
        <f>IF(E85="","",MAX($A$1:$A84)+1)</f>
        <v>36</v>
      </c>
      <c r="B85" s="18" t="s">
        <v>217</v>
      </c>
      <c r="C85" s="51" t="s">
        <v>70</v>
      </c>
      <c r="D85" s="18" t="s">
        <v>6</v>
      </c>
      <c r="E85" s="28">
        <v>1</v>
      </c>
      <c r="F85" s="19"/>
      <c r="G85" s="87">
        <f t="shared" si="2"/>
        <v>0</v>
      </c>
    </row>
    <row r="86" spans="1:7" ht="23.25" x14ac:dyDescent="0.25">
      <c r="A86" s="2">
        <f>IF(E86="","",MAX($A$1:$A85)+1)</f>
        <v>37</v>
      </c>
      <c r="B86" s="18" t="s">
        <v>217</v>
      </c>
      <c r="C86" s="51" t="s">
        <v>171</v>
      </c>
      <c r="D86" s="18" t="s">
        <v>6</v>
      </c>
      <c r="E86" s="28">
        <v>1</v>
      </c>
      <c r="F86" s="19"/>
      <c r="G86" s="87">
        <f t="shared" si="2"/>
        <v>0</v>
      </c>
    </row>
    <row r="87" spans="1:7" x14ac:dyDescent="0.25">
      <c r="A87" s="2" t="str">
        <f>IF(E87="","",MAX($A$1:$A86)+1)</f>
        <v/>
      </c>
      <c r="B87" s="18"/>
      <c r="C87" s="49" t="s">
        <v>71</v>
      </c>
      <c r="D87" s="18"/>
      <c r="E87" s="28"/>
      <c r="F87" s="19"/>
      <c r="G87" s="87" t="str">
        <f t="shared" si="2"/>
        <v/>
      </c>
    </row>
    <row r="88" spans="1:7" ht="23.25" x14ac:dyDescent="0.25">
      <c r="A88" s="2">
        <f>IF(E88="","",MAX($A$1:$A87)+1)</f>
        <v>38</v>
      </c>
      <c r="B88" s="18" t="s">
        <v>217</v>
      </c>
      <c r="C88" s="51" t="s">
        <v>178</v>
      </c>
      <c r="D88" s="18" t="s">
        <v>6</v>
      </c>
      <c r="E88" s="28">
        <v>1</v>
      </c>
      <c r="F88" s="19"/>
      <c r="G88" s="87">
        <f t="shared" si="2"/>
        <v>0</v>
      </c>
    </row>
    <row r="89" spans="1:7" x14ac:dyDescent="0.25">
      <c r="A89" s="2" t="str">
        <f>IF(E89="","",MAX($A$1:$A88)+1)</f>
        <v/>
      </c>
      <c r="B89" s="18"/>
      <c r="C89" s="49" t="s">
        <v>30</v>
      </c>
      <c r="D89" s="18"/>
      <c r="E89" s="28"/>
      <c r="F89" s="19"/>
      <c r="G89" s="87" t="str">
        <f t="shared" si="2"/>
        <v/>
      </c>
    </row>
    <row r="90" spans="1:7" x14ac:dyDescent="0.25">
      <c r="A90" s="2">
        <f>IF(E90="","",MAX($A$1:$A89)+1)</f>
        <v>39</v>
      </c>
      <c r="B90" s="18" t="s">
        <v>217</v>
      </c>
      <c r="C90" s="49" t="s">
        <v>72</v>
      </c>
      <c r="D90" s="18" t="s">
        <v>6</v>
      </c>
      <c r="E90" s="28">
        <v>1</v>
      </c>
      <c r="F90" s="19"/>
      <c r="G90" s="87">
        <f t="shared" si="2"/>
        <v>0</v>
      </c>
    </row>
    <row r="91" spans="1:7" x14ac:dyDescent="0.25">
      <c r="A91" s="2">
        <f>IF(E91="","",MAX($A$1:$A90)+1)</f>
        <v>40</v>
      </c>
      <c r="B91" s="18" t="s">
        <v>217</v>
      </c>
      <c r="C91" s="49" t="s">
        <v>73</v>
      </c>
      <c r="D91" s="18" t="s">
        <v>6</v>
      </c>
      <c r="E91" s="28">
        <v>1</v>
      </c>
      <c r="F91" s="19"/>
      <c r="G91" s="87">
        <f t="shared" si="2"/>
        <v>0</v>
      </c>
    </row>
    <row r="92" spans="1:7" x14ac:dyDescent="0.25">
      <c r="A92" s="2" t="str">
        <f>IF(E92="","",MAX($A$1:$A91)+1)</f>
        <v/>
      </c>
      <c r="B92" s="18"/>
      <c r="C92" s="49" t="s">
        <v>64</v>
      </c>
      <c r="D92" s="18"/>
      <c r="E92" s="28"/>
      <c r="F92" s="19"/>
      <c r="G92" s="87" t="str">
        <f t="shared" si="2"/>
        <v/>
      </c>
    </row>
    <row r="93" spans="1:7" x14ac:dyDescent="0.25">
      <c r="A93" s="2">
        <f>IF(E93="","",MAX($A$1:$A92)+1)</f>
        <v>41</v>
      </c>
      <c r="B93" s="18" t="s">
        <v>217</v>
      </c>
      <c r="C93" s="49" t="s">
        <v>74</v>
      </c>
      <c r="D93" s="18" t="s">
        <v>6</v>
      </c>
      <c r="E93" s="28">
        <v>1</v>
      </c>
      <c r="F93" s="19"/>
      <c r="G93" s="87">
        <f t="shared" si="2"/>
        <v>0</v>
      </c>
    </row>
    <row r="94" spans="1:7" x14ac:dyDescent="0.25">
      <c r="A94" s="2">
        <f>IF(E94="","",MAX($A$1:$A93)+1)</f>
        <v>42</v>
      </c>
      <c r="B94" s="18" t="s">
        <v>217</v>
      </c>
      <c r="C94" s="49" t="s">
        <v>75</v>
      </c>
      <c r="D94" s="18" t="s">
        <v>6</v>
      </c>
      <c r="E94" s="28">
        <v>1</v>
      </c>
      <c r="F94" s="19"/>
      <c r="G94" s="87">
        <f t="shared" si="2"/>
        <v>0</v>
      </c>
    </row>
    <row r="95" spans="1:7" x14ac:dyDescent="0.25">
      <c r="A95" s="2" t="str">
        <f>IF(E95="","",MAX($A$1:$A94)+1)</f>
        <v/>
      </c>
      <c r="B95" s="18"/>
      <c r="C95" s="49"/>
      <c r="D95" s="18"/>
      <c r="E95" s="18"/>
      <c r="F95" s="19"/>
      <c r="G95" s="87" t="str">
        <f t="shared" si="2"/>
        <v/>
      </c>
    </row>
    <row r="96" spans="1:7" x14ac:dyDescent="0.25">
      <c r="A96" s="2">
        <f>IF(E96="","",MAX($A$1:$A95)+1)</f>
        <v>43</v>
      </c>
      <c r="B96" s="18" t="s">
        <v>207</v>
      </c>
      <c r="C96" s="66" t="s">
        <v>76</v>
      </c>
      <c r="D96" s="18" t="s">
        <v>1</v>
      </c>
      <c r="E96" s="18">
        <v>8</v>
      </c>
      <c r="F96" s="19"/>
      <c r="G96" s="87">
        <f t="shared" si="2"/>
        <v>0</v>
      </c>
    </row>
    <row r="97" spans="1:7" x14ac:dyDescent="0.25">
      <c r="A97" s="2"/>
      <c r="B97" s="18"/>
      <c r="C97" s="66"/>
      <c r="D97" s="18"/>
      <c r="E97" s="18"/>
      <c r="F97" s="19"/>
      <c r="G97" s="87"/>
    </row>
    <row r="98" spans="1:7" x14ac:dyDescent="0.25">
      <c r="A98" s="2" t="str">
        <f>IF(E98="","",MAX($A$1:$A97)+1)</f>
        <v/>
      </c>
      <c r="B98" s="18"/>
      <c r="C98" s="62" t="s">
        <v>77</v>
      </c>
      <c r="D98" s="18"/>
      <c r="E98" s="18"/>
      <c r="F98" s="19"/>
      <c r="G98" s="87" t="str">
        <f t="shared" ref="G98:G124" si="3">IF(D98&lt;&gt;"",E98*F98,"")</f>
        <v/>
      </c>
    </row>
    <row r="99" spans="1:7" x14ac:dyDescent="0.25">
      <c r="A99" s="2" t="str">
        <f>IF(E99="","",MAX($A$1:$A98)+1)</f>
        <v/>
      </c>
      <c r="B99" s="18"/>
      <c r="C99" s="48"/>
      <c r="D99" s="18"/>
      <c r="E99" s="18"/>
      <c r="F99" s="19"/>
      <c r="G99" s="87" t="str">
        <f t="shared" si="3"/>
        <v/>
      </c>
    </row>
    <row r="100" spans="1:7" ht="22.5" x14ac:dyDescent="0.25">
      <c r="A100" s="2" t="str">
        <f>IF(E100="","",MAX($A$1:$A99)+1)</f>
        <v/>
      </c>
      <c r="B100" s="18"/>
      <c r="C100" s="59" t="s">
        <v>133</v>
      </c>
      <c r="D100" s="18"/>
      <c r="E100" s="23"/>
      <c r="F100" s="19"/>
      <c r="G100" s="87" t="str">
        <f t="shared" si="3"/>
        <v/>
      </c>
    </row>
    <row r="101" spans="1:7" x14ac:dyDescent="0.25">
      <c r="A101" s="2">
        <f>IF(E101="","",MAX($A$1:$A100)+1)</f>
        <v>44</v>
      </c>
      <c r="B101" s="18" t="s">
        <v>218</v>
      </c>
      <c r="C101" s="8" t="s">
        <v>78</v>
      </c>
      <c r="D101" s="18" t="s">
        <v>7</v>
      </c>
      <c r="E101" s="23">
        <v>5</v>
      </c>
      <c r="F101" s="19"/>
      <c r="G101" s="87">
        <f t="shared" si="3"/>
        <v>0</v>
      </c>
    </row>
    <row r="102" spans="1:7" x14ac:dyDescent="0.25">
      <c r="A102" s="2">
        <f>IF(E102="","",MAX($A$1:$A101)+1)</f>
        <v>45</v>
      </c>
      <c r="B102" s="18" t="s">
        <v>218</v>
      </c>
      <c r="C102" s="8" t="s">
        <v>43</v>
      </c>
      <c r="D102" s="18" t="s">
        <v>7</v>
      </c>
      <c r="E102" s="23">
        <v>27</v>
      </c>
      <c r="F102" s="19"/>
      <c r="G102" s="87">
        <f t="shared" si="3"/>
        <v>0</v>
      </c>
    </row>
    <row r="103" spans="1:7" x14ac:dyDescent="0.25">
      <c r="A103" s="2">
        <f>IF(E103="","",MAX($A$1:$A102)+1)</f>
        <v>46</v>
      </c>
      <c r="B103" s="18" t="s">
        <v>218</v>
      </c>
      <c r="C103" s="8" t="s">
        <v>79</v>
      </c>
      <c r="D103" s="18" t="s">
        <v>7</v>
      </c>
      <c r="E103" s="23">
        <v>35</v>
      </c>
      <c r="F103" s="19"/>
      <c r="G103" s="87">
        <f t="shared" si="3"/>
        <v>0</v>
      </c>
    </row>
    <row r="104" spans="1:7" x14ac:dyDescent="0.25">
      <c r="A104" s="2">
        <f>IF(E104="","",MAX($A$1:$A103)+1)</f>
        <v>47</v>
      </c>
      <c r="B104" s="18" t="s">
        <v>218</v>
      </c>
      <c r="C104" s="8" t="s">
        <v>41</v>
      </c>
      <c r="D104" s="18" t="s">
        <v>7</v>
      </c>
      <c r="E104" s="23">
        <v>1.6</v>
      </c>
      <c r="F104" s="19"/>
      <c r="G104" s="87">
        <f t="shared" si="3"/>
        <v>0</v>
      </c>
    </row>
    <row r="105" spans="1:7" x14ac:dyDescent="0.25">
      <c r="A105" s="2" t="str">
        <f>IF(E105="","",MAX($A$1:$A104)+1)</f>
        <v/>
      </c>
      <c r="B105" s="18"/>
      <c r="C105" s="48"/>
      <c r="D105" s="18"/>
      <c r="E105" s="18"/>
      <c r="F105" s="19"/>
      <c r="G105" s="87" t="str">
        <f t="shared" si="3"/>
        <v/>
      </c>
    </row>
    <row r="106" spans="1:7" x14ac:dyDescent="0.25">
      <c r="A106" s="2" t="str">
        <f>IF(E106="","",MAX($A$1:$A105)+1)</f>
        <v/>
      </c>
      <c r="B106" s="18"/>
      <c r="C106" s="62" t="s">
        <v>80</v>
      </c>
      <c r="D106" s="18"/>
      <c r="E106" s="18"/>
      <c r="F106" s="19"/>
      <c r="G106" s="87" t="str">
        <f t="shared" si="3"/>
        <v/>
      </c>
    </row>
    <row r="107" spans="1:7" x14ac:dyDescent="0.25">
      <c r="A107" s="2" t="str">
        <f>IF(E107="","",MAX($A$1:$A106)+1)</f>
        <v/>
      </c>
      <c r="B107" s="18"/>
      <c r="C107" s="48"/>
      <c r="D107" s="18"/>
      <c r="E107" s="18"/>
      <c r="F107" s="19"/>
      <c r="G107" s="87" t="str">
        <f t="shared" si="3"/>
        <v/>
      </c>
    </row>
    <row r="108" spans="1:7" ht="22.5" x14ac:dyDescent="0.25">
      <c r="A108" s="2" t="str">
        <f>IF(E108="","",MAX($A$1:$A107)+1)</f>
        <v/>
      </c>
      <c r="B108" s="18"/>
      <c r="C108" s="42" t="s">
        <v>260</v>
      </c>
      <c r="D108" s="18"/>
      <c r="E108" s="18"/>
      <c r="F108" s="19"/>
      <c r="G108" s="87" t="str">
        <f t="shared" si="3"/>
        <v/>
      </c>
    </row>
    <row r="109" spans="1:7" x14ac:dyDescent="0.25">
      <c r="A109" s="2" t="str">
        <f>IF(E109="","",MAX($A$1:$A108)+1)</f>
        <v/>
      </c>
      <c r="B109" s="18"/>
      <c r="C109" s="51"/>
      <c r="D109" s="18"/>
      <c r="E109" s="18"/>
      <c r="F109" s="19"/>
      <c r="G109" s="87" t="str">
        <f t="shared" si="3"/>
        <v/>
      </c>
    </row>
    <row r="110" spans="1:7" x14ac:dyDescent="0.25">
      <c r="A110" s="2" t="str">
        <f>IF(E110="","",MAX($A$1:$A109)+1)</f>
        <v/>
      </c>
      <c r="B110" s="53"/>
      <c r="C110" s="57" t="s">
        <v>33</v>
      </c>
      <c r="D110" s="18"/>
      <c r="E110" s="18"/>
      <c r="F110" s="19"/>
      <c r="G110" s="87" t="str">
        <f t="shared" si="3"/>
        <v/>
      </c>
    </row>
    <row r="111" spans="1:7" x14ac:dyDescent="0.25">
      <c r="A111" s="2" t="str">
        <f>IF(E111="","",MAX($A$1:$A110)+1)</f>
        <v/>
      </c>
      <c r="B111" s="18"/>
      <c r="C111" s="49" t="s">
        <v>30</v>
      </c>
      <c r="D111" s="18"/>
      <c r="E111" s="18"/>
      <c r="F111" s="19"/>
      <c r="G111" s="87" t="str">
        <f t="shared" si="3"/>
        <v/>
      </c>
    </row>
    <row r="112" spans="1:7" x14ac:dyDescent="0.25">
      <c r="A112" s="2">
        <f>IF(E112="","",MAX($A$1:$A111)+1)</f>
        <v>48</v>
      </c>
      <c r="B112" s="18" t="s">
        <v>221</v>
      </c>
      <c r="C112" s="51" t="s">
        <v>63</v>
      </c>
      <c r="D112" s="18" t="s">
        <v>1</v>
      </c>
      <c r="E112" s="18">
        <v>1</v>
      </c>
      <c r="F112" s="19"/>
      <c r="G112" s="87">
        <f t="shared" si="3"/>
        <v>0</v>
      </c>
    </row>
    <row r="113" spans="1:7" x14ac:dyDescent="0.25">
      <c r="A113" s="2" t="str">
        <f>IF(E113="","",MAX($A$1:$A112)+1)</f>
        <v/>
      </c>
      <c r="B113" s="18"/>
      <c r="C113" s="49" t="s">
        <v>64</v>
      </c>
      <c r="D113" s="18"/>
      <c r="E113" s="18"/>
      <c r="F113" s="19"/>
      <c r="G113" s="87" t="str">
        <f t="shared" si="3"/>
        <v/>
      </c>
    </row>
    <row r="114" spans="1:7" x14ac:dyDescent="0.25">
      <c r="A114" s="2">
        <f>IF(E114="","",MAX($A$1:$A113)+1)</f>
        <v>49</v>
      </c>
      <c r="B114" s="18" t="s">
        <v>221</v>
      </c>
      <c r="C114" s="49" t="s">
        <v>65</v>
      </c>
      <c r="D114" s="18" t="s">
        <v>1</v>
      </c>
      <c r="E114" s="18">
        <v>1</v>
      </c>
      <c r="F114" s="19"/>
      <c r="G114" s="87">
        <f t="shared" si="3"/>
        <v>0</v>
      </c>
    </row>
    <row r="115" spans="1:7" s="36" customFormat="1" x14ac:dyDescent="0.25">
      <c r="A115" s="2" t="str">
        <f>IF(E115="","",MAX($A$1:$A114)+1)</f>
        <v/>
      </c>
      <c r="B115" s="18"/>
      <c r="C115" s="64" t="s">
        <v>35</v>
      </c>
      <c r="D115" s="18"/>
      <c r="E115" s="23"/>
      <c r="F115" s="19"/>
      <c r="G115" s="87" t="str">
        <f t="shared" si="3"/>
        <v/>
      </c>
    </row>
    <row r="116" spans="1:7" x14ac:dyDescent="0.25">
      <c r="A116" s="2" t="str">
        <f>IF(E116="","",MAX($A$1:$A115)+1)</f>
        <v/>
      </c>
      <c r="B116" s="18"/>
      <c r="C116" s="49" t="s">
        <v>28</v>
      </c>
      <c r="D116" s="18"/>
      <c r="E116" s="18"/>
      <c r="F116" s="19"/>
      <c r="G116" s="87" t="str">
        <f t="shared" si="3"/>
        <v/>
      </c>
    </row>
    <row r="117" spans="1:7" ht="23.25" x14ac:dyDescent="0.25">
      <c r="A117" s="2">
        <f>IF(E117="","",MAX($A$1:$A116)+1)</f>
        <v>50</v>
      </c>
      <c r="B117" s="18" t="s">
        <v>221</v>
      </c>
      <c r="C117" s="51" t="s">
        <v>66</v>
      </c>
      <c r="D117" s="18" t="s">
        <v>1</v>
      </c>
      <c r="E117" s="18">
        <v>1</v>
      </c>
      <c r="F117" s="19"/>
      <c r="G117" s="87">
        <f t="shared" si="3"/>
        <v>0</v>
      </c>
    </row>
    <row r="118" spans="1:7" ht="14.25" customHeight="1" x14ac:dyDescent="0.25">
      <c r="A118" s="2">
        <f>IF(E118="","",MAX($A$1:$A117)+1)</f>
        <v>51</v>
      </c>
      <c r="B118" s="18" t="s">
        <v>221</v>
      </c>
      <c r="C118" s="65" t="s">
        <v>67</v>
      </c>
      <c r="D118" s="18" t="s">
        <v>1</v>
      </c>
      <c r="E118" s="18">
        <v>1</v>
      </c>
      <c r="F118" s="19"/>
      <c r="G118" s="87">
        <f t="shared" si="3"/>
        <v>0</v>
      </c>
    </row>
    <row r="119" spans="1:7" x14ac:dyDescent="0.25">
      <c r="A119" s="2" t="str">
        <f>IF(E119="","",MAX($A$1:$A118)+1)</f>
        <v/>
      </c>
      <c r="B119" s="18"/>
      <c r="C119" s="49" t="s">
        <v>30</v>
      </c>
      <c r="D119" s="18"/>
      <c r="E119" s="18"/>
      <c r="F119" s="19"/>
      <c r="G119" s="87" t="str">
        <f t="shared" si="3"/>
        <v/>
      </c>
    </row>
    <row r="120" spans="1:7" x14ac:dyDescent="0.25">
      <c r="A120" s="2">
        <f>IF(E120="","",MAX($A$1:$A119)+1)</f>
        <v>52</v>
      </c>
      <c r="B120" s="18" t="s">
        <v>221</v>
      </c>
      <c r="C120" s="49" t="s">
        <v>163</v>
      </c>
      <c r="D120" s="18" t="s">
        <v>1</v>
      </c>
      <c r="E120" s="18">
        <v>1</v>
      </c>
      <c r="F120" s="19"/>
      <c r="G120" s="87">
        <f t="shared" si="3"/>
        <v>0</v>
      </c>
    </row>
    <row r="121" spans="1:7" x14ac:dyDescent="0.25">
      <c r="A121" s="2">
        <f>IF(E121="","",MAX($A$1:$A120)+1)</f>
        <v>53</v>
      </c>
      <c r="B121" s="18" t="s">
        <v>221</v>
      </c>
      <c r="C121" s="49" t="s">
        <v>164</v>
      </c>
      <c r="D121" s="18" t="s">
        <v>1</v>
      </c>
      <c r="E121" s="18">
        <v>1</v>
      </c>
      <c r="F121" s="19"/>
      <c r="G121" s="87">
        <f t="shared" si="3"/>
        <v>0</v>
      </c>
    </row>
    <row r="122" spans="1:7" x14ac:dyDescent="0.25">
      <c r="A122" s="2" t="str">
        <f>IF(E122="","",MAX($A$1:$A121)+1)</f>
        <v/>
      </c>
      <c r="B122" s="18"/>
      <c r="C122" s="49" t="s">
        <v>64</v>
      </c>
      <c r="D122" s="18"/>
      <c r="E122" s="18"/>
      <c r="F122" s="19"/>
      <c r="G122" s="87" t="str">
        <f t="shared" si="3"/>
        <v/>
      </c>
    </row>
    <row r="123" spans="1:7" x14ac:dyDescent="0.25">
      <c r="A123" s="2">
        <f>IF(E123="","",MAX($A$1:$A122)+1)</f>
        <v>54</v>
      </c>
      <c r="B123" s="18" t="s">
        <v>221</v>
      </c>
      <c r="C123" s="49" t="s">
        <v>165</v>
      </c>
      <c r="D123" s="18" t="s">
        <v>1</v>
      </c>
      <c r="E123" s="18">
        <v>1</v>
      </c>
      <c r="F123" s="19"/>
      <c r="G123" s="87">
        <f t="shared" si="3"/>
        <v>0</v>
      </c>
    </row>
    <row r="124" spans="1:7" x14ac:dyDescent="0.25">
      <c r="A124" s="2">
        <f>IF(E124="","",MAX($A$1:$A123)+1)</f>
        <v>55</v>
      </c>
      <c r="B124" s="18" t="s">
        <v>221</v>
      </c>
      <c r="C124" s="49" t="s">
        <v>166</v>
      </c>
      <c r="D124" s="18" t="s">
        <v>1</v>
      </c>
      <c r="E124" s="18">
        <v>1</v>
      </c>
      <c r="F124" s="19"/>
      <c r="G124" s="87">
        <f t="shared" si="3"/>
        <v>0</v>
      </c>
    </row>
    <row r="125" spans="1:7" s="36" customFormat="1" x14ac:dyDescent="0.25">
      <c r="A125" s="2" t="str">
        <f>IF(E125="","",MAX($A$1:$A124)+1)</f>
        <v/>
      </c>
      <c r="B125" s="18"/>
      <c r="C125" s="64" t="s">
        <v>27</v>
      </c>
      <c r="D125" s="18"/>
      <c r="E125" s="23"/>
      <c r="F125" s="19"/>
      <c r="G125" s="87" t="str">
        <f t="shared" ref="G125:G148" si="4">IF(D125&lt;&gt;"",E125*F125,"")</f>
        <v/>
      </c>
    </row>
    <row r="126" spans="1:7" x14ac:dyDescent="0.25">
      <c r="A126" s="2" t="str">
        <f>IF(E126="","",MAX($A$1:$A125)+1)</f>
        <v/>
      </c>
      <c r="B126" s="18"/>
      <c r="C126" s="49" t="s">
        <v>51</v>
      </c>
      <c r="D126" s="18"/>
      <c r="E126" s="18"/>
      <c r="F126" s="19"/>
      <c r="G126" s="87" t="str">
        <f t="shared" si="4"/>
        <v/>
      </c>
    </row>
    <row r="127" spans="1:7" ht="23.25" x14ac:dyDescent="0.25">
      <c r="A127" s="2">
        <f>IF(E127="","",MAX($A$1:$A126)+1)</f>
        <v>56</v>
      </c>
      <c r="B127" s="18" t="s">
        <v>221</v>
      </c>
      <c r="C127" s="51" t="s">
        <v>274</v>
      </c>
      <c r="D127" s="18" t="s">
        <v>1</v>
      </c>
      <c r="E127" s="18">
        <v>1</v>
      </c>
      <c r="F127" s="19"/>
      <c r="G127" s="87">
        <f t="shared" si="4"/>
        <v>0</v>
      </c>
    </row>
    <row r="128" spans="1:7" x14ac:dyDescent="0.25">
      <c r="A128" s="2" t="str">
        <f>IF(E128="","",MAX($A$1:$A127)+1)</f>
        <v/>
      </c>
      <c r="B128" s="18"/>
      <c r="C128" s="49" t="s">
        <v>28</v>
      </c>
      <c r="D128" s="18"/>
      <c r="E128" s="18"/>
      <c r="F128" s="19"/>
      <c r="G128" s="87" t="str">
        <f t="shared" si="4"/>
        <v/>
      </c>
    </row>
    <row r="129" spans="1:8" ht="23.25" x14ac:dyDescent="0.25">
      <c r="A129" s="2">
        <f>IF(E129="","",MAX($A$1:$A128)+1)</f>
        <v>57</v>
      </c>
      <c r="B129" s="18" t="s">
        <v>221</v>
      </c>
      <c r="C129" s="51" t="s">
        <v>70</v>
      </c>
      <c r="D129" s="18" t="s">
        <v>1</v>
      </c>
      <c r="E129" s="18">
        <v>1</v>
      </c>
      <c r="F129" s="19"/>
      <c r="G129" s="87">
        <f t="shared" si="4"/>
        <v>0</v>
      </c>
    </row>
    <row r="130" spans="1:8" ht="23.25" x14ac:dyDescent="0.25">
      <c r="A130" s="2">
        <f>IF(E130="","",MAX($A$1:$A129)+1)</f>
        <v>58</v>
      </c>
      <c r="B130" s="18" t="s">
        <v>221</v>
      </c>
      <c r="C130" s="51" t="s">
        <v>171</v>
      </c>
      <c r="D130" s="18" t="s">
        <v>1</v>
      </c>
      <c r="E130" s="18">
        <v>1</v>
      </c>
      <c r="F130" s="19"/>
      <c r="G130" s="87">
        <f t="shared" si="4"/>
        <v>0</v>
      </c>
    </row>
    <row r="131" spans="1:8" x14ac:dyDescent="0.25">
      <c r="A131" s="2" t="str">
        <f>IF(E131="","",MAX($A$1:$A130)+1)</f>
        <v/>
      </c>
      <c r="B131" s="18"/>
      <c r="C131" s="49" t="s">
        <v>30</v>
      </c>
      <c r="D131" s="18"/>
      <c r="E131" s="18"/>
      <c r="F131" s="19"/>
      <c r="G131" s="87" t="str">
        <f t="shared" si="4"/>
        <v/>
      </c>
    </row>
    <row r="132" spans="1:8" x14ac:dyDescent="0.25">
      <c r="A132" s="2">
        <f>IF(E132="","",MAX($A$1:$A131)+1)</f>
        <v>59</v>
      </c>
      <c r="B132" s="18" t="s">
        <v>221</v>
      </c>
      <c r="C132" s="49" t="s">
        <v>72</v>
      </c>
      <c r="D132" s="18" t="s">
        <v>1</v>
      </c>
      <c r="E132" s="18">
        <v>1</v>
      </c>
      <c r="F132" s="19"/>
      <c r="G132" s="87">
        <f t="shared" si="4"/>
        <v>0</v>
      </c>
    </row>
    <row r="133" spans="1:8" ht="23.25" x14ac:dyDescent="0.25">
      <c r="A133" s="2">
        <f>IF(E133="","",MAX($A$1:$A132)+1)</f>
        <v>60</v>
      </c>
      <c r="B133" s="18" t="s">
        <v>221</v>
      </c>
      <c r="C133" s="51" t="s">
        <v>81</v>
      </c>
      <c r="D133" s="18" t="s">
        <v>1</v>
      </c>
      <c r="E133" s="18">
        <v>1</v>
      </c>
      <c r="F133" s="19"/>
      <c r="G133" s="87">
        <f t="shared" si="4"/>
        <v>0</v>
      </c>
    </row>
    <row r="134" spans="1:8" x14ac:dyDescent="0.25">
      <c r="A134" s="2" t="str">
        <f>IF(E134="","",MAX($A$1:$A133)+1)</f>
        <v/>
      </c>
      <c r="B134" s="18"/>
      <c r="C134" s="49" t="s">
        <v>64</v>
      </c>
      <c r="D134" s="18"/>
      <c r="E134" s="18"/>
      <c r="F134" s="19"/>
      <c r="G134" s="87" t="str">
        <f t="shared" si="4"/>
        <v/>
      </c>
    </row>
    <row r="135" spans="1:8" x14ac:dyDescent="0.25">
      <c r="A135" s="2">
        <f>IF(E135="","",MAX($A$1:$A134)+1)</f>
        <v>61</v>
      </c>
      <c r="B135" s="18" t="s">
        <v>221</v>
      </c>
      <c r="C135" s="49" t="s">
        <v>82</v>
      </c>
      <c r="D135" s="18" t="s">
        <v>1</v>
      </c>
      <c r="E135" s="18">
        <v>1</v>
      </c>
      <c r="F135" s="19"/>
      <c r="G135" s="87">
        <f t="shared" si="4"/>
        <v>0</v>
      </c>
    </row>
    <row r="136" spans="1:8" x14ac:dyDescent="0.25">
      <c r="A136" s="2">
        <f>IF(E136="","",MAX($A$1:$A135)+1)</f>
        <v>62</v>
      </c>
      <c r="B136" s="18" t="s">
        <v>221</v>
      </c>
      <c r="C136" s="49" t="s">
        <v>83</v>
      </c>
      <c r="D136" s="18" t="s">
        <v>1</v>
      </c>
      <c r="E136" s="18">
        <v>1</v>
      </c>
      <c r="F136" s="19"/>
      <c r="G136" s="87">
        <f t="shared" si="4"/>
        <v>0</v>
      </c>
    </row>
    <row r="137" spans="1:8" x14ac:dyDescent="0.25">
      <c r="A137" s="2" t="str">
        <f>IF(E137="","",MAX($A$1:$A136)+1)</f>
        <v/>
      </c>
      <c r="B137" s="18"/>
      <c r="C137" s="49"/>
      <c r="D137" s="18"/>
      <c r="E137" s="18"/>
      <c r="F137" s="19"/>
      <c r="G137" s="87" t="str">
        <f t="shared" si="4"/>
        <v/>
      </c>
    </row>
    <row r="138" spans="1:8" s="13" customFormat="1" x14ac:dyDescent="0.25">
      <c r="A138" s="2" t="str">
        <f>IF(E138="","",MAX($A$1:$A137)+1)</f>
        <v/>
      </c>
      <c r="B138" s="26"/>
      <c r="C138" s="103" t="s">
        <v>84</v>
      </c>
      <c r="D138" s="26"/>
      <c r="E138" s="26"/>
      <c r="F138" s="46"/>
      <c r="G138" s="87" t="str">
        <f t="shared" si="4"/>
        <v/>
      </c>
    </row>
    <row r="139" spans="1:8" x14ac:dyDescent="0.25">
      <c r="A139" s="2" t="str">
        <f>IF(E139="","",MAX($A$1:$A138)+1)</f>
        <v/>
      </c>
      <c r="B139" s="18"/>
      <c r="C139" s="64" t="s">
        <v>35</v>
      </c>
      <c r="D139" s="18"/>
      <c r="E139" s="18"/>
      <c r="F139" s="19"/>
      <c r="G139" s="87" t="str">
        <f t="shared" si="4"/>
        <v/>
      </c>
      <c r="H139">
        <v>500</v>
      </c>
    </row>
    <row r="140" spans="1:8" x14ac:dyDescent="0.25">
      <c r="A140" s="2" t="str">
        <f>IF(E140="","",MAX($A$1:$A139)+1)</f>
        <v/>
      </c>
      <c r="B140" s="18"/>
      <c r="C140" s="49" t="s">
        <v>28</v>
      </c>
      <c r="D140" s="18"/>
      <c r="E140" s="18"/>
      <c r="F140" s="19"/>
      <c r="G140" s="87" t="str">
        <f t="shared" si="4"/>
        <v/>
      </c>
    </row>
    <row r="141" spans="1:8" ht="11.25" customHeight="1" x14ac:dyDescent="0.25">
      <c r="A141" s="2">
        <f>IF(E141="","",MAX($A$1:$A140)+1)</f>
        <v>63</v>
      </c>
      <c r="B141" s="18" t="s">
        <v>222</v>
      </c>
      <c r="C141" s="52" t="s">
        <v>86</v>
      </c>
      <c r="D141" s="18" t="s">
        <v>1</v>
      </c>
      <c r="E141" s="18">
        <v>1</v>
      </c>
      <c r="F141" s="19"/>
      <c r="G141" s="87">
        <f t="shared" si="4"/>
        <v>0</v>
      </c>
    </row>
    <row r="142" spans="1:8" ht="11.25" customHeight="1" x14ac:dyDescent="0.25">
      <c r="A142" s="2"/>
      <c r="B142" s="18" t="s">
        <v>222</v>
      </c>
      <c r="C142" s="52" t="s">
        <v>157</v>
      </c>
      <c r="D142" s="18" t="s">
        <v>1</v>
      </c>
      <c r="E142" s="18">
        <v>1</v>
      </c>
      <c r="F142" s="19"/>
      <c r="G142" s="87">
        <f>F142*E142</f>
        <v>0</v>
      </c>
    </row>
    <row r="143" spans="1:8" x14ac:dyDescent="0.25">
      <c r="A143" s="2" t="str">
        <f>IF(E143="","",MAX($A$1:$A141)+1)</f>
        <v/>
      </c>
      <c r="B143" s="18"/>
      <c r="C143" s="49" t="s">
        <v>30</v>
      </c>
      <c r="D143" s="18"/>
      <c r="E143" s="18"/>
      <c r="F143" s="19"/>
      <c r="G143" s="87" t="str">
        <f t="shared" si="4"/>
        <v/>
      </c>
    </row>
    <row r="144" spans="1:8" x14ac:dyDescent="0.25">
      <c r="A144" s="2">
        <f>IF(E144="","",MAX($A$1:$A143)+1)</f>
        <v>64</v>
      </c>
      <c r="B144" s="18" t="s">
        <v>222</v>
      </c>
      <c r="C144" s="51" t="s">
        <v>179</v>
      </c>
      <c r="D144" s="18" t="s">
        <v>1</v>
      </c>
      <c r="E144" s="18">
        <v>1</v>
      </c>
      <c r="F144" s="19"/>
      <c r="G144" s="87">
        <f t="shared" si="4"/>
        <v>0</v>
      </c>
    </row>
    <row r="145" spans="1:7" x14ac:dyDescent="0.25">
      <c r="A145" s="2"/>
      <c r="B145" s="18" t="s">
        <v>222</v>
      </c>
      <c r="C145" s="51" t="s">
        <v>180</v>
      </c>
      <c r="D145" s="18" t="s">
        <v>1</v>
      </c>
      <c r="E145" s="18">
        <v>1</v>
      </c>
      <c r="F145" s="19"/>
      <c r="G145" s="87">
        <f>+F145</f>
        <v>0</v>
      </c>
    </row>
    <row r="146" spans="1:7" x14ac:dyDescent="0.25">
      <c r="A146" s="2" t="str">
        <f>IF(E146="","",MAX($A$1:$A144)+1)</f>
        <v/>
      </c>
      <c r="B146" s="18"/>
      <c r="C146" s="49" t="s">
        <v>64</v>
      </c>
      <c r="D146" s="18"/>
      <c r="E146" s="18"/>
      <c r="F146" s="19"/>
      <c r="G146" s="87" t="str">
        <f t="shared" si="4"/>
        <v/>
      </c>
    </row>
    <row r="147" spans="1:7" x14ac:dyDescent="0.25">
      <c r="A147" s="2">
        <f>IF(E147="","",MAX($A$1:$A146)+1)</f>
        <v>65</v>
      </c>
      <c r="B147" s="18" t="s">
        <v>222</v>
      </c>
      <c r="C147" s="51" t="s">
        <v>181</v>
      </c>
      <c r="D147" s="18" t="s">
        <v>1</v>
      </c>
      <c r="E147" s="18">
        <v>1</v>
      </c>
      <c r="F147" s="19"/>
      <c r="G147" s="87">
        <f t="shared" si="4"/>
        <v>0</v>
      </c>
    </row>
    <row r="148" spans="1:7" x14ac:dyDescent="0.25">
      <c r="A148" s="2">
        <f>IF(E148="","",MAX($A$1:$A147)+1)</f>
        <v>66</v>
      </c>
      <c r="B148" s="18" t="s">
        <v>222</v>
      </c>
      <c r="C148" s="51" t="s">
        <v>182</v>
      </c>
      <c r="D148" s="18" t="s">
        <v>1</v>
      </c>
      <c r="E148" s="18">
        <v>1</v>
      </c>
      <c r="F148" s="19"/>
      <c r="G148" s="87">
        <f t="shared" si="4"/>
        <v>0</v>
      </c>
    </row>
    <row r="149" spans="1:7" x14ac:dyDescent="0.25">
      <c r="A149" s="2" t="str">
        <f>IF(E149="","",MAX($A$1:$A148)+1)</f>
        <v/>
      </c>
      <c r="B149" s="18"/>
      <c r="C149" s="51"/>
      <c r="D149" s="18"/>
      <c r="E149" s="18"/>
      <c r="F149" s="19"/>
      <c r="G149" s="87" t="str">
        <f t="shared" ref="G149:G157" si="5">IF(D149&lt;&gt;"",E149*F149,"")</f>
        <v/>
      </c>
    </row>
    <row r="150" spans="1:7" x14ac:dyDescent="0.25">
      <c r="A150" s="2" t="str">
        <f>IF(E150="","",MAX($A$1:$A149)+1)</f>
        <v/>
      </c>
      <c r="B150" s="18"/>
      <c r="C150" s="64" t="s">
        <v>33</v>
      </c>
      <c r="D150" s="18"/>
      <c r="E150" s="18"/>
      <c r="F150" s="19"/>
      <c r="G150" s="87" t="str">
        <f t="shared" si="5"/>
        <v/>
      </c>
    </row>
    <row r="151" spans="1:7" x14ac:dyDescent="0.25">
      <c r="A151" s="2" t="str">
        <f>IF(E151="","",MAX($A$1:$A149)+1)</f>
        <v/>
      </c>
      <c r="B151" s="18"/>
      <c r="C151" s="49" t="s">
        <v>30</v>
      </c>
      <c r="D151" s="18"/>
      <c r="E151" s="18"/>
      <c r="F151" s="19"/>
      <c r="G151" s="87" t="str">
        <f t="shared" si="5"/>
        <v/>
      </c>
    </row>
    <row r="152" spans="1:7" x14ac:dyDescent="0.25">
      <c r="A152" s="2">
        <f>IF(E152="","",MAX($A$1:$A151)+1)</f>
        <v>67</v>
      </c>
      <c r="B152" s="18" t="s">
        <v>222</v>
      </c>
      <c r="C152" s="51" t="s">
        <v>271</v>
      </c>
      <c r="D152" s="18" t="s">
        <v>1</v>
      </c>
      <c r="E152" s="18">
        <v>1</v>
      </c>
      <c r="F152" s="19"/>
      <c r="G152" s="87">
        <f t="shared" si="5"/>
        <v>0</v>
      </c>
    </row>
    <row r="153" spans="1:7" x14ac:dyDescent="0.25">
      <c r="A153" s="2" t="str">
        <f>IF(E153="","",MAX($A$1:$A151)+1)</f>
        <v/>
      </c>
      <c r="B153" s="18"/>
      <c r="C153" s="49" t="s">
        <v>64</v>
      </c>
      <c r="D153" s="18"/>
      <c r="E153" s="18"/>
      <c r="F153" s="19"/>
      <c r="G153" s="87" t="str">
        <f t="shared" si="5"/>
        <v/>
      </c>
    </row>
    <row r="154" spans="1:7" x14ac:dyDescent="0.25">
      <c r="A154" s="2">
        <f>IF(E154="","",MAX($A$1:$A153)+1)</f>
        <v>68</v>
      </c>
      <c r="B154" s="18" t="s">
        <v>222</v>
      </c>
      <c r="C154" s="51" t="s">
        <v>272</v>
      </c>
      <c r="D154" s="18" t="s">
        <v>1</v>
      </c>
      <c r="E154" s="18">
        <v>1</v>
      </c>
      <c r="F154" s="19"/>
      <c r="G154" s="87">
        <f t="shared" si="5"/>
        <v>0</v>
      </c>
    </row>
    <row r="155" spans="1:7" x14ac:dyDescent="0.25">
      <c r="A155" s="2" t="str">
        <f>IF(E155="","",MAX($A$1:$A149)+1)</f>
        <v/>
      </c>
      <c r="B155" s="53"/>
      <c r="C155" s="51"/>
      <c r="D155" s="18"/>
      <c r="E155" s="18"/>
      <c r="F155" s="19"/>
      <c r="G155" s="87" t="str">
        <f t="shared" si="5"/>
        <v/>
      </c>
    </row>
    <row r="156" spans="1:7" x14ac:dyDescent="0.25">
      <c r="A156" s="2" t="str">
        <f>IF(E156="","",MAX($A$1:$A155)+1)</f>
        <v/>
      </c>
      <c r="B156" s="53"/>
      <c r="C156" s="67" t="s">
        <v>57</v>
      </c>
      <c r="D156" s="18"/>
      <c r="E156" s="18"/>
      <c r="F156" s="19"/>
      <c r="G156" s="87" t="str">
        <f t="shared" si="5"/>
        <v/>
      </c>
    </row>
    <row r="157" spans="1:7" x14ac:dyDescent="0.25">
      <c r="A157" s="2" t="str">
        <f>IF(E157="","",MAX($A$1:$A156)+1)</f>
        <v/>
      </c>
      <c r="B157" s="53"/>
      <c r="C157" s="49"/>
      <c r="D157" s="18"/>
      <c r="E157" s="18"/>
      <c r="F157" s="19"/>
      <c r="G157" s="87" t="str">
        <f t="shared" si="5"/>
        <v/>
      </c>
    </row>
    <row r="158" spans="1:7" s="13" customFormat="1" ht="22.5" x14ac:dyDescent="0.25">
      <c r="A158" s="2" t="str">
        <f>IF(E158="","",MAX($A$1:$A157)+1)</f>
        <v/>
      </c>
      <c r="B158" s="26"/>
      <c r="C158" s="68" t="s">
        <v>88</v>
      </c>
      <c r="D158" s="26"/>
      <c r="E158" s="27"/>
      <c r="F158" s="46"/>
      <c r="G158" s="87"/>
    </row>
    <row r="159" spans="1:7" x14ac:dyDescent="0.25">
      <c r="A159" s="2" t="str">
        <f>IF(E159="","",MAX($A$1:$A158)+1)</f>
        <v/>
      </c>
      <c r="B159" s="53"/>
      <c r="C159" s="57" t="s">
        <v>33</v>
      </c>
      <c r="D159" s="18"/>
      <c r="E159" s="18"/>
      <c r="F159" s="19"/>
      <c r="G159" s="87" t="str">
        <f>IF(D159&lt;&gt;"",E159*F159,"")</f>
        <v/>
      </c>
    </row>
    <row r="160" spans="1:7" x14ac:dyDescent="0.25">
      <c r="A160" s="2" t="str">
        <f>IF(E160="","",MAX($A$1:$A159)+1)</f>
        <v/>
      </c>
      <c r="B160" s="18"/>
      <c r="C160" s="49" t="s">
        <v>30</v>
      </c>
      <c r="D160" s="18"/>
      <c r="E160" s="18"/>
      <c r="F160" s="19"/>
      <c r="G160" s="87" t="str">
        <f>IF(D160&lt;&gt;"",E160*F160,"")</f>
        <v/>
      </c>
    </row>
    <row r="161" spans="1:7" x14ac:dyDescent="0.25">
      <c r="A161" s="2">
        <f>IF(E161="","",MAX($A$1:$A160)+1)</f>
        <v>69</v>
      </c>
      <c r="B161" s="18" t="s">
        <v>219</v>
      </c>
      <c r="C161" s="51" t="s">
        <v>153</v>
      </c>
      <c r="D161" s="18" t="s">
        <v>4</v>
      </c>
      <c r="E161" s="18">
        <v>1</v>
      </c>
      <c r="F161" s="19"/>
      <c r="G161" s="87">
        <f>F161*E161</f>
        <v>0</v>
      </c>
    </row>
    <row r="162" spans="1:7" x14ac:dyDescent="0.25">
      <c r="A162" s="2"/>
      <c r="B162" s="18"/>
      <c r="C162" s="51"/>
      <c r="D162" s="18"/>
      <c r="E162" s="18"/>
      <c r="F162" s="19"/>
      <c r="G162" s="87"/>
    </row>
    <row r="163" spans="1:7" x14ac:dyDescent="0.25">
      <c r="A163" s="2" t="str">
        <f>IF(E163="","",MAX($A$1:$A161)+1)</f>
        <v/>
      </c>
      <c r="B163" s="18"/>
      <c r="C163" s="49" t="s">
        <v>64</v>
      </c>
      <c r="D163" s="18"/>
      <c r="E163" s="18"/>
      <c r="F163" s="19"/>
      <c r="G163" s="87"/>
    </row>
    <row r="164" spans="1:7" x14ac:dyDescent="0.25">
      <c r="A164" s="2">
        <f>IF(E164="","",MAX($A$1:$A163)+1)</f>
        <v>70</v>
      </c>
      <c r="B164" s="18" t="s">
        <v>219</v>
      </c>
      <c r="C164" s="49" t="s">
        <v>152</v>
      </c>
      <c r="D164" s="18" t="s">
        <v>4</v>
      </c>
      <c r="E164" s="18">
        <v>1</v>
      </c>
      <c r="F164" s="19"/>
      <c r="G164" s="87">
        <f>F164*E164</f>
        <v>0</v>
      </c>
    </row>
    <row r="165" spans="1:7" x14ac:dyDescent="0.25">
      <c r="A165" s="2"/>
      <c r="B165" s="18"/>
      <c r="C165" s="49"/>
      <c r="D165" s="18"/>
      <c r="E165" s="18"/>
      <c r="F165" s="19"/>
      <c r="G165" s="87"/>
    </row>
    <row r="166" spans="1:7" s="36" customFormat="1" x14ac:dyDescent="0.25">
      <c r="A166" s="2" t="str">
        <f>IF(E166="","",MAX($A$1:$A164)+1)</f>
        <v/>
      </c>
      <c r="B166" s="18"/>
      <c r="C166" s="64" t="s">
        <v>35</v>
      </c>
      <c r="D166" s="18"/>
      <c r="E166" s="23"/>
      <c r="F166" s="19"/>
      <c r="G166" s="87"/>
    </row>
    <row r="167" spans="1:7" x14ac:dyDescent="0.25">
      <c r="A167" s="2" t="str">
        <f>IF(E167="","",MAX($A$1:$A166)+1)</f>
        <v/>
      </c>
      <c r="B167" s="18"/>
      <c r="C167" s="49" t="s">
        <v>28</v>
      </c>
      <c r="D167" s="18"/>
      <c r="E167" s="18"/>
      <c r="F167" s="19"/>
      <c r="G167" s="87"/>
    </row>
    <row r="168" spans="1:7" x14ac:dyDescent="0.25">
      <c r="A168" s="2">
        <f>IF(E168="","",MAX($A$1:$A167)+1)</f>
        <v>71</v>
      </c>
      <c r="B168" s="18" t="s">
        <v>219</v>
      </c>
      <c r="C168" s="51" t="s">
        <v>151</v>
      </c>
      <c r="D168" s="18" t="s">
        <v>4</v>
      </c>
      <c r="E168" s="18">
        <v>1</v>
      </c>
      <c r="F168" s="19"/>
      <c r="G168" s="87">
        <f>F168*E168</f>
        <v>0</v>
      </c>
    </row>
    <row r="169" spans="1:7" ht="14.25" customHeight="1" x14ac:dyDescent="0.25">
      <c r="A169" s="2">
        <f>IF(E169="","",MAX($A$1:$A168)+1)</f>
        <v>72</v>
      </c>
      <c r="B169" s="18" t="s">
        <v>219</v>
      </c>
      <c r="C169" s="65" t="s">
        <v>150</v>
      </c>
      <c r="D169" s="18" t="s">
        <v>4</v>
      </c>
      <c r="E169" s="18">
        <v>1</v>
      </c>
      <c r="F169" s="19"/>
      <c r="G169" s="87">
        <f>F169*E169</f>
        <v>0</v>
      </c>
    </row>
    <row r="170" spans="1:7" ht="14.25" customHeight="1" x14ac:dyDescent="0.25">
      <c r="A170" s="2"/>
      <c r="B170" s="18"/>
      <c r="C170" s="65"/>
      <c r="D170" s="18"/>
      <c r="E170" s="18"/>
      <c r="F170" s="19"/>
      <c r="G170" s="87"/>
    </row>
    <row r="171" spans="1:7" x14ac:dyDescent="0.25">
      <c r="A171" s="2" t="str">
        <f>IF(E171="","",MAX($A$1:$A169)+1)</f>
        <v/>
      </c>
      <c r="B171" s="18"/>
      <c r="C171" s="49" t="s">
        <v>30</v>
      </c>
      <c r="D171" s="18"/>
      <c r="E171" s="18"/>
      <c r="F171" s="19"/>
      <c r="G171" s="87"/>
    </row>
    <row r="172" spans="1:7" x14ac:dyDescent="0.25">
      <c r="A172" s="2">
        <f>IF(E172="","",MAX($A$1:$A171)+1)</f>
        <v>73</v>
      </c>
      <c r="B172" s="18" t="s">
        <v>219</v>
      </c>
      <c r="C172" s="49" t="s">
        <v>183</v>
      </c>
      <c r="D172" s="18" t="s">
        <v>4</v>
      </c>
      <c r="E172" s="18">
        <v>1</v>
      </c>
      <c r="F172" s="19"/>
      <c r="G172" s="87">
        <f>F172*E172</f>
        <v>0</v>
      </c>
    </row>
    <row r="173" spans="1:7" x14ac:dyDescent="0.25">
      <c r="A173" s="2">
        <f>IF(E173="","",MAX($A$1:$A172)+1)</f>
        <v>74</v>
      </c>
      <c r="B173" s="18" t="s">
        <v>219</v>
      </c>
      <c r="C173" s="49" t="s">
        <v>184</v>
      </c>
      <c r="D173" s="18" t="s">
        <v>4</v>
      </c>
      <c r="E173" s="18">
        <v>1</v>
      </c>
      <c r="F173" s="19"/>
      <c r="G173" s="87">
        <f>F173*E173</f>
        <v>0</v>
      </c>
    </row>
    <row r="174" spans="1:7" x14ac:dyDescent="0.25">
      <c r="A174" s="2"/>
      <c r="B174" s="18"/>
      <c r="C174" s="49"/>
      <c r="D174" s="18"/>
      <c r="E174" s="18"/>
      <c r="F174" s="19"/>
      <c r="G174" s="87"/>
    </row>
    <row r="175" spans="1:7" x14ac:dyDescent="0.25">
      <c r="A175" s="2" t="str">
        <f>IF(E175="","",MAX($A$1:$A173)+1)</f>
        <v/>
      </c>
      <c r="B175" s="18"/>
      <c r="C175" s="49" t="s">
        <v>64</v>
      </c>
      <c r="D175" s="18"/>
      <c r="E175" s="18"/>
      <c r="F175" s="19"/>
      <c r="G175" s="87"/>
    </row>
    <row r="176" spans="1:7" x14ac:dyDescent="0.25">
      <c r="A176" s="2">
        <f>IF(E176="","",MAX($A$1:$A175)+1)</f>
        <v>75</v>
      </c>
      <c r="B176" s="18" t="s">
        <v>219</v>
      </c>
      <c r="C176" s="49" t="s">
        <v>186</v>
      </c>
      <c r="D176" s="18" t="s">
        <v>4</v>
      </c>
      <c r="E176" s="18">
        <v>1</v>
      </c>
      <c r="F176" s="19"/>
      <c r="G176" s="87">
        <f>F176*E176</f>
        <v>0</v>
      </c>
    </row>
    <row r="177" spans="1:7" x14ac:dyDescent="0.25">
      <c r="A177" s="2">
        <f>IF(E177="","",MAX($A$1:$A176)+1)</f>
        <v>76</v>
      </c>
      <c r="B177" s="18" t="s">
        <v>219</v>
      </c>
      <c r="C177" s="49" t="s">
        <v>185</v>
      </c>
      <c r="D177" s="18" t="s">
        <v>4</v>
      </c>
      <c r="E177" s="18">
        <v>1</v>
      </c>
      <c r="F177" s="19"/>
      <c r="G177" s="87">
        <f>F177*E177</f>
        <v>0</v>
      </c>
    </row>
    <row r="178" spans="1:7" x14ac:dyDescent="0.25">
      <c r="A178" s="2"/>
      <c r="B178" s="18"/>
      <c r="C178" s="49"/>
      <c r="D178" s="18"/>
      <c r="E178" s="18"/>
      <c r="F178" s="19"/>
      <c r="G178" s="87"/>
    </row>
    <row r="179" spans="1:7" s="36" customFormat="1" x14ac:dyDescent="0.25">
      <c r="A179" s="2" t="str">
        <f>IF(E179="","",MAX($A$1:$A177)+1)</f>
        <v/>
      </c>
      <c r="B179" s="18"/>
      <c r="C179" s="64" t="s">
        <v>27</v>
      </c>
      <c r="D179" s="18"/>
      <c r="E179" s="23"/>
      <c r="F179" s="19"/>
      <c r="G179" s="87"/>
    </row>
    <row r="180" spans="1:7" x14ac:dyDescent="0.25">
      <c r="A180" s="2" t="str">
        <f>IF(E180="","",MAX($A$1:$A179)+1)</f>
        <v/>
      </c>
      <c r="B180" s="18"/>
      <c r="C180" s="49" t="s">
        <v>51</v>
      </c>
      <c r="D180" s="18"/>
      <c r="E180" s="18"/>
      <c r="F180" s="19"/>
      <c r="G180" s="87"/>
    </row>
    <row r="181" spans="1:7" ht="23.25" x14ac:dyDescent="0.25">
      <c r="A181" s="2">
        <f>IF(E181="","",MAX($A$1:$A180)+1)</f>
        <v>77</v>
      </c>
      <c r="B181" s="18" t="s">
        <v>219</v>
      </c>
      <c r="C181" s="51" t="s">
        <v>269</v>
      </c>
      <c r="D181" s="18" t="s">
        <v>4</v>
      </c>
      <c r="E181" s="18">
        <v>1</v>
      </c>
      <c r="F181" s="19"/>
      <c r="G181" s="87">
        <f>F181*E181</f>
        <v>0</v>
      </c>
    </row>
    <row r="182" spans="1:7" x14ac:dyDescent="0.25">
      <c r="A182" s="2"/>
      <c r="B182" s="18"/>
      <c r="C182" s="51"/>
      <c r="D182" s="18"/>
      <c r="E182" s="18"/>
      <c r="F182" s="19"/>
      <c r="G182" s="87"/>
    </row>
    <row r="183" spans="1:7" x14ac:dyDescent="0.25">
      <c r="A183" s="2" t="str">
        <f>IF(E183="","",MAX($A$1:$A181)+1)</f>
        <v/>
      </c>
      <c r="B183" s="18"/>
      <c r="C183" s="49" t="s">
        <v>28</v>
      </c>
      <c r="D183" s="18"/>
      <c r="E183" s="18"/>
      <c r="F183" s="19"/>
      <c r="G183" s="87"/>
    </row>
    <row r="184" spans="1:7" ht="23.25" x14ac:dyDescent="0.25">
      <c r="A184" s="2">
        <f>IF(E184="","",MAX($A$1:$A183)+1)</f>
        <v>78</v>
      </c>
      <c r="B184" s="18" t="s">
        <v>219</v>
      </c>
      <c r="C184" s="51" t="s">
        <v>149</v>
      </c>
      <c r="D184" s="18" t="s">
        <v>4</v>
      </c>
      <c r="E184" s="18">
        <v>1</v>
      </c>
      <c r="F184" s="19"/>
      <c r="G184" s="87">
        <f>F184*E184</f>
        <v>0</v>
      </c>
    </row>
    <row r="185" spans="1:7" ht="23.25" x14ac:dyDescent="0.25">
      <c r="A185" s="2">
        <f>IF(E185="","",MAX($A$1:$A184)+1)</f>
        <v>79</v>
      </c>
      <c r="B185" s="18" t="s">
        <v>219</v>
      </c>
      <c r="C185" s="51" t="s">
        <v>187</v>
      </c>
      <c r="D185" s="18" t="s">
        <v>4</v>
      </c>
      <c r="E185" s="18">
        <v>1</v>
      </c>
      <c r="F185" s="19"/>
      <c r="G185" s="87">
        <f>F185*E185</f>
        <v>0</v>
      </c>
    </row>
    <row r="186" spans="1:7" x14ac:dyDescent="0.25">
      <c r="A186" s="2"/>
      <c r="B186" s="18"/>
      <c r="C186" s="51"/>
      <c r="D186" s="18"/>
      <c r="E186" s="18"/>
      <c r="F186" s="19"/>
      <c r="G186" s="87"/>
    </row>
    <row r="187" spans="1:7" x14ac:dyDescent="0.25">
      <c r="A187" s="2" t="str">
        <f>IF(E187="","",MAX($A$1:$A185)+1)</f>
        <v/>
      </c>
      <c r="B187" s="18"/>
      <c r="C187" s="49" t="s">
        <v>30</v>
      </c>
      <c r="D187" s="18"/>
      <c r="E187" s="18"/>
      <c r="F187" s="19"/>
      <c r="G187" s="87"/>
    </row>
    <row r="188" spans="1:7" x14ac:dyDescent="0.25">
      <c r="A188" s="2">
        <f>IF(E188="","",MAX($A$1:$A187)+1)</f>
        <v>80</v>
      </c>
      <c r="B188" s="18" t="s">
        <v>219</v>
      </c>
      <c r="C188" s="49" t="s">
        <v>148</v>
      </c>
      <c r="D188" s="18" t="s">
        <v>4</v>
      </c>
      <c r="E188" s="18">
        <v>1</v>
      </c>
      <c r="F188" s="19"/>
      <c r="G188" s="87">
        <f>F188*E188</f>
        <v>0</v>
      </c>
    </row>
    <row r="189" spans="1:7" ht="23.25" x14ac:dyDescent="0.25">
      <c r="A189" s="2">
        <f>IF(E189="","",MAX($A$1:$A188)+1)</f>
        <v>81</v>
      </c>
      <c r="B189" s="18" t="s">
        <v>219</v>
      </c>
      <c r="C189" s="51" t="s">
        <v>147</v>
      </c>
      <c r="D189" s="18" t="s">
        <v>4</v>
      </c>
      <c r="E189" s="18">
        <v>1</v>
      </c>
      <c r="F189" s="19"/>
      <c r="G189" s="87">
        <f>F189*E189</f>
        <v>0</v>
      </c>
    </row>
    <row r="190" spans="1:7" x14ac:dyDescent="0.25">
      <c r="A190" s="2"/>
      <c r="B190" s="18"/>
      <c r="C190" s="51"/>
      <c r="D190" s="18"/>
      <c r="E190" s="18"/>
      <c r="F190" s="19"/>
      <c r="G190" s="87"/>
    </row>
    <row r="191" spans="1:7" x14ac:dyDescent="0.25">
      <c r="A191" s="2" t="str">
        <f>IF(E191="","",MAX($A$1:$A189)+1)</f>
        <v/>
      </c>
      <c r="B191" s="18"/>
      <c r="C191" s="49" t="s">
        <v>64</v>
      </c>
      <c r="D191" s="18"/>
      <c r="E191" s="18"/>
      <c r="F191" s="19"/>
      <c r="G191" s="87"/>
    </row>
    <row r="192" spans="1:7" x14ac:dyDescent="0.25">
      <c r="A192" s="2">
        <f>IF(E192="","",MAX($A$1:$A191)+1)</f>
        <v>82</v>
      </c>
      <c r="B192" s="18" t="s">
        <v>219</v>
      </c>
      <c r="C192" s="49" t="s">
        <v>146</v>
      </c>
      <c r="D192" s="18" t="s">
        <v>4</v>
      </c>
      <c r="E192" s="18">
        <v>1</v>
      </c>
      <c r="F192" s="19"/>
      <c r="G192" s="87">
        <f>F192*E192</f>
        <v>0</v>
      </c>
    </row>
    <row r="193" spans="1:8" x14ac:dyDescent="0.25">
      <c r="A193" s="2">
        <f>IF(E193="","",MAX($A$1:$A192)+1)</f>
        <v>83</v>
      </c>
      <c r="B193" s="18" t="s">
        <v>219</v>
      </c>
      <c r="C193" s="49" t="s">
        <v>145</v>
      </c>
      <c r="D193" s="18" t="s">
        <v>4</v>
      </c>
      <c r="E193" s="18">
        <v>1</v>
      </c>
      <c r="F193" s="19"/>
      <c r="G193" s="87">
        <f>F193*E193</f>
        <v>0</v>
      </c>
    </row>
    <row r="194" spans="1:8" x14ac:dyDescent="0.25">
      <c r="A194" s="2"/>
      <c r="B194" s="18"/>
      <c r="C194" s="49"/>
      <c r="D194" s="18"/>
      <c r="E194" s="18"/>
      <c r="F194" s="19"/>
      <c r="G194" s="87"/>
    </row>
    <row r="195" spans="1:8" x14ac:dyDescent="0.25">
      <c r="A195" s="2" t="str">
        <f>IF(E195="","",MAX($A$1:$A158)+1)</f>
        <v/>
      </c>
      <c r="B195" s="18"/>
      <c r="C195" s="31"/>
      <c r="D195" s="18"/>
      <c r="E195" s="18"/>
      <c r="F195" s="19"/>
      <c r="G195" s="87" t="str">
        <f t="shared" ref="G195:G236" si="6">IF(D195&lt;&gt;"",E195*F195,"")</f>
        <v/>
      </c>
    </row>
    <row r="196" spans="1:8" ht="22.5" x14ac:dyDescent="0.25">
      <c r="A196" s="2">
        <f>IF(E196="","",MAX($A$1:$A195)+1)</f>
        <v>84</v>
      </c>
      <c r="B196" s="18" t="s">
        <v>223</v>
      </c>
      <c r="C196" s="69" t="s">
        <v>89</v>
      </c>
      <c r="D196" s="18" t="s">
        <v>4</v>
      </c>
      <c r="E196" s="18">
        <v>1</v>
      </c>
      <c r="F196" s="19"/>
      <c r="G196" s="87">
        <f t="shared" si="6"/>
        <v>0</v>
      </c>
    </row>
    <row r="197" spans="1:8" x14ac:dyDescent="0.25">
      <c r="A197" s="2" t="str">
        <f>IF(E197="","",MAX($A$1:$A196)+1)</f>
        <v/>
      </c>
      <c r="B197" s="18"/>
      <c r="C197" s="31"/>
      <c r="D197" s="18"/>
      <c r="E197" s="18"/>
      <c r="F197" s="19"/>
      <c r="G197" s="87" t="str">
        <f t="shared" si="6"/>
        <v/>
      </c>
    </row>
    <row r="198" spans="1:8" s="13" customFormat="1" x14ac:dyDescent="0.25">
      <c r="A198" s="2" t="str">
        <f>IF(E198="","",MAX($A$1:$A197)+1)</f>
        <v/>
      </c>
      <c r="B198" s="26"/>
      <c r="C198" s="68" t="s">
        <v>90</v>
      </c>
      <c r="D198" s="26"/>
      <c r="E198" s="26"/>
      <c r="F198" s="46"/>
      <c r="G198" s="87" t="str">
        <f t="shared" si="6"/>
        <v/>
      </c>
    </row>
    <row r="199" spans="1:8" x14ac:dyDescent="0.25">
      <c r="A199" s="2" t="str">
        <f>IF(E199="","",MAX($A$1:$A198)+1)</f>
        <v/>
      </c>
      <c r="B199" s="18"/>
      <c r="C199" s="64" t="s">
        <v>35</v>
      </c>
      <c r="D199" s="18"/>
      <c r="E199" s="18"/>
      <c r="F199" s="19"/>
      <c r="G199" s="87" t="str">
        <f t="shared" si="6"/>
        <v/>
      </c>
    </row>
    <row r="200" spans="1:8" x14ac:dyDescent="0.25">
      <c r="A200" s="2" t="str">
        <f>IF(E200="","",MAX($A$1:$A199)+1)</f>
        <v/>
      </c>
      <c r="B200" s="18"/>
      <c r="C200" s="49" t="s">
        <v>64</v>
      </c>
      <c r="D200" s="18"/>
      <c r="E200" s="18"/>
      <c r="F200" s="19"/>
      <c r="G200" s="87" t="str">
        <f t="shared" si="6"/>
        <v/>
      </c>
      <c r="H200">
        <v>200</v>
      </c>
    </row>
    <row r="201" spans="1:8" x14ac:dyDescent="0.25">
      <c r="A201" s="2">
        <f>IF(E201="","",MAX($A$1:$A200)+1)</f>
        <v>85</v>
      </c>
      <c r="B201" s="18" t="s">
        <v>224</v>
      </c>
      <c r="C201" s="51" t="s">
        <v>188</v>
      </c>
      <c r="D201" s="18" t="s">
        <v>1</v>
      </c>
      <c r="E201" s="18">
        <v>1</v>
      </c>
      <c r="F201" s="19"/>
      <c r="G201" s="87">
        <f t="shared" si="6"/>
        <v>0</v>
      </c>
    </row>
    <row r="202" spans="1:8" x14ac:dyDescent="0.25">
      <c r="A202" s="2" t="str">
        <f>IF(E202="","",MAX($A$1:$A201)+1)</f>
        <v/>
      </c>
      <c r="B202" s="18"/>
      <c r="C202" s="64" t="s">
        <v>50</v>
      </c>
      <c r="D202" s="18"/>
      <c r="E202" s="18"/>
      <c r="F202" s="19"/>
      <c r="G202" s="87" t="str">
        <f t="shared" si="6"/>
        <v/>
      </c>
    </row>
    <row r="203" spans="1:8" x14ac:dyDescent="0.25">
      <c r="A203" s="2" t="str">
        <f>IF(E203="","",MAX($A$1:$A202)+1)</f>
        <v/>
      </c>
      <c r="B203" s="18"/>
      <c r="C203" s="49" t="s">
        <v>64</v>
      </c>
      <c r="D203" s="18"/>
      <c r="E203" s="18"/>
      <c r="F203" s="19"/>
      <c r="G203" s="87" t="str">
        <f t="shared" si="6"/>
        <v/>
      </c>
    </row>
    <row r="204" spans="1:8" x14ac:dyDescent="0.25">
      <c r="A204" s="2">
        <f>IF(E204="","",MAX($A$1:$A203)+1)</f>
        <v>86</v>
      </c>
      <c r="B204" s="18" t="s">
        <v>224</v>
      </c>
      <c r="C204" s="51" t="s">
        <v>91</v>
      </c>
      <c r="D204" s="18" t="s">
        <v>1</v>
      </c>
      <c r="E204" s="18">
        <v>1</v>
      </c>
      <c r="F204" s="19"/>
      <c r="G204" s="87">
        <f t="shared" si="6"/>
        <v>0</v>
      </c>
    </row>
    <row r="205" spans="1:8" x14ac:dyDescent="0.25">
      <c r="A205" s="2">
        <f>IF(E205="","",MAX($A$1:$A204)+1)</f>
        <v>87</v>
      </c>
      <c r="B205" s="18" t="s">
        <v>224</v>
      </c>
      <c r="C205" s="51" t="s">
        <v>92</v>
      </c>
      <c r="D205" s="18" t="s">
        <v>1</v>
      </c>
      <c r="E205" s="18">
        <v>1</v>
      </c>
      <c r="F205" s="19"/>
      <c r="G205" s="87">
        <f t="shared" si="6"/>
        <v>0</v>
      </c>
    </row>
    <row r="206" spans="1:8" x14ac:dyDescent="0.25">
      <c r="A206" s="2" t="str">
        <f>IF(E206="","",MAX($A$1:$A205)+1)</f>
        <v/>
      </c>
      <c r="B206" s="18"/>
      <c r="C206" s="64"/>
      <c r="D206" s="18"/>
      <c r="E206" s="18"/>
      <c r="F206" s="19"/>
      <c r="G206" s="87" t="str">
        <f t="shared" si="6"/>
        <v/>
      </c>
    </row>
    <row r="207" spans="1:8" s="13" customFormat="1" x14ac:dyDescent="0.25">
      <c r="A207" s="2" t="str">
        <f>IF(E207="","",MAX($A$1:$A206)+1)</f>
        <v/>
      </c>
      <c r="B207" s="26"/>
      <c r="C207" s="68" t="s">
        <v>93</v>
      </c>
      <c r="D207" s="26"/>
      <c r="E207" s="26"/>
      <c r="F207" s="46"/>
      <c r="G207" s="87" t="str">
        <f t="shared" si="6"/>
        <v/>
      </c>
    </row>
    <row r="208" spans="1:8" x14ac:dyDescent="0.25">
      <c r="A208" s="2" t="str">
        <f>IF(E208="","",MAX($A$1:$A207)+1)</f>
        <v/>
      </c>
      <c r="B208" s="18"/>
      <c r="C208" s="64" t="s">
        <v>33</v>
      </c>
      <c r="D208" s="18"/>
      <c r="E208" s="18"/>
      <c r="F208" s="19"/>
      <c r="G208" s="87" t="str">
        <f t="shared" si="6"/>
        <v/>
      </c>
    </row>
    <row r="209" spans="1:8" x14ac:dyDescent="0.25">
      <c r="A209" s="2" t="str">
        <f>IF(E209="","",MAX($A$1:$A208)+1)</f>
        <v/>
      </c>
      <c r="B209" s="18"/>
      <c r="C209" s="49" t="s">
        <v>30</v>
      </c>
      <c r="D209" s="18"/>
      <c r="E209" s="18"/>
      <c r="F209" s="19"/>
      <c r="G209" s="87" t="str">
        <f t="shared" si="6"/>
        <v/>
      </c>
    </row>
    <row r="210" spans="1:8" x14ac:dyDescent="0.25">
      <c r="A210" s="2">
        <f>IF(E210="","",MAX($A$1:$A209)+1)</f>
        <v>88</v>
      </c>
      <c r="B210" s="26" t="s">
        <v>208</v>
      </c>
      <c r="C210" s="51" t="s">
        <v>85</v>
      </c>
      <c r="D210" s="18" t="s">
        <v>1</v>
      </c>
      <c r="E210" s="18">
        <v>1</v>
      </c>
      <c r="F210" s="19"/>
      <c r="G210" s="87">
        <f t="shared" si="6"/>
        <v>0</v>
      </c>
    </row>
    <row r="211" spans="1:8" x14ac:dyDescent="0.25">
      <c r="A211" s="2" t="str">
        <f>IF(E211="","",MAX($A$1:$A210)+1)</f>
        <v/>
      </c>
      <c r="B211" s="18"/>
      <c r="C211" s="64" t="s">
        <v>35</v>
      </c>
      <c r="D211" s="18"/>
      <c r="E211" s="18"/>
      <c r="F211" s="19"/>
      <c r="G211" s="87" t="str">
        <f t="shared" si="6"/>
        <v/>
      </c>
    </row>
    <row r="212" spans="1:8" x14ac:dyDescent="0.25">
      <c r="A212" s="2" t="str">
        <f>IF(E212="","",MAX($A$1:$A211)+1)</f>
        <v/>
      </c>
      <c r="B212" s="18"/>
      <c r="C212" s="49" t="s">
        <v>30</v>
      </c>
      <c r="D212" s="18"/>
      <c r="E212" s="18"/>
      <c r="F212" s="19"/>
      <c r="G212" s="87" t="str">
        <f t="shared" si="6"/>
        <v/>
      </c>
    </row>
    <row r="213" spans="1:8" x14ac:dyDescent="0.25">
      <c r="A213" s="2">
        <f>IF(E213="","",MAX($A$1:$A212)+1)</f>
        <v>89</v>
      </c>
      <c r="B213" s="26" t="s">
        <v>208</v>
      </c>
      <c r="C213" s="51" t="s">
        <v>189</v>
      </c>
      <c r="D213" s="18" t="s">
        <v>1</v>
      </c>
      <c r="E213" s="18">
        <v>1</v>
      </c>
      <c r="F213" s="19"/>
      <c r="G213" s="87">
        <f t="shared" si="6"/>
        <v>0</v>
      </c>
    </row>
    <row r="214" spans="1:8" x14ac:dyDescent="0.25">
      <c r="A214" s="2">
        <f>IF(E214="","",MAX($A$1:$A213)+1)</f>
        <v>90</v>
      </c>
      <c r="B214" s="26" t="s">
        <v>208</v>
      </c>
      <c r="C214" s="51" t="s">
        <v>190</v>
      </c>
      <c r="D214" s="18" t="s">
        <v>1</v>
      </c>
      <c r="E214" s="18">
        <v>1</v>
      </c>
      <c r="F214" s="19"/>
      <c r="G214" s="87">
        <f t="shared" si="6"/>
        <v>0</v>
      </c>
      <c r="H214" s="13"/>
    </row>
    <row r="215" spans="1:8" x14ac:dyDescent="0.25">
      <c r="A215" s="2" t="str">
        <f>IF(E215="","",MAX($A$1:$A214)+1)</f>
        <v/>
      </c>
      <c r="B215" s="18"/>
      <c r="C215" s="64" t="s">
        <v>50</v>
      </c>
      <c r="D215" s="18"/>
      <c r="E215" s="18"/>
      <c r="F215" s="19"/>
      <c r="G215" s="87" t="str">
        <f t="shared" si="6"/>
        <v/>
      </c>
    </row>
    <row r="216" spans="1:8" x14ac:dyDescent="0.25">
      <c r="A216" s="2" t="str">
        <f>IF(E216="","",MAX($A$1:$A215)+1)</f>
        <v/>
      </c>
      <c r="B216" s="18"/>
      <c r="C216" s="49" t="s">
        <v>30</v>
      </c>
      <c r="D216" s="18"/>
      <c r="E216" s="18"/>
      <c r="F216" s="19"/>
      <c r="G216" s="87" t="str">
        <f t="shared" si="6"/>
        <v/>
      </c>
    </row>
    <row r="217" spans="1:8" x14ac:dyDescent="0.25">
      <c r="A217" s="2">
        <f>IF(E217="","",MAX($A$1:$A216)+1)</f>
        <v>91</v>
      </c>
      <c r="B217" s="26" t="s">
        <v>208</v>
      </c>
      <c r="C217" s="51" t="s">
        <v>94</v>
      </c>
      <c r="D217" s="18" t="s">
        <v>1</v>
      </c>
      <c r="E217" s="18">
        <v>1</v>
      </c>
      <c r="F217" s="19"/>
      <c r="G217" s="87">
        <f t="shared" si="6"/>
        <v>0</v>
      </c>
    </row>
    <row r="218" spans="1:8" x14ac:dyDescent="0.25">
      <c r="A218" s="2">
        <f>IF(E218="","",MAX($A$1:$A217)+1)</f>
        <v>92</v>
      </c>
      <c r="B218" s="26" t="s">
        <v>208</v>
      </c>
      <c r="C218" s="51" t="s">
        <v>95</v>
      </c>
      <c r="D218" s="18" t="s">
        <v>1</v>
      </c>
      <c r="E218" s="18">
        <v>1</v>
      </c>
      <c r="F218" s="19"/>
      <c r="G218" s="87">
        <f t="shared" si="6"/>
        <v>0</v>
      </c>
    </row>
    <row r="219" spans="1:8" x14ac:dyDescent="0.25">
      <c r="A219" s="2" t="str">
        <f>IF(E219="","",MAX($A$1:$A218)+1)</f>
        <v/>
      </c>
      <c r="B219" s="18"/>
      <c r="C219" s="64"/>
      <c r="D219" s="18"/>
      <c r="E219" s="18"/>
      <c r="F219" s="19"/>
      <c r="G219" s="87" t="str">
        <f t="shared" si="6"/>
        <v/>
      </c>
    </row>
    <row r="220" spans="1:8" s="13" customFormat="1" x14ac:dyDescent="0.25">
      <c r="A220" s="2" t="str">
        <f>IF(E220="","",MAX($A$1:$A219)+1)</f>
        <v/>
      </c>
      <c r="B220" s="26"/>
      <c r="C220" s="68" t="s">
        <v>96</v>
      </c>
      <c r="D220" s="26"/>
      <c r="E220" s="26"/>
      <c r="F220" s="46"/>
      <c r="G220" s="87" t="str">
        <f t="shared" si="6"/>
        <v/>
      </c>
    </row>
    <row r="221" spans="1:8" s="13" customFormat="1" x14ac:dyDescent="0.25">
      <c r="A221" s="2" t="str">
        <f>IF(E221="","",MAX($A$1:$A220)+1)</f>
        <v/>
      </c>
      <c r="B221" s="26"/>
      <c r="C221" s="64" t="s">
        <v>33</v>
      </c>
      <c r="D221" s="26"/>
      <c r="E221" s="26"/>
      <c r="F221" s="46"/>
      <c r="G221" s="87" t="str">
        <f t="shared" si="6"/>
        <v/>
      </c>
    </row>
    <row r="222" spans="1:8" s="13" customFormat="1" x14ac:dyDescent="0.25">
      <c r="A222" s="2" t="str">
        <f>IF(E222="","",MAX($A$1:$A221)+1)</f>
        <v/>
      </c>
      <c r="B222" s="26"/>
      <c r="C222" s="45" t="s">
        <v>64</v>
      </c>
      <c r="D222" s="26"/>
      <c r="E222" s="26"/>
      <c r="F222" s="46"/>
      <c r="G222" s="87" t="str">
        <f t="shared" si="6"/>
        <v/>
      </c>
    </row>
    <row r="223" spans="1:8" s="13" customFormat="1" x14ac:dyDescent="0.25">
      <c r="A223" s="2">
        <f>IF(E223="","",MAX($A$1:$A222)+1)</f>
        <v>93</v>
      </c>
      <c r="B223" s="26" t="s">
        <v>225</v>
      </c>
      <c r="C223" s="70" t="s">
        <v>191</v>
      </c>
      <c r="D223" s="26" t="s">
        <v>1</v>
      </c>
      <c r="E223" s="26">
        <v>1</v>
      </c>
      <c r="F223" s="19"/>
      <c r="G223" s="87">
        <f t="shared" si="6"/>
        <v>0</v>
      </c>
    </row>
    <row r="224" spans="1:8" s="13" customFormat="1" x14ac:dyDescent="0.25">
      <c r="A224" s="2" t="str">
        <f>IF(E224="","",MAX($A$1:$A223)+1)</f>
        <v/>
      </c>
      <c r="B224" s="26"/>
      <c r="C224" s="71" t="s">
        <v>97</v>
      </c>
      <c r="D224" s="26"/>
      <c r="E224" s="26"/>
      <c r="F224" s="46"/>
      <c r="G224" s="87" t="str">
        <f t="shared" si="6"/>
        <v/>
      </c>
    </row>
    <row r="225" spans="1:7" s="13" customFormat="1" x14ac:dyDescent="0.25">
      <c r="A225" s="2" t="str">
        <f>IF(E225="","",MAX($A$1:$A224)+1)</f>
        <v/>
      </c>
      <c r="B225" s="26"/>
      <c r="C225" s="72" t="s">
        <v>51</v>
      </c>
      <c r="D225" s="26"/>
      <c r="E225" s="26"/>
      <c r="F225" s="46"/>
      <c r="G225" s="87" t="str">
        <f t="shared" si="6"/>
        <v/>
      </c>
    </row>
    <row r="226" spans="1:7" s="13" customFormat="1" x14ac:dyDescent="0.25">
      <c r="A226" s="2">
        <f>IF(E226="","",MAX($A$1:$A225)+1)</f>
        <v>94</v>
      </c>
      <c r="B226" s="26" t="str">
        <f>B223</f>
        <v>3.4.5</v>
      </c>
      <c r="C226" s="72" t="s">
        <v>162</v>
      </c>
      <c r="D226" s="26" t="s">
        <v>1</v>
      </c>
      <c r="E226" s="26">
        <v>1</v>
      </c>
      <c r="F226" s="19"/>
      <c r="G226" s="87">
        <f t="shared" si="6"/>
        <v>0</v>
      </c>
    </row>
    <row r="227" spans="1:7" s="13" customFormat="1" x14ac:dyDescent="0.25">
      <c r="A227" s="2" t="str">
        <f>IF(E227="","",MAX($A$1:$A226)+1)</f>
        <v/>
      </c>
      <c r="B227" s="96"/>
      <c r="C227" s="73" t="s">
        <v>50</v>
      </c>
      <c r="D227" s="26"/>
      <c r="E227" s="26"/>
      <c r="F227" s="46"/>
      <c r="G227" s="87" t="str">
        <f t="shared" si="6"/>
        <v/>
      </c>
    </row>
    <row r="228" spans="1:7" s="13" customFormat="1" x14ac:dyDescent="0.25">
      <c r="A228" s="2" t="str">
        <f>IF(E228="","",MAX($A$1:$A227)+1)</f>
        <v/>
      </c>
      <c r="B228" s="26"/>
      <c r="C228" s="72" t="s">
        <v>51</v>
      </c>
      <c r="D228" s="26"/>
      <c r="E228" s="26"/>
      <c r="F228" s="46"/>
      <c r="G228" s="87" t="str">
        <f t="shared" si="6"/>
        <v/>
      </c>
    </row>
    <row r="229" spans="1:7" s="13" customFormat="1" x14ac:dyDescent="0.25">
      <c r="A229" s="2">
        <f>IF(E229="","",MAX($A$1:$A228)+1)</f>
        <v>95</v>
      </c>
      <c r="B229" s="26" t="str">
        <f>B226</f>
        <v>3.4.5</v>
      </c>
      <c r="C229" s="72" t="s">
        <v>204</v>
      </c>
      <c r="D229" s="26" t="s">
        <v>1</v>
      </c>
      <c r="E229" s="26">
        <v>1</v>
      </c>
      <c r="F229" s="19"/>
      <c r="G229" s="87">
        <f t="shared" si="6"/>
        <v>0</v>
      </c>
    </row>
    <row r="230" spans="1:7" s="36" customFormat="1" x14ac:dyDescent="0.25">
      <c r="A230" s="2" t="str">
        <f>IF(E230="","",MAX($A$1:$A229)+1)</f>
        <v/>
      </c>
      <c r="B230" s="18"/>
      <c r="C230" s="64" t="s">
        <v>31</v>
      </c>
      <c r="D230" s="18"/>
      <c r="E230" s="23"/>
      <c r="F230" s="19"/>
      <c r="G230" s="87" t="str">
        <f t="shared" si="6"/>
        <v/>
      </c>
    </row>
    <row r="231" spans="1:7" x14ac:dyDescent="0.25">
      <c r="A231" s="2" t="str">
        <f>IF(E231="","",MAX($A$1:$A230)+1)</f>
        <v/>
      </c>
      <c r="B231" s="18"/>
      <c r="C231" s="49" t="s">
        <v>64</v>
      </c>
      <c r="D231" s="18"/>
      <c r="E231" s="23"/>
      <c r="F231" s="19"/>
      <c r="G231" s="87" t="str">
        <f t="shared" si="6"/>
        <v/>
      </c>
    </row>
    <row r="232" spans="1:7" ht="23.25" x14ac:dyDescent="0.25">
      <c r="A232" s="2">
        <f>IF(E232="","",MAX($A$1:$A231)+1)</f>
        <v>96</v>
      </c>
      <c r="B232" s="18" t="str">
        <f>B223</f>
        <v>3.4.5</v>
      </c>
      <c r="C232" s="51" t="s">
        <v>172</v>
      </c>
      <c r="D232" s="18" t="s">
        <v>6</v>
      </c>
      <c r="E232" s="28">
        <v>2</v>
      </c>
      <c r="F232" s="19"/>
      <c r="G232" s="87">
        <f t="shared" si="6"/>
        <v>0</v>
      </c>
    </row>
    <row r="233" spans="1:7" s="13" customFormat="1" x14ac:dyDescent="0.25">
      <c r="A233" s="2" t="str">
        <f>IF(E233="","",MAX($A$1:$A229)+1)</f>
        <v/>
      </c>
      <c r="B233" s="26"/>
      <c r="C233" s="72"/>
      <c r="D233" s="26"/>
      <c r="E233" s="26"/>
      <c r="F233" s="46"/>
      <c r="G233" s="87" t="str">
        <f t="shared" si="6"/>
        <v/>
      </c>
    </row>
    <row r="234" spans="1:7" s="13" customFormat="1" x14ac:dyDescent="0.25">
      <c r="A234" s="2" t="str">
        <f>IF(E234="","",MAX($A$1:$A233)+1)</f>
        <v/>
      </c>
      <c r="B234" s="75"/>
      <c r="C234" s="74"/>
      <c r="D234" s="75"/>
      <c r="E234" s="75"/>
      <c r="F234" s="76"/>
      <c r="G234" s="87" t="str">
        <f t="shared" si="6"/>
        <v/>
      </c>
    </row>
    <row r="235" spans="1:7" s="13" customFormat="1" x14ac:dyDescent="0.25">
      <c r="A235" s="2" t="str">
        <f>IF(E235="","",MAX($A$1:$A234)+1)</f>
        <v/>
      </c>
      <c r="B235" s="75"/>
      <c r="C235" s="74"/>
      <c r="D235" s="75"/>
      <c r="E235" s="75"/>
      <c r="F235" s="76"/>
      <c r="G235" s="87" t="str">
        <f t="shared" si="6"/>
        <v/>
      </c>
    </row>
    <row r="236" spans="1:7" x14ac:dyDescent="0.25">
      <c r="A236" s="2" t="str">
        <f>IF(E236="","",MAX($A$1:$A235)+1)</f>
        <v/>
      </c>
      <c r="B236" s="78"/>
      <c r="C236" s="77"/>
      <c r="D236" s="78"/>
      <c r="E236" s="78"/>
      <c r="F236" s="79"/>
      <c r="G236" s="87" t="str">
        <f t="shared" si="6"/>
        <v/>
      </c>
    </row>
    <row r="237" spans="1:7" x14ac:dyDescent="0.25">
      <c r="A237" s="2" t="str">
        <f>IF(E237="","",MAX($A$1:$A236)+1)</f>
        <v/>
      </c>
      <c r="B237" s="78"/>
      <c r="C237" s="77"/>
      <c r="D237" s="78"/>
      <c r="E237" s="78"/>
      <c r="F237" s="79"/>
      <c r="G237" s="80"/>
    </row>
    <row r="238" spans="1:7" x14ac:dyDescent="0.25">
      <c r="A238" s="2" t="str">
        <f>IF(E238="","",MAX($A$1:$A237)+1)</f>
        <v/>
      </c>
      <c r="B238" s="78"/>
      <c r="C238" s="121" t="s">
        <v>264</v>
      </c>
      <c r="D238" s="122"/>
      <c r="E238" s="122"/>
      <c r="F238" s="123"/>
      <c r="G238" s="33">
        <f>SUM(G10:G236)</f>
        <v>0</v>
      </c>
    </row>
    <row r="239" spans="1:7" x14ac:dyDescent="0.25">
      <c r="A239" s="2" t="str">
        <f>IF(E239="","",MAX($A$1:$A238)+1)</f>
        <v/>
      </c>
      <c r="B239" s="78"/>
      <c r="C239" s="124" t="s">
        <v>12</v>
      </c>
      <c r="D239" s="125"/>
      <c r="E239" s="125"/>
      <c r="F239" s="126"/>
      <c r="G239" s="34">
        <f>0.2*G238</f>
        <v>0</v>
      </c>
    </row>
    <row r="240" spans="1:7" x14ac:dyDescent="0.25">
      <c r="A240" s="29"/>
      <c r="B240" s="78"/>
      <c r="C240" s="127" t="s">
        <v>265</v>
      </c>
      <c r="D240" s="128"/>
      <c r="E240" s="128"/>
      <c r="F240" s="129"/>
      <c r="G240" s="109">
        <f>G239+G238</f>
        <v>0</v>
      </c>
    </row>
    <row r="241" spans="1:7" x14ac:dyDescent="0.25">
      <c r="A241" s="104"/>
      <c r="B241" s="106"/>
      <c r="C241" s="105"/>
      <c r="D241" s="106"/>
      <c r="E241" s="106"/>
      <c r="F241" s="107"/>
      <c r="G241" s="111"/>
    </row>
  </sheetData>
  <mergeCells count="3">
    <mergeCell ref="C238:F238"/>
    <mergeCell ref="C239:F239"/>
    <mergeCell ref="C240:F240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B33123-7052-49E6-9812-DA8E35895C57}">
  <sheetPr>
    <tabColor theme="7"/>
    <pageSetUpPr fitToPage="1"/>
  </sheetPr>
  <dimension ref="A1:H308"/>
  <sheetViews>
    <sheetView showGridLines="0" tabSelected="1" view="pageBreakPreview" topLeftCell="A133" zoomScaleNormal="100" zoomScaleSheetLayoutView="100" workbookViewId="0">
      <selection activeCell="C160" sqref="C160"/>
    </sheetView>
  </sheetViews>
  <sheetFormatPr baseColWidth="10" defaultRowHeight="15" x14ac:dyDescent="0.25"/>
  <cols>
    <col min="1" max="1" width="6" style="10" customWidth="1"/>
    <col min="2" max="2" width="6" style="15" customWidth="1"/>
    <col min="3" max="3" width="61.7109375" style="9" customWidth="1"/>
    <col min="4" max="4" width="7.140625" style="15" customWidth="1"/>
    <col min="5" max="5" width="7.7109375" style="15" customWidth="1"/>
    <col min="6" max="6" width="11.5703125" style="37" bestFit="1" customWidth="1"/>
    <col min="7" max="7" width="15.7109375" style="38" customWidth="1"/>
  </cols>
  <sheetData>
    <row r="1" spans="1:7" s="6" customFormat="1" ht="12" x14ac:dyDescent="0.2">
      <c r="A1" s="1" t="s">
        <v>5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9"/>
      <c r="B2" s="18"/>
      <c r="C2" s="17"/>
      <c r="D2" s="18"/>
      <c r="E2" s="18"/>
      <c r="F2" s="19"/>
      <c r="G2" s="43"/>
    </row>
    <row r="3" spans="1:7" x14ac:dyDescent="0.25">
      <c r="A3" s="29"/>
      <c r="B3" s="18"/>
      <c r="C3" s="17"/>
      <c r="D3" s="18"/>
      <c r="E3" s="18"/>
      <c r="F3" s="19"/>
      <c r="G3" s="43"/>
    </row>
    <row r="4" spans="1:7" x14ac:dyDescent="0.25">
      <c r="A4" s="2" t="str">
        <f>IF(E4="","",MAX($A$1:$A3)+1)</f>
        <v/>
      </c>
      <c r="B4" s="18"/>
      <c r="C4" s="30" t="s">
        <v>262</v>
      </c>
      <c r="D4" s="18"/>
      <c r="E4" s="18"/>
      <c r="F4" s="19"/>
      <c r="G4" s="43"/>
    </row>
    <row r="5" spans="1:7" x14ac:dyDescent="0.25">
      <c r="A5" s="2" t="str">
        <f>IF(E5="","",MAX($A$1:$A4)+1)</f>
        <v/>
      </c>
      <c r="B5" s="18"/>
      <c r="C5" s="17"/>
      <c r="D5" s="18"/>
      <c r="E5" s="18"/>
      <c r="F5" s="19"/>
      <c r="G5" s="43"/>
    </row>
    <row r="6" spans="1:7" x14ac:dyDescent="0.25">
      <c r="A6" s="2" t="str">
        <f>IF(E6="","",MAX($A$1:$A5)+1)</f>
        <v/>
      </c>
      <c r="B6" s="18"/>
      <c r="C6" s="24" t="s">
        <v>14</v>
      </c>
      <c r="D6" s="18"/>
      <c r="E6" s="18"/>
      <c r="F6" s="19"/>
      <c r="G6" s="43"/>
    </row>
    <row r="7" spans="1:7" x14ac:dyDescent="0.25">
      <c r="A7" s="2" t="str">
        <f>IF(E7="","",MAX($A$1:$A6)+1)</f>
        <v/>
      </c>
      <c r="B7" s="18"/>
      <c r="C7" s="17"/>
      <c r="D7" s="18"/>
      <c r="E7" s="18"/>
      <c r="F7" s="19"/>
      <c r="G7" s="43"/>
    </row>
    <row r="8" spans="1:7" x14ac:dyDescent="0.25">
      <c r="A8" s="2" t="str">
        <f>IF(E8="","",MAX($A$1:$A7)+1)</f>
        <v/>
      </c>
      <c r="B8" s="18"/>
      <c r="C8" s="21"/>
      <c r="D8" s="18"/>
      <c r="E8" s="18"/>
      <c r="F8" s="19"/>
      <c r="G8" s="87" t="str">
        <f t="shared" ref="G8:G33" si="0">IF(D8&lt;&gt;"",E8*F8,"")</f>
        <v/>
      </c>
    </row>
    <row r="9" spans="1:7" x14ac:dyDescent="0.25">
      <c r="A9" s="2" t="str">
        <f>IF(E9="","",MAX($A$1:$A8)+1)</f>
        <v/>
      </c>
      <c r="B9" s="18"/>
      <c r="C9" s="44" t="s">
        <v>15</v>
      </c>
      <c r="D9" s="18"/>
      <c r="E9" s="18"/>
      <c r="F9" s="19"/>
      <c r="G9" s="87" t="str">
        <f t="shared" si="0"/>
        <v/>
      </c>
    </row>
    <row r="10" spans="1:7" x14ac:dyDescent="0.25">
      <c r="A10" s="2" t="str">
        <f>IF(E10="","",MAX($A$1:$A9)+1)</f>
        <v/>
      </c>
      <c r="B10" s="18"/>
      <c r="C10" s="7"/>
      <c r="D10" s="18"/>
      <c r="E10" s="18"/>
      <c r="F10" s="19"/>
      <c r="G10" s="87" t="str">
        <f t="shared" si="0"/>
        <v/>
      </c>
    </row>
    <row r="11" spans="1:7" s="13" customFormat="1" x14ac:dyDescent="0.25">
      <c r="A11" s="2">
        <f>IF(E11="","",MAX($A$1:$A10)+1)</f>
        <v>1</v>
      </c>
      <c r="B11" s="26" t="s">
        <v>206</v>
      </c>
      <c r="C11" s="45" t="s">
        <v>16</v>
      </c>
      <c r="D11" s="26" t="s">
        <v>4</v>
      </c>
      <c r="E11" s="26">
        <v>1</v>
      </c>
      <c r="F11" s="46"/>
      <c r="G11" s="87">
        <f t="shared" si="0"/>
        <v>0</v>
      </c>
    </row>
    <row r="12" spans="1:7" x14ac:dyDescent="0.25">
      <c r="A12" s="2" t="str">
        <f>IF(E12="","",MAX($A$1:$A11)+1)</f>
        <v/>
      </c>
      <c r="B12" s="18"/>
      <c r="C12" s="7"/>
      <c r="D12" s="18"/>
      <c r="E12" s="18"/>
      <c r="F12" s="19"/>
      <c r="G12" s="87" t="str">
        <f t="shared" si="0"/>
        <v/>
      </c>
    </row>
    <row r="13" spans="1:7" x14ac:dyDescent="0.25">
      <c r="A13" s="2" t="str">
        <f>IF(E13="","",MAX($A$1:$A12)+1)</f>
        <v/>
      </c>
      <c r="B13" s="18"/>
      <c r="C13" s="44" t="s">
        <v>17</v>
      </c>
      <c r="D13" s="18"/>
      <c r="E13" s="18"/>
      <c r="F13" s="19"/>
      <c r="G13" s="87" t="str">
        <f t="shared" si="0"/>
        <v/>
      </c>
    </row>
    <row r="14" spans="1:7" x14ac:dyDescent="0.25">
      <c r="A14" s="2" t="str">
        <f>IF(E14="","",MAX($A$1:$A13)+1)</f>
        <v/>
      </c>
      <c r="B14" s="18"/>
      <c r="C14" s="44"/>
      <c r="D14" s="18"/>
      <c r="E14" s="18"/>
      <c r="F14" s="19"/>
      <c r="G14" s="87" t="str">
        <f t="shared" si="0"/>
        <v/>
      </c>
    </row>
    <row r="15" spans="1:7" x14ac:dyDescent="0.25">
      <c r="A15" s="2">
        <f>IF(E15="","",MAX($A$1:$A14)+1)</f>
        <v>2</v>
      </c>
      <c r="B15" s="18" t="s">
        <v>209</v>
      </c>
      <c r="C15" s="47" t="s">
        <v>18</v>
      </c>
      <c r="D15" s="18" t="s">
        <v>4</v>
      </c>
      <c r="E15" s="18">
        <v>1</v>
      </c>
      <c r="F15" s="19"/>
      <c r="G15" s="87">
        <f t="shared" si="0"/>
        <v>0</v>
      </c>
    </row>
    <row r="16" spans="1:7" x14ac:dyDescent="0.25">
      <c r="A16" s="2" t="str">
        <f>IF(E16="","",MAX($A$1:$A15)+1)</f>
        <v/>
      </c>
      <c r="B16" s="18"/>
      <c r="C16" s="7"/>
      <c r="D16" s="18"/>
      <c r="E16" s="18"/>
      <c r="F16" s="19"/>
      <c r="G16" s="87" t="str">
        <f t="shared" si="0"/>
        <v/>
      </c>
    </row>
    <row r="17" spans="1:7" x14ac:dyDescent="0.25">
      <c r="A17" s="2" t="str">
        <f>IF(E17="","",MAX($A$1:$A16)+1)</f>
        <v/>
      </c>
      <c r="B17" s="18"/>
      <c r="C17" s="44" t="s">
        <v>58</v>
      </c>
      <c r="D17" s="18"/>
      <c r="E17" s="18"/>
      <c r="F17" s="19"/>
      <c r="G17" s="87" t="str">
        <f t="shared" si="0"/>
        <v/>
      </c>
    </row>
    <row r="18" spans="1:7" x14ac:dyDescent="0.25">
      <c r="A18" s="2"/>
      <c r="B18" s="18"/>
      <c r="C18" s="44"/>
      <c r="D18" s="18"/>
      <c r="E18" s="18"/>
      <c r="F18" s="19"/>
      <c r="G18" s="87"/>
    </row>
    <row r="19" spans="1:7" x14ac:dyDescent="0.25">
      <c r="A19" s="2">
        <f>IF(E19="","",MAX($A$1:$A17)+1)</f>
        <v>3</v>
      </c>
      <c r="B19" s="18" t="s">
        <v>210</v>
      </c>
      <c r="C19" s="16" t="s">
        <v>20</v>
      </c>
      <c r="D19" s="18" t="s">
        <v>6</v>
      </c>
      <c r="E19" s="18">
        <v>50</v>
      </c>
      <c r="F19" s="19"/>
      <c r="G19" s="87">
        <f t="shared" ref="G19" si="1">IF(D19&lt;&gt;"",E19*F19,"")</f>
        <v>0</v>
      </c>
    </row>
    <row r="20" spans="1:7" x14ac:dyDescent="0.25">
      <c r="A20" s="2">
        <f>IF(E20="","",MAX($A$1:$A19)+1)</f>
        <v>4</v>
      </c>
      <c r="B20" s="18" t="s">
        <v>212</v>
      </c>
      <c r="C20" s="31" t="s">
        <v>21</v>
      </c>
      <c r="D20" s="18" t="s">
        <v>4</v>
      </c>
      <c r="E20" s="18">
        <v>1</v>
      </c>
      <c r="F20" s="19"/>
      <c r="G20" s="87">
        <f t="shared" si="0"/>
        <v>0</v>
      </c>
    </row>
    <row r="21" spans="1:7" x14ac:dyDescent="0.25">
      <c r="A21" s="2">
        <f>IF(E21="","",MAX($A$1:$A20)+1)</f>
        <v>5</v>
      </c>
      <c r="B21" s="18" t="s">
        <v>211</v>
      </c>
      <c r="C21" s="31" t="s">
        <v>22</v>
      </c>
      <c r="D21" s="18" t="s">
        <v>4</v>
      </c>
      <c r="E21" s="18">
        <v>1</v>
      </c>
      <c r="F21" s="19"/>
      <c r="G21" s="87">
        <f t="shared" si="0"/>
        <v>0</v>
      </c>
    </row>
    <row r="22" spans="1:7" x14ac:dyDescent="0.25">
      <c r="A22" s="2">
        <f>IF(E22="","",MAX($A$1:$A21)+1)</f>
        <v>6</v>
      </c>
      <c r="B22" s="18" t="s">
        <v>214</v>
      </c>
      <c r="C22" s="31" t="s">
        <v>23</v>
      </c>
      <c r="D22" s="18" t="s">
        <v>4</v>
      </c>
      <c r="E22" s="18">
        <v>1</v>
      </c>
      <c r="F22" s="19"/>
      <c r="G22" s="87">
        <f t="shared" si="0"/>
        <v>0</v>
      </c>
    </row>
    <row r="23" spans="1:7" ht="23.25" x14ac:dyDescent="0.25">
      <c r="A23" s="2">
        <f>IF(E23="","",MAX($A$1:$A22)+1)</f>
        <v>7</v>
      </c>
      <c r="B23" s="18" t="s">
        <v>215</v>
      </c>
      <c r="C23" s="51" t="s">
        <v>38</v>
      </c>
      <c r="D23" s="18" t="s">
        <v>4</v>
      </c>
      <c r="E23" s="18">
        <v>1</v>
      </c>
      <c r="F23" s="19"/>
      <c r="G23" s="87">
        <f t="shared" si="0"/>
        <v>0</v>
      </c>
    </row>
    <row r="24" spans="1:7" x14ac:dyDescent="0.25">
      <c r="A24" s="2" t="str">
        <f>IF(E24="","",MAX($A$1:$A23)+1)</f>
        <v/>
      </c>
      <c r="B24" s="18"/>
      <c r="C24" s="51"/>
      <c r="D24" s="18"/>
      <c r="E24" s="18"/>
      <c r="F24" s="19"/>
      <c r="G24" s="87" t="str">
        <f t="shared" si="0"/>
        <v/>
      </c>
    </row>
    <row r="25" spans="1:7" x14ac:dyDescent="0.25">
      <c r="A25" s="2" t="str">
        <f>IF(E25="","",MAX($A$1:$A22)+1)</f>
        <v/>
      </c>
      <c r="B25" s="18"/>
      <c r="C25" s="31"/>
      <c r="D25" s="18"/>
      <c r="E25" s="18"/>
      <c r="F25" s="19"/>
      <c r="G25" s="87" t="str">
        <f t="shared" si="0"/>
        <v/>
      </c>
    </row>
    <row r="26" spans="1:7" x14ac:dyDescent="0.25">
      <c r="A26" s="2" t="str">
        <f>IF(E26="","",MAX($A$1:$A25)+1)</f>
        <v/>
      </c>
      <c r="B26" s="18"/>
      <c r="C26" s="44" t="s">
        <v>98</v>
      </c>
      <c r="D26" s="18"/>
      <c r="E26" s="18"/>
      <c r="F26" s="19"/>
      <c r="G26" s="87" t="str">
        <f t="shared" si="0"/>
        <v/>
      </c>
    </row>
    <row r="27" spans="1:7" x14ac:dyDescent="0.25">
      <c r="A27" s="2" t="str">
        <f>IF(E27="","",MAX($A$1:$A26)+1)</f>
        <v/>
      </c>
      <c r="B27" s="53"/>
      <c r="C27" s="25"/>
      <c r="D27" s="18"/>
      <c r="E27" s="18"/>
      <c r="F27" s="19"/>
      <c r="G27" s="87" t="str">
        <f t="shared" si="0"/>
        <v/>
      </c>
    </row>
    <row r="28" spans="1:7" x14ac:dyDescent="0.25">
      <c r="A28" s="2" t="str">
        <f>IF(E28="","",MAX($A$1:$A27)+1)</f>
        <v/>
      </c>
      <c r="B28" s="18"/>
      <c r="C28" s="62" t="s">
        <v>61</v>
      </c>
      <c r="D28" s="18"/>
      <c r="E28" s="18"/>
      <c r="F28" s="19"/>
      <c r="G28" s="87" t="str">
        <f t="shared" si="0"/>
        <v/>
      </c>
    </row>
    <row r="29" spans="1:7" x14ac:dyDescent="0.25">
      <c r="A29" s="2" t="str">
        <f>IF(E29="","",MAX($A$1:$A28)+1)</f>
        <v/>
      </c>
      <c r="B29" s="18"/>
      <c r="C29" s="48"/>
      <c r="D29" s="18"/>
      <c r="E29" s="18"/>
      <c r="F29" s="19"/>
      <c r="G29" s="87" t="str">
        <f t="shared" si="0"/>
        <v/>
      </c>
    </row>
    <row r="30" spans="1:7" s="13" customFormat="1" x14ac:dyDescent="0.25">
      <c r="A30" s="89" t="str">
        <f>IF(E30="","",MAX($A$1:$A28)+1)</f>
        <v/>
      </c>
      <c r="B30" s="26"/>
      <c r="C30" s="97" t="s">
        <v>154</v>
      </c>
      <c r="D30" s="26"/>
      <c r="E30" s="26"/>
      <c r="F30" s="46"/>
      <c r="G30" s="88" t="str">
        <f t="shared" si="0"/>
        <v/>
      </c>
    </row>
    <row r="31" spans="1:7" x14ac:dyDescent="0.25">
      <c r="A31" s="2" t="str">
        <f>IF(E31="","",MAX($A$1:$A30)+1)</f>
        <v/>
      </c>
      <c r="B31" s="53"/>
      <c r="C31" s="57" t="s">
        <v>33</v>
      </c>
      <c r="D31" s="18"/>
      <c r="E31" s="18"/>
      <c r="F31" s="19"/>
      <c r="G31" s="87" t="str">
        <f t="shared" si="0"/>
        <v/>
      </c>
    </row>
    <row r="32" spans="1:7" x14ac:dyDescent="0.25">
      <c r="A32" s="2" t="str">
        <f>IF(E32="","",MAX($A$1:$A31)+1)</f>
        <v/>
      </c>
      <c r="B32" s="18"/>
      <c r="C32" s="49" t="s">
        <v>51</v>
      </c>
      <c r="D32" s="18"/>
      <c r="E32" s="18"/>
      <c r="F32" s="19"/>
      <c r="G32" s="87" t="str">
        <f t="shared" si="0"/>
        <v/>
      </c>
    </row>
    <row r="33" spans="1:7" x14ac:dyDescent="0.25">
      <c r="A33" s="2">
        <f>IF(E33="","",MAX($A$1:$A32)+1)</f>
        <v>8</v>
      </c>
      <c r="B33" s="18" t="s">
        <v>216</v>
      </c>
      <c r="C33" s="52" t="s">
        <v>159</v>
      </c>
      <c r="D33" s="18" t="s">
        <v>7</v>
      </c>
      <c r="E33" s="23">
        <v>30.64</v>
      </c>
      <c r="F33" s="19"/>
      <c r="G33" s="87">
        <f t="shared" si="0"/>
        <v>0</v>
      </c>
    </row>
    <row r="34" spans="1:7" x14ac:dyDescent="0.25">
      <c r="A34" s="2" t="str">
        <f>IF(E34="","",MAX($A$1:$A33)+1)</f>
        <v/>
      </c>
      <c r="B34" s="18"/>
      <c r="C34" s="52" t="s">
        <v>68</v>
      </c>
      <c r="D34" s="18"/>
      <c r="E34" s="23"/>
      <c r="F34" s="19"/>
      <c r="G34" s="87" t="str">
        <f t="shared" ref="G34:G71" si="2">IF(D34&lt;&gt;"",E34*F34,"")</f>
        <v/>
      </c>
    </row>
    <row r="35" spans="1:7" x14ac:dyDescent="0.25">
      <c r="A35" s="2">
        <f>IF(E35="","",MAX($A$1:$A34)+1)</f>
        <v>9</v>
      </c>
      <c r="B35" s="18" t="str">
        <f>+B33</f>
        <v>3.3.1</v>
      </c>
      <c r="C35" s="52" t="s">
        <v>158</v>
      </c>
      <c r="D35" s="18" t="s">
        <v>7</v>
      </c>
      <c r="E35" s="23">
        <v>21.94</v>
      </c>
      <c r="F35" s="19"/>
      <c r="G35" s="87">
        <f t="shared" si="2"/>
        <v>0</v>
      </c>
    </row>
    <row r="36" spans="1:7" x14ac:dyDescent="0.25">
      <c r="A36" s="2" t="str">
        <f>IF(E36="","",MAX($A$1:$A35)+1)</f>
        <v/>
      </c>
      <c r="B36" s="18"/>
      <c r="C36" s="49" t="s">
        <v>30</v>
      </c>
      <c r="D36" s="18"/>
      <c r="E36" s="23"/>
      <c r="F36" s="19"/>
      <c r="G36" s="87" t="str">
        <f t="shared" si="2"/>
        <v/>
      </c>
    </row>
    <row r="37" spans="1:7" x14ac:dyDescent="0.25">
      <c r="A37" s="2">
        <f>IF(E37="","",MAX($A$1:$A36)+1)</f>
        <v>10</v>
      </c>
      <c r="B37" s="18" t="s">
        <v>216</v>
      </c>
      <c r="C37" s="49" t="s">
        <v>99</v>
      </c>
      <c r="D37" s="18" t="s">
        <v>7</v>
      </c>
      <c r="E37" s="23">
        <v>32.68</v>
      </c>
      <c r="F37" s="19"/>
      <c r="G37" s="87">
        <f t="shared" si="2"/>
        <v>0</v>
      </c>
    </row>
    <row r="38" spans="1:7" x14ac:dyDescent="0.25">
      <c r="A38" s="2">
        <f>IF(E38="","",MAX($A$1:$A37)+1)</f>
        <v>11</v>
      </c>
      <c r="B38" s="18" t="s">
        <v>216</v>
      </c>
      <c r="C38" s="49" t="s">
        <v>160</v>
      </c>
      <c r="D38" s="18" t="s">
        <v>7</v>
      </c>
      <c r="E38" s="23">
        <v>32.97</v>
      </c>
      <c r="F38" s="19"/>
      <c r="G38" s="87">
        <f t="shared" si="2"/>
        <v>0</v>
      </c>
    </row>
    <row r="39" spans="1:7" x14ac:dyDescent="0.25">
      <c r="A39" s="2" t="str">
        <f>IF(E39="","",MAX($A$1:$A38)+1)</f>
        <v/>
      </c>
      <c r="B39" s="18"/>
      <c r="C39" s="64" t="s">
        <v>35</v>
      </c>
      <c r="D39" s="18"/>
      <c r="E39" s="23"/>
      <c r="F39" s="19"/>
      <c r="G39" s="87" t="str">
        <f t="shared" si="2"/>
        <v/>
      </c>
    </row>
    <row r="40" spans="1:7" x14ac:dyDescent="0.25">
      <c r="A40" s="2" t="str">
        <f>IF(E40="","",MAX($A$1:$A39)+1)</f>
        <v/>
      </c>
      <c r="B40" s="18"/>
      <c r="C40" s="49" t="s">
        <v>51</v>
      </c>
      <c r="D40" s="18"/>
      <c r="E40" s="23"/>
      <c r="F40" s="19"/>
      <c r="G40" s="87" t="str">
        <f t="shared" si="2"/>
        <v/>
      </c>
    </row>
    <row r="41" spans="1:7" ht="15" customHeight="1" x14ac:dyDescent="0.25">
      <c r="A41" s="2">
        <f>IF(E41="","",MAX($A$1:$A40)+1)</f>
        <v>12</v>
      </c>
      <c r="B41" s="18" t="s">
        <v>216</v>
      </c>
      <c r="C41" s="102" t="s">
        <v>100</v>
      </c>
      <c r="D41" s="18" t="s">
        <v>7</v>
      </c>
      <c r="E41" s="23">
        <v>30.3</v>
      </c>
      <c r="F41" s="19"/>
      <c r="G41" s="87">
        <f t="shared" si="2"/>
        <v>0</v>
      </c>
    </row>
    <row r="42" spans="1:7" x14ac:dyDescent="0.25">
      <c r="A42" s="2">
        <f>IF(E42="","",MAX($A$1:$A41)+1)</f>
        <v>13</v>
      </c>
      <c r="B42" s="18" t="s">
        <v>216</v>
      </c>
      <c r="C42" s="49" t="s">
        <v>101</v>
      </c>
      <c r="D42" s="18" t="s">
        <v>7</v>
      </c>
      <c r="E42" s="23">
        <v>31.73</v>
      </c>
      <c r="F42" s="19"/>
      <c r="G42" s="87">
        <f t="shared" si="2"/>
        <v>0</v>
      </c>
    </row>
    <row r="43" spans="1:7" x14ac:dyDescent="0.25">
      <c r="A43" s="2" t="str">
        <f>IF(E43="","",MAX($A$1:$A42)+1)</f>
        <v/>
      </c>
      <c r="B43" s="18"/>
      <c r="C43" s="49" t="s">
        <v>68</v>
      </c>
      <c r="D43" s="18"/>
      <c r="E43" s="23"/>
      <c r="F43" s="19"/>
      <c r="G43" s="87" t="str">
        <f t="shared" si="2"/>
        <v/>
      </c>
    </row>
    <row r="44" spans="1:7" x14ac:dyDescent="0.25">
      <c r="A44" s="2">
        <f>IF(E44="","",MAX($A$1:$A43)+1)</f>
        <v>14</v>
      </c>
      <c r="B44" s="18" t="s">
        <v>216</v>
      </c>
      <c r="C44" s="49" t="s">
        <v>169</v>
      </c>
      <c r="D44" s="18" t="s">
        <v>7</v>
      </c>
      <c r="E44" s="23">
        <v>20.5</v>
      </c>
      <c r="F44" s="19"/>
      <c r="G44" s="87">
        <f t="shared" si="2"/>
        <v>0</v>
      </c>
    </row>
    <row r="45" spans="1:7" x14ac:dyDescent="0.25">
      <c r="A45" s="2">
        <f>IF(E45="","",MAX($A$1:$A44)+1)</f>
        <v>15</v>
      </c>
      <c r="B45" s="18" t="s">
        <v>216</v>
      </c>
      <c r="C45" s="51" t="s">
        <v>168</v>
      </c>
      <c r="D45" s="18" t="s">
        <v>7</v>
      </c>
      <c r="E45" s="23">
        <v>21.94</v>
      </c>
      <c r="F45" s="19"/>
      <c r="G45" s="87">
        <f t="shared" si="2"/>
        <v>0</v>
      </c>
    </row>
    <row r="46" spans="1:7" x14ac:dyDescent="0.25">
      <c r="A46" s="2" t="str">
        <f>IF(E46="","",MAX($A$1:$A45)+1)</f>
        <v/>
      </c>
      <c r="B46" s="18"/>
      <c r="C46" s="49" t="s">
        <v>28</v>
      </c>
      <c r="D46" s="18"/>
      <c r="E46" s="23"/>
      <c r="F46" s="19"/>
      <c r="G46" s="87" t="str">
        <f t="shared" si="2"/>
        <v/>
      </c>
    </row>
    <row r="47" spans="1:7" x14ac:dyDescent="0.25">
      <c r="A47" s="2">
        <f>IF(E47="","",MAX($A$1:$A46)+1)</f>
        <v>16</v>
      </c>
      <c r="B47" s="18" t="s">
        <v>216</v>
      </c>
      <c r="C47" s="49" t="s">
        <v>102</v>
      </c>
      <c r="D47" s="18" t="s">
        <v>7</v>
      </c>
      <c r="E47" s="23">
        <v>29.45</v>
      </c>
      <c r="F47" s="19"/>
      <c r="G47" s="87">
        <f t="shared" si="2"/>
        <v>0</v>
      </c>
    </row>
    <row r="48" spans="1:7" x14ac:dyDescent="0.25">
      <c r="A48" s="2" t="str">
        <f>IF(E48="","",MAX($A$1:$A47)+1)</f>
        <v/>
      </c>
      <c r="B48" s="18"/>
      <c r="C48" s="49" t="s">
        <v>30</v>
      </c>
      <c r="D48" s="18"/>
      <c r="E48" s="23"/>
      <c r="F48" s="19"/>
      <c r="G48" s="87" t="str">
        <f t="shared" si="2"/>
        <v/>
      </c>
    </row>
    <row r="49" spans="1:7" x14ac:dyDescent="0.25">
      <c r="A49" s="2">
        <f>IF(E49="","",MAX($A$1:$A48)+1)</f>
        <v>17</v>
      </c>
      <c r="B49" s="18" t="s">
        <v>216</v>
      </c>
      <c r="C49" s="49" t="s">
        <v>103</v>
      </c>
      <c r="D49" s="18" t="s">
        <v>7</v>
      </c>
      <c r="E49" s="23">
        <v>35.200000000000003</v>
      </c>
      <c r="F49" s="19"/>
      <c r="G49" s="87">
        <f t="shared" si="2"/>
        <v>0</v>
      </c>
    </row>
    <row r="50" spans="1:7" x14ac:dyDescent="0.25">
      <c r="A50" s="2">
        <f>IF(E50="","",MAX($A$1:$A49)+1)</f>
        <v>18</v>
      </c>
      <c r="B50" s="18" t="s">
        <v>216</v>
      </c>
      <c r="C50" s="51" t="s">
        <v>104</v>
      </c>
      <c r="D50" s="18" t="s">
        <v>7</v>
      </c>
      <c r="E50" s="23">
        <v>32.61</v>
      </c>
      <c r="F50" s="19"/>
      <c r="G50" s="87">
        <f t="shared" si="2"/>
        <v>0</v>
      </c>
    </row>
    <row r="51" spans="1:7" x14ac:dyDescent="0.25">
      <c r="A51" s="2" t="str">
        <f>IF(E51="","",MAX($A$1:$A50)+1)</f>
        <v/>
      </c>
      <c r="B51" s="18"/>
      <c r="C51" s="49" t="s">
        <v>64</v>
      </c>
      <c r="D51" s="18"/>
      <c r="E51" s="23"/>
      <c r="F51" s="19"/>
      <c r="G51" s="87" t="str">
        <f t="shared" si="2"/>
        <v/>
      </c>
    </row>
    <row r="52" spans="1:7" x14ac:dyDescent="0.25">
      <c r="A52" s="2">
        <f>IF(E52="","",MAX($A$1:$A51)+1)</f>
        <v>19</v>
      </c>
      <c r="B52" s="18" t="s">
        <v>216</v>
      </c>
      <c r="C52" s="49" t="s">
        <v>105</v>
      </c>
      <c r="D52" s="18" t="s">
        <v>7</v>
      </c>
      <c r="E52" s="23">
        <v>16.79</v>
      </c>
      <c r="F52" s="19"/>
      <c r="G52" s="87">
        <f t="shared" si="2"/>
        <v>0</v>
      </c>
    </row>
    <row r="53" spans="1:7" x14ac:dyDescent="0.25">
      <c r="A53" s="2" t="str">
        <f>IF(E53="","",MAX($A$1:$A52)+1)</f>
        <v/>
      </c>
      <c r="B53" s="18"/>
      <c r="C53" s="64" t="s">
        <v>31</v>
      </c>
      <c r="D53" s="18"/>
      <c r="E53" s="23"/>
      <c r="F53" s="19"/>
      <c r="G53" s="87" t="str">
        <f t="shared" si="2"/>
        <v/>
      </c>
    </row>
    <row r="54" spans="1:7" x14ac:dyDescent="0.25">
      <c r="A54" s="2" t="str">
        <f>IF(E54="","",MAX($A$1:$A53)+1)</f>
        <v/>
      </c>
      <c r="B54" s="18"/>
      <c r="C54" s="49" t="s">
        <v>51</v>
      </c>
      <c r="D54" s="18"/>
      <c r="E54" s="23"/>
      <c r="F54" s="19"/>
      <c r="G54" s="87" t="str">
        <f t="shared" si="2"/>
        <v/>
      </c>
    </row>
    <row r="55" spans="1:7" ht="23.25" x14ac:dyDescent="0.25">
      <c r="A55" s="2">
        <f>IF(E55="","",MAX($A$1:$A54)+1)</f>
        <v>20</v>
      </c>
      <c r="B55" s="18" t="s">
        <v>216</v>
      </c>
      <c r="C55" s="51" t="s">
        <v>106</v>
      </c>
      <c r="D55" s="18" t="s">
        <v>7</v>
      </c>
      <c r="E55" s="23">
        <v>27.62</v>
      </c>
      <c r="F55" s="19"/>
      <c r="G55" s="87">
        <f t="shared" si="2"/>
        <v>0</v>
      </c>
    </row>
    <row r="56" spans="1:7" x14ac:dyDescent="0.25">
      <c r="A56" s="2" t="str">
        <f>IF(E56="","",MAX($A$1:$A55)+1)</f>
        <v/>
      </c>
      <c r="B56" s="18"/>
      <c r="C56" s="49" t="s">
        <v>28</v>
      </c>
      <c r="D56" s="18"/>
      <c r="E56" s="23"/>
      <c r="F56" s="19"/>
      <c r="G56" s="87" t="str">
        <f t="shared" si="2"/>
        <v/>
      </c>
    </row>
    <row r="57" spans="1:7" x14ac:dyDescent="0.25">
      <c r="A57" s="2">
        <f>IF(E57="","",MAX($A$1:$A56)+1)</f>
        <v>21</v>
      </c>
      <c r="B57" s="18" t="s">
        <v>216</v>
      </c>
      <c r="C57" s="49" t="s">
        <v>173</v>
      </c>
      <c r="D57" s="18" t="s">
        <v>7</v>
      </c>
      <c r="E57" s="23">
        <v>33.46</v>
      </c>
      <c r="F57" s="19"/>
      <c r="G57" s="87">
        <f t="shared" si="2"/>
        <v>0</v>
      </c>
    </row>
    <row r="58" spans="1:7" x14ac:dyDescent="0.25">
      <c r="A58" s="2" t="str">
        <f>IF(E58="","",MAX($A$1:$A57)+1)</f>
        <v/>
      </c>
      <c r="B58" s="18"/>
      <c r="C58" s="49" t="s">
        <v>30</v>
      </c>
      <c r="D58" s="18"/>
      <c r="E58" s="23"/>
      <c r="F58" s="19"/>
      <c r="G58" s="87" t="str">
        <f t="shared" si="2"/>
        <v/>
      </c>
    </row>
    <row r="59" spans="1:7" x14ac:dyDescent="0.25">
      <c r="A59" s="2">
        <f>IF(E59="","",MAX($A$1:$A58)+1)</f>
        <v>22</v>
      </c>
      <c r="B59" s="18" t="s">
        <v>216</v>
      </c>
      <c r="C59" s="49" t="s">
        <v>107</v>
      </c>
      <c r="D59" s="18" t="s">
        <v>7</v>
      </c>
      <c r="E59" s="23">
        <v>35.200000000000003</v>
      </c>
      <c r="F59" s="19"/>
      <c r="G59" s="87">
        <f t="shared" si="2"/>
        <v>0</v>
      </c>
    </row>
    <row r="60" spans="1:7" x14ac:dyDescent="0.25">
      <c r="A60" s="2" t="str">
        <f>IF(E60="","",MAX($A$1:$A59)+1)</f>
        <v/>
      </c>
      <c r="B60" s="18"/>
      <c r="C60" s="49" t="s">
        <v>64</v>
      </c>
      <c r="D60" s="18"/>
      <c r="E60" s="23"/>
      <c r="F60" s="19"/>
      <c r="G60" s="87" t="str">
        <f t="shared" si="2"/>
        <v/>
      </c>
    </row>
    <row r="61" spans="1:7" x14ac:dyDescent="0.25">
      <c r="A61" s="2">
        <f>IF(E61="","",MAX($A$1:$A60)+1)</f>
        <v>23</v>
      </c>
      <c r="B61" s="18" t="s">
        <v>216</v>
      </c>
      <c r="C61" s="49" t="s">
        <v>108</v>
      </c>
      <c r="D61" s="18" t="s">
        <v>7</v>
      </c>
      <c r="E61" s="23">
        <v>16.79</v>
      </c>
      <c r="F61" s="19"/>
      <c r="G61" s="87">
        <f t="shared" si="2"/>
        <v>0</v>
      </c>
    </row>
    <row r="62" spans="1:7" x14ac:dyDescent="0.25">
      <c r="A62" s="2" t="str">
        <f>IF(E62="","",MAX($A$1:$A61)+1)</f>
        <v/>
      </c>
      <c r="B62" s="18"/>
      <c r="C62" s="64" t="s">
        <v>50</v>
      </c>
      <c r="D62" s="18"/>
      <c r="E62" s="23"/>
      <c r="F62" s="19"/>
      <c r="G62" s="87" t="str">
        <f t="shared" si="2"/>
        <v/>
      </c>
    </row>
    <row r="63" spans="1:7" x14ac:dyDescent="0.25">
      <c r="A63" s="2" t="str">
        <f>IF(E63="","",MAX($A$1:$A62)+1)</f>
        <v/>
      </c>
      <c r="B63" s="18"/>
      <c r="C63" s="49" t="s">
        <v>51</v>
      </c>
      <c r="D63" s="18"/>
      <c r="E63" s="23"/>
      <c r="F63" s="19"/>
      <c r="G63" s="87" t="str">
        <f t="shared" si="2"/>
        <v/>
      </c>
    </row>
    <row r="64" spans="1:7" ht="23.25" x14ac:dyDescent="0.25">
      <c r="A64" s="2">
        <f>IF(E64="","",MAX($A$1:$A63)+1)</f>
        <v>24</v>
      </c>
      <c r="B64" s="18" t="s">
        <v>216</v>
      </c>
      <c r="C64" s="51" t="s">
        <v>109</v>
      </c>
      <c r="D64" s="18" t="s">
        <v>7</v>
      </c>
      <c r="E64" s="23">
        <v>29.74</v>
      </c>
      <c r="F64" s="19"/>
      <c r="G64" s="87">
        <f t="shared" si="2"/>
        <v>0</v>
      </c>
    </row>
    <row r="65" spans="1:7" x14ac:dyDescent="0.25">
      <c r="A65" s="2">
        <f>IF(E65="","",MAX($A$1:$A64)+1)</f>
        <v>25</v>
      </c>
      <c r="B65" s="18" t="s">
        <v>216</v>
      </c>
      <c r="C65" s="49" t="s">
        <v>110</v>
      </c>
      <c r="D65" s="18" t="s">
        <v>7</v>
      </c>
      <c r="E65" s="23">
        <v>33.31</v>
      </c>
      <c r="F65" s="19"/>
      <c r="G65" s="87">
        <f t="shared" si="2"/>
        <v>0</v>
      </c>
    </row>
    <row r="66" spans="1:7" x14ac:dyDescent="0.25">
      <c r="A66" s="2" t="str">
        <f>IF(E66="","",MAX($A$1:$A65)+1)</f>
        <v/>
      </c>
      <c r="B66" s="18"/>
      <c r="C66" s="51" t="s">
        <v>111</v>
      </c>
      <c r="D66" s="18"/>
      <c r="E66" s="23"/>
      <c r="F66" s="19"/>
      <c r="G66" s="87" t="str">
        <f t="shared" si="2"/>
        <v/>
      </c>
    </row>
    <row r="67" spans="1:7" x14ac:dyDescent="0.25">
      <c r="A67" s="2">
        <f>IF(E67="","",MAX($A$1:$A66)+1)</f>
        <v>26</v>
      </c>
      <c r="B67" s="18" t="s">
        <v>216</v>
      </c>
      <c r="C67" s="51" t="s">
        <v>174</v>
      </c>
      <c r="D67" s="18" t="s">
        <v>7</v>
      </c>
      <c r="E67" s="23">
        <v>24.01</v>
      </c>
      <c r="F67" s="19"/>
      <c r="G67" s="87">
        <f t="shared" si="2"/>
        <v>0</v>
      </c>
    </row>
    <row r="68" spans="1:7" x14ac:dyDescent="0.25">
      <c r="A68" s="2" t="str">
        <f>IF(E68="","",MAX($A$1:$A67)+1)</f>
        <v/>
      </c>
      <c r="B68" s="18"/>
      <c r="C68" s="49" t="s">
        <v>30</v>
      </c>
      <c r="D68" s="18"/>
      <c r="E68" s="23"/>
      <c r="F68" s="19"/>
      <c r="G68" s="87" t="str">
        <f t="shared" si="2"/>
        <v/>
      </c>
    </row>
    <row r="69" spans="1:7" x14ac:dyDescent="0.25">
      <c r="A69" s="2">
        <f>IF(E69="","",MAX($A$1:$A68)+1)</f>
        <v>27</v>
      </c>
      <c r="B69" s="18" t="s">
        <v>216</v>
      </c>
      <c r="C69" s="49" t="s">
        <v>112</v>
      </c>
      <c r="D69" s="18" t="s">
        <v>7</v>
      </c>
      <c r="E69" s="23">
        <v>32.68</v>
      </c>
      <c r="F69" s="19"/>
      <c r="G69" s="87">
        <f t="shared" si="2"/>
        <v>0</v>
      </c>
    </row>
    <row r="70" spans="1:7" x14ac:dyDescent="0.25">
      <c r="A70" s="2">
        <f>IF(E70="","",MAX($A$1:$A69)+1)</f>
        <v>28</v>
      </c>
      <c r="B70" s="18" t="s">
        <v>216</v>
      </c>
      <c r="C70" s="49" t="s">
        <v>113</v>
      </c>
      <c r="D70" s="18" t="s">
        <v>7</v>
      </c>
      <c r="E70" s="23">
        <v>32.75</v>
      </c>
      <c r="F70" s="19"/>
      <c r="G70" s="87">
        <f t="shared" si="2"/>
        <v>0</v>
      </c>
    </row>
    <row r="71" spans="1:7" x14ac:dyDescent="0.25">
      <c r="A71" s="2"/>
      <c r="B71" s="18"/>
      <c r="C71" s="49"/>
      <c r="D71" s="18"/>
      <c r="E71" s="28"/>
      <c r="F71" s="19"/>
      <c r="G71" s="87" t="str">
        <f t="shared" si="2"/>
        <v/>
      </c>
    </row>
    <row r="72" spans="1:7" x14ac:dyDescent="0.25">
      <c r="A72" s="2" t="str">
        <f>IF(E72="","",MAX($A$1:$A29)+1)</f>
        <v/>
      </c>
      <c r="B72" s="18"/>
      <c r="C72" s="63" t="s">
        <v>62</v>
      </c>
      <c r="D72" s="18"/>
      <c r="E72" s="18"/>
      <c r="F72" s="19"/>
      <c r="G72" s="87" t="str">
        <f t="shared" ref="G72:G114" si="3">IF(D72&lt;&gt;"",E72*F72,"")</f>
        <v/>
      </c>
    </row>
    <row r="73" spans="1:7" x14ac:dyDescent="0.25">
      <c r="A73" s="2" t="str">
        <f>IF(E73="","",MAX($A$1:$A72)+1)</f>
        <v/>
      </c>
      <c r="B73" s="53"/>
      <c r="C73" s="57" t="s">
        <v>33</v>
      </c>
      <c r="D73" s="18"/>
      <c r="E73" s="18"/>
      <c r="F73" s="19"/>
      <c r="G73" s="87" t="str">
        <f t="shared" si="3"/>
        <v/>
      </c>
    </row>
    <row r="74" spans="1:7" x14ac:dyDescent="0.25">
      <c r="A74" s="2" t="str">
        <f>IF(E74="","",MAX($A$1:$A73)+1)</f>
        <v/>
      </c>
      <c r="B74" s="18"/>
      <c r="C74" s="49" t="s">
        <v>51</v>
      </c>
      <c r="D74" s="18"/>
      <c r="E74" s="18"/>
      <c r="F74" s="19"/>
      <c r="G74" s="87" t="str">
        <f t="shared" si="3"/>
        <v/>
      </c>
    </row>
    <row r="75" spans="1:7" x14ac:dyDescent="0.25">
      <c r="A75" s="2">
        <f>IF(E75="","",MAX($A$1:$A74)+1)</f>
        <v>29</v>
      </c>
      <c r="B75" s="18" t="s">
        <v>217</v>
      </c>
      <c r="C75" s="52" t="s">
        <v>159</v>
      </c>
      <c r="D75" s="18" t="s">
        <v>6</v>
      </c>
      <c r="E75" s="28">
        <v>1</v>
      </c>
      <c r="F75" s="19"/>
      <c r="G75" s="87">
        <f t="shared" si="3"/>
        <v>0</v>
      </c>
    </row>
    <row r="76" spans="1:7" x14ac:dyDescent="0.25">
      <c r="A76" s="2" t="str">
        <f>IF(E76="","",MAX($A$1:$A75)+1)</f>
        <v/>
      </c>
      <c r="B76" s="18"/>
      <c r="C76" s="52" t="s">
        <v>68</v>
      </c>
      <c r="D76" s="18"/>
      <c r="E76" s="23"/>
      <c r="F76" s="19"/>
      <c r="G76" s="87" t="str">
        <f t="shared" si="3"/>
        <v/>
      </c>
    </row>
    <row r="77" spans="1:7" x14ac:dyDescent="0.25">
      <c r="A77" s="2">
        <f>IF(E77="","",MAX($A$1:$A76)+1)</f>
        <v>30</v>
      </c>
      <c r="B77" s="18" t="s">
        <v>217</v>
      </c>
      <c r="C77" s="52" t="s">
        <v>158</v>
      </c>
      <c r="D77" s="18" t="s">
        <v>6</v>
      </c>
      <c r="E77" s="28">
        <v>1</v>
      </c>
      <c r="F77" s="19"/>
      <c r="G77" s="87">
        <f t="shared" si="3"/>
        <v>0</v>
      </c>
    </row>
    <row r="78" spans="1:7" x14ac:dyDescent="0.25">
      <c r="A78" s="2" t="str">
        <f>IF(E78="","",MAX($A$1:$A77)+1)</f>
        <v/>
      </c>
      <c r="B78" s="18"/>
      <c r="C78" s="49" t="s">
        <v>30</v>
      </c>
      <c r="D78" s="18"/>
      <c r="E78" s="23"/>
      <c r="F78" s="19"/>
      <c r="G78" s="87" t="str">
        <f t="shared" si="3"/>
        <v/>
      </c>
    </row>
    <row r="79" spans="1:7" x14ac:dyDescent="0.25">
      <c r="A79" s="2">
        <f>IF(E79="","",MAX($A$1:$A78)+1)</f>
        <v>31</v>
      </c>
      <c r="B79" s="18" t="s">
        <v>217</v>
      </c>
      <c r="C79" s="49" t="s">
        <v>99</v>
      </c>
      <c r="D79" s="18" t="s">
        <v>6</v>
      </c>
      <c r="E79" s="28">
        <v>1</v>
      </c>
      <c r="F79" s="19"/>
      <c r="G79" s="87">
        <f t="shared" si="3"/>
        <v>0</v>
      </c>
    </row>
    <row r="80" spans="1:7" x14ac:dyDescent="0.25">
      <c r="A80" s="2">
        <f>IF(E80="","",MAX($A$1:$A79)+1)</f>
        <v>32</v>
      </c>
      <c r="B80" s="18" t="s">
        <v>217</v>
      </c>
      <c r="C80" s="49" t="s">
        <v>160</v>
      </c>
      <c r="D80" s="18" t="s">
        <v>6</v>
      </c>
      <c r="E80" s="28">
        <v>1</v>
      </c>
      <c r="F80" s="19"/>
      <c r="G80" s="87">
        <f t="shared" si="3"/>
        <v>0</v>
      </c>
    </row>
    <row r="81" spans="1:7" x14ac:dyDescent="0.25">
      <c r="A81" s="2" t="str">
        <f>IF(E81="","",MAX($A$1:$A80)+1)</f>
        <v/>
      </c>
      <c r="B81" s="18"/>
      <c r="C81" s="64" t="s">
        <v>35</v>
      </c>
      <c r="D81" s="18"/>
      <c r="E81" s="23"/>
      <c r="F81" s="19"/>
      <c r="G81" s="87" t="str">
        <f t="shared" si="3"/>
        <v/>
      </c>
    </row>
    <row r="82" spans="1:7" x14ac:dyDescent="0.25">
      <c r="A82" s="2" t="str">
        <f>IF(E82="","",MAX($A$1:$A81)+1)</f>
        <v/>
      </c>
      <c r="B82" s="18"/>
      <c r="C82" s="49" t="s">
        <v>51</v>
      </c>
      <c r="D82" s="18"/>
      <c r="E82" s="23"/>
      <c r="F82" s="19"/>
      <c r="G82" s="87" t="str">
        <f t="shared" si="3"/>
        <v/>
      </c>
    </row>
    <row r="83" spans="1:7" ht="23.25" customHeight="1" x14ac:dyDescent="0.25">
      <c r="A83" s="2">
        <f>IF(E83="","",MAX($A$1:$A82)+1)</f>
        <v>33</v>
      </c>
      <c r="B83" s="18" t="s">
        <v>217</v>
      </c>
      <c r="C83" s="52" t="s">
        <v>100</v>
      </c>
      <c r="D83" s="18" t="s">
        <v>6</v>
      </c>
      <c r="E83" s="28">
        <v>1</v>
      </c>
      <c r="F83" s="19"/>
      <c r="G83" s="87">
        <f t="shared" si="3"/>
        <v>0</v>
      </c>
    </row>
    <row r="84" spans="1:7" x14ac:dyDescent="0.25">
      <c r="A84" s="2">
        <f>IF(E84="","",MAX($A$1:$A83)+1)</f>
        <v>34</v>
      </c>
      <c r="B84" s="18" t="s">
        <v>217</v>
      </c>
      <c r="C84" s="49" t="s">
        <v>101</v>
      </c>
      <c r="D84" s="18" t="s">
        <v>6</v>
      </c>
      <c r="E84" s="28">
        <v>1</v>
      </c>
      <c r="F84" s="19"/>
      <c r="G84" s="87">
        <f t="shared" si="3"/>
        <v>0</v>
      </c>
    </row>
    <row r="85" spans="1:7" x14ac:dyDescent="0.25">
      <c r="A85" s="2" t="str">
        <f>IF(E85="","",MAX($A$1:$A84)+1)</f>
        <v/>
      </c>
      <c r="B85" s="18"/>
      <c r="C85" s="49" t="s">
        <v>68</v>
      </c>
      <c r="D85" s="18"/>
      <c r="E85" s="23"/>
      <c r="F85" s="19"/>
      <c r="G85" s="87" t="str">
        <f t="shared" si="3"/>
        <v/>
      </c>
    </row>
    <row r="86" spans="1:7" x14ac:dyDescent="0.25">
      <c r="A86" s="2">
        <f>IF(E86="","",MAX($A$1:$A85)+1)</f>
        <v>35</v>
      </c>
      <c r="B86" s="18" t="s">
        <v>217</v>
      </c>
      <c r="C86" s="49" t="s">
        <v>169</v>
      </c>
      <c r="D86" s="18" t="s">
        <v>6</v>
      </c>
      <c r="E86" s="28">
        <v>1</v>
      </c>
      <c r="F86" s="19"/>
      <c r="G86" s="87">
        <f t="shared" si="3"/>
        <v>0</v>
      </c>
    </row>
    <row r="87" spans="1:7" x14ac:dyDescent="0.25">
      <c r="A87" s="2">
        <f>IF(E87="","",MAX($A$1:$A86)+1)</f>
        <v>36</v>
      </c>
      <c r="B87" s="18" t="s">
        <v>217</v>
      </c>
      <c r="C87" s="51" t="s">
        <v>168</v>
      </c>
      <c r="D87" s="18" t="s">
        <v>6</v>
      </c>
      <c r="E87" s="28">
        <v>1</v>
      </c>
      <c r="F87" s="19"/>
      <c r="G87" s="87">
        <f t="shared" si="3"/>
        <v>0</v>
      </c>
    </row>
    <row r="88" spans="1:7" x14ac:dyDescent="0.25">
      <c r="A88" s="2" t="str">
        <f>IF(E88="","",MAX($A$1:$A87)+1)</f>
        <v/>
      </c>
      <c r="B88" s="18"/>
      <c r="C88" s="49" t="s">
        <v>28</v>
      </c>
      <c r="D88" s="18"/>
      <c r="E88" s="23"/>
      <c r="F88" s="19"/>
      <c r="G88" s="87" t="str">
        <f t="shared" si="3"/>
        <v/>
      </c>
    </row>
    <row r="89" spans="1:7" x14ac:dyDescent="0.25">
      <c r="A89" s="2">
        <f>IF(E89="","",MAX($A$1:$A88)+1)</f>
        <v>37</v>
      </c>
      <c r="B89" s="18" t="s">
        <v>217</v>
      </c>
      <c r="C89" s="49" t="s">
        <v>102</v>
      </c>
      <c r="D89" s="18" t="s">
        <v>6</v>
      </c>
      <c r="E89" s="28">
        <v>1</v>
      </c>
      <c r="F89" s="19"/>
      <c r="G89" s="87">
        <f t="shared" si="3"/>
        <v>0</v>
      </c>
    </row>
    <row r="90" spans="1:7" x14ac:dyDescent="0.25">
      <c r="A90" s="2" t="str">
        <f>IF(E90="","",MAX($A$1:$A89)+1)</f>
        <v/>
      </c>
      <c r="B90" s="18"/>
      <c r="C90" s="49" t="s">
        <v>30</v>
      </c>
      <c r="D90" s="18"/>
      <c r="E90" s="23"/>
      <c r="F90" s="19"/>
      <c r="G90" s="87" t="str">
        <f t="shared" si="3"/>
        <v/>
      </c>
    </row>
    <row r="91" spans="1:7" x14ac:dyDescent="0.25">
      <c r="A91" s="2">
        <f>IF(E91="","",MAX($A$1:$A90)+1)</f>
        <v>38</v>
      </c>
      <c r="B91" s="18" t="s">
        <v>217</v>
      </c>
      <c r="C91" s="49" t="s">
        <v>103</v>
      </c>
      <c r="D91" s="18" t="s">
        <v>6</v>
      </c>
      <c r="E91" s="28">
        <v>1</v>
      </c>
      <c r="F91" s="19"/>
      <c r="G91" s="87">
        <f t="shared" si="3"/>
        <v>0</v>
      </c>
    </row>
    <row r="92" spans="1:7" x14ac:dyDescent="0.25">
      <c r="A92" s="2">
        <f>IF(E92="","",MAX($A$1:$A91)+1)</f>
        <v>39</v>
      </c>
      <c r="B92" s="18" t="s">
        <v>217</v>
      </c>
      <c r="C92" s="51" t="s">
        <v>104</v>
      </c>
      <c r="D92" s="18" t="s">
        <v>6</v>
      </c>
      <c r="E92" s="28">
        <v>1</v>
      </c>
      <c r="F92" s="19"/>
      <c r="G92" s="87">
        <f t="shared" si="3"/>
        <v>0</v>
      </c>
    </row>
    <row r="93" spans="1:7" x14ac:dyDescent="0.25">
      <c r="A93" s="2" t="str">
        <f>IF(E93="","",MAX($A$1:$A92)+1)</f>
        <v/>
      </c>
      <c r="B93" s="18"/>
      <c r="C93" s="49" t="s">
        <v>64</v>
      </c>
      <c r="D93" s="18"/>
      <c r="E93" s="23"/>
      <c r="F93" s="19"/>
      <c r="G93" s="87" t="str">
        <f t="shared" si="3"/>
        <v/>
      </c>
    </row>
    <row r="94" spans="1:7" x14ac:dyDescent="0.25">
      <c r="A94" s="2">
        <f>IF(E94="","",MAX($A$1:$A93)+1)</f>
        <v>40</v>
      </c>
      <c r="B94" s="18" t="s">
        <v>217</v>
      </c>
      <c r="C94" s="49" t="s">
        <v>105</v>
      </c>
      <c r="D94" s="18" t="s">
        <v>6</v>
      </c>
      <c r="E94" s="28">
        <v>1</v>
      </c>
      <c r="F94" s="19"/>
      <c r="G94" s="87">
        <f t="shared" si="3"/>
        <v>0</v>
      </c>
    </row>
    <row r="95" spans="1:7" x14ac:dyDescent="0.25">
      <c r="A95" s="2" t="str">
        <f>IF(E95="","",MAX($A$1:$A94)+1)</f>
        <v/>
      </c>
      <c r="B95" s="18"/>
      <c r="C95" s="64" t="s">
        <v>31</v>
      </c>
      <c r="D95" s="18"/>
      <c r="E95" s="23"/>
      <c r="F95" s="19"/>
      <c r="G95" s="87" t="str">
        <f t="shared" si="3"/>
        <v/>
      </c>
    </row>
    <row r="96" spans="1:7" x14ac:dyDescent="0.25">
      <c r="A96" s="2" t="str">
        <f>IF(E96="","",MAX($A$1:$A95)+1)</f>
        <v/>
      </c>
      <c r="B96" s="18"/>
      <c r="C96" s="49" t="s">
        <v>51</v>
      </c>
      <c r="D96" s="18"/>
      <c r="E96" s="23"/>
      <c r="F96" s="19"/>
      <c r="G96" s="87" t="str">
        <f t="shared" si="3"/>
        <v/>
      </c>
    </row>
    <row r="97" spans="1:7" ht="23.25" x14ac:dyDescent="0.25">
      <c r="A97" s="2">
        <f>IF(E97="","",MAX($A$1:$A96)+1)</f>
        <v>41</v>
      </c>
      <c r="B97" s="18" t="s">
        <v>217</v>
      </c>
      <c r="C97" s="51" t="s">
        <v>106</v>
      </c>
      <c r="D97" s="18" t="s">
        <v>6</v>
      </c>
      <c r="E97" s="28">
        <v>1</v>
      </c>
      <c r="F97" s="19"/>
      <c r="G97" s="87">
        <f t="shared" si="3"/>
        <v>0</v>
      </c>
    </row>
    <row r="98" spans="1:7" x14ac:dyDescent="0.25">
      <c r="A98" s="2" t="str">
        <f>IF(E98="","",MAX($A$1:$A97)+1)</f>
        <v/>
      </c>
      <c r="B98" s="18"/>
      <c r="C98" s="49" t="s">
        <v>28</v>
      </c>
      <c r="D98" s="18"/>
      <c r="E98" s="23"/>
      <c r="F98" s="19"/>
      <c r="G98" s="87" t="str">
        <f t="shared" si="3"/>
        <v/>
      </c>
    </row>
    <row r="99" spans="1:7" x14ac:dyDescent="0.25">
      <c r="A99" s="2">
        <f>IF(E99="","",MAX($A$1:$A98)+1)</f>
        <v>42</v>
      </c>
      <c r="B99" s="18" t="s">
        <v>217</v>
      </c>
      <c r="C99" s="49" t="s">
        <v>173</v>
      </c>
      <c r="D99" s="18" t="s">
        <v>6</v>
      </c>
      <c r="E99" s="28">
        <v>1</v>
      </c>
      <c r="F99" s="19"/>
      <c r="G99" s="87">
        <f t="shared" si="3"/>
        <v>0</v>
      </c>
    </row>
    <row r="100" spans="1:7" x14ac:dyDescent="0.25">
      <c r="A100" s="2" t="str">
        <f>IF(E100="","",MAX($A$1:$A99)+1)</f>
        <v/>
      </c>
      <c r="B100" s="18"/>
      <c r="C100" s="49" t="s">
        <v>30</v>
      </c>
      <c r="D100" s="18"/>
      <c r="E100" s="23"/>
      <c r="F100" s="19"/>
      <c r="G100" s="87" t="str">
        <f t="shared" si="3"/>
        <v/>
      </c>
    </row>
    <row r="101" spans="1:7" x14ac:dyDescent="0.25">
      <c r="A101" s="2">
        <f>IF(E101="","",MAX($A$1:$A100)+1)</f>
        <v>43</v>
      </c>
      <c r="B101" s="18" t="s">
        <v>217</v>
      </c>
      <c r="C101" s="49" t="s">
        <v>107</v>
      </c>
      <c r="D101" s="18" t="s">
        <v>6</v>
      </c>
      <c r="E101" s="28">
        <v>1</v>
      </c>
      <c r="F101" s="19"/>
      <c r="G101" s="87">
        <f t="shared" si="3"/>
        <v>0</v>
      </c>
    </row>
    <row r="102" spans="1:7" x14ac:dyDescent="0.25">
      <c r="A102" s="2" t="str">
        <f>IF(E102="","",MAX($A$1:$A101)+1)</f>
        <v/>
      </c>
      <c r="B102" s="18"/>
      <c r="C102" s="49" t="s">
        <v>64</v>
      </c>
      <c r="D102" s="18"/>
      <c r="E102" s="23"/>
      <c r="F102" s="19"/>
      <c r="G102" s="87" t="str">
        <f t="shared" si="3"/>
        <v/>
      </c>
    </row>
    <row r="103" spans="1:7" x14ac:dyDescent="0.25">
      <c r="A103" s="2">
        <f>IF(E103="","",MAX($A$1:$A102)+1)</f>
        <v>44</v>
      </c>
      <c r="B103" s="18" t="s">
        <v>217</v>
      </c>
      <c r="C103" s="49" t="s">
        <v>108</v>
      </c>
      <c r="D103" s="18" t="s">
        <v>6</v>
      </c>
      <c r="E103" s="28">
        <v>1</v>
      </c>
      <c r="F103" s="19"/>
      <c r="G103" s="87">
        <f t="shared" si="3"/>
        <v>0</v>
      </c>
    </row>
    <row r="104" spans="1:7" x14ac:dyDescent="0.25">
      <c r="A104" s="2" t="str">
        <f>IF(E104="","",MAX($A$1:$A103)+1)</f>
        <v/>
      </c>
      <c r="B104" s="18"/>
      <c r="C104" s="64" t="s">
        <v>50</v>
      </c>
      <c r="D104" s="18"/>
      <c r="E104" s="23"/>
      <c r="F104" s="19"/>
      <c r="G104" s="87" t="str">
        <f t="shared" si="3"/>
        <v/>
      </c>
    </row>
    <row r="105" spans="1:7" x14ac:dyDescent="0.25">
      <c r="A105" s="2" t="str">
        <f>IF(E105="","",MAX($A$1:$A104)+1)</f>
        <v/>
      </c>
      <c r="B105" s="18"/>
      <c r="C105" s="49" t="s">
        <v>51</v>
      </c>
      <c r="D105" s="18"/>
      <c r="E105" s="23"/>
      <c r="F105" s="19"/>
      <c r="G105" s="87" t="str">
        <f t="shared" si="3"/>
        <v/>
      </c>
    </row>
    <row r="106" spans="1:7" ht="23.25" x14ac:dyDescent="0.25">
      <c r="A106" s="2">
        <f>IF(E106="","",MAX($A$1:$A105)+1)</f>
        <v>45</v>
      </c>
      <c r="B106" s="18" t="s">
        <v>217</v>
      </c>
      <c r="C106" s="51" t="s">
        <v>109</v>
      </c>
      <c r="D106" s="18" t="s">
        <v>6</v>
      </c>
      <c r="E106" s="28">
        <v>1</v>
      </c>
      <c r="F106" s="19"/>
      <c r="G106" s="87">
        <f t="shared" si="3"/>
        <v>0</v>
      </c>
    </row>
    <row r="107" spans="1:7" x14ac:dyDescent="0.25">
      <c r="A107" s="2">
        <f>IF(E107="","",MAX($A$1:$A106)+1)</f>
        <v>46</v>
      </c>
      <c r="B107" s="18" t="s">
        <v>217</v>
      </c>
      <c r="C107" s="49" t="s">
        <v>110</v>
      </c>
      <c r="D107" s="18" t="s">
        <v>6</v>
      </c>
      <c r="E107" s="28">
        <v>1</v>
      </c>
      <c r="F107" s="19"/>
      <c r="G107" s="87">
        <f t="shared" si="3"/>
        <v>0</v>
      </c>
    </row>
    <row r="108" spans="1:7" x14ac:dyDescent="0.25">
      <c r="A108" s="2" t="str">
        <f>IF(E108="","",MAX($A$1:$A107)+1)</f>
        <v/>
      </c>
      <c r="B108" s="18"/>
      <c r="C108" s="51" t="s">
        <v>111</v>
      </c>
      <c r="D108" s="18"/>
      <c r="E108" s="23"/>
      <c r="F108" s="19"/>
      <c r="G108" s="87" t="str">
        <f t="shared" si="3"/>
        <v/>
      </c>
    </row>
    <row r="109" spans="1:7" x14ac:dyDescent="0.25">
      <c r="A109" s="2">
        <f>IF(E109="","",MAX($A$1:$A108)+1)</f>
        <v>47</v>
      </c>
      <c r="B109" s="18" t="s">
        <v>217</v>
      </c>
      <c r="C109" s="51" t="s">
        <v>174</v>
      </c>
      <c r="D109" s="18" t="s">
        <v>6</v>
      </c>
      <c r="E109" s="28">
        <v>1</v>
      </c>
      <c r="F109" s="19"/>
      <c r="G109" s="87">
        <f t="shared" si="3"/>
        <v>0</v>
      </c>
    </row>
    <row r="110" spans="1:7" x14ac:dyDescent="0.25">
      <c r="A110" s="2" t="str">
        <f>IF(E110="","",MAX($A$1:$A109)+1)</f>
        <v/>
      </c>
      <c r="B110" s="18"/>
      <c r="C110" s="49" t="s">
        <v>30</v>
      </c>
      <c r="D110" s="18"/>
      <c r="E110" s="23"/>
      <c r="F110" s="19"/>
      <c r="G110" s="87" t="str">
        <f t="shared" si="3"/>
        <v/>
      </c>
    </row>
    <row r="111" spans="1:7" x14ac:dyDescent="0.25">
      <c r="A111" s="2">
        <f>IF(E111="","",MAX($A$1:$A110)+1)</f>
        <v>48</v>
      </c>
      <c r="B111" s="18" t="s">
        <v>217</v>
      </c>
      <c r="C111" s="49" t="s">
        <v>112</v>
      </c>
      <c r="D111" s="18" t="s">
        <v>6</v>
      </c>
      <c r="E111" s="28">
        <v>1</v>
      </c>
      <c r="F111" s="19"/>
      <c r="G111" s="87">
        <f t="shared" si="3"/>
        <v>0</v>
      </c>
    </row>
    <row r="112" spans="1:7" x14ac:dyDescent="0.25">
      <c r="A112" s="2">
        <f>IF(E112="","",MAX($A$1:$A111)+1)</f>
        <v>49</v>
      </c>
      <c r="B112" s="18" t="s">
        <v>217</v>
      </c>
      <c r="C112" s="49" t="s">
        <v>113</v>
      </c>
      <c r="D112" s="18" t="s">
        <v>6</v>
      </c>
      <c r="E112" s="28">
        <v>1</v>
      </c>
      <c r="F112" s="19"/>
      <c r="G112" s="87">
        <f t="shared" si="3"/>
        <v>0</v>
      </c>
    </row>
    <row r="113" spans="1:7" x14ac:dyDescent="0.25">
      <c r="A113" s="2" t="str">
        <f>IF(E113="","",MAX($A$1:$A112)+1)</f>
        <v/>
      </c>
      <c r="B113" s="18"/>
      <c r="C113" s="51"/>
      <c r="D113" s="18"/>
      <c r="E113" s="18"/>
      <c r="F113" s="19"/>
      <c r="G113" s="87" t="str">
        <f t="shared" si="3"/>
        <v/>
      </c>
    </row>
    <row r="114" spans="1:7" x14ac:dyDescent="0.25">
      <c r="A114" s="2">
        <f>IF(E114="","",MAX($A$1:$A113)+1)</f>
        <v>50</v>
      </c>
      <c r="B114" s="18" t="s">
        <v>207</v>
      </c>
      <c r="C114" s="66" t="s">
        <v>114</v>
      </c>
      <c r="D114" s="18" t="s">
        <v>1</v>
      </c>
      <c r="E114" s="18">
        <v>10</v>
      </c>
      <c r="F114" s="19"/>
      <c r="G114" s="87">
        <f t="shared" si="3"/>
        <v>0</v>
      </c>
    </row>
    <row r="115" spans="1:7" x14ac:dyDescent="0.25">
      <c r="A115" s="2"/>
      <c r="B115" s="18"/>
      <c r="C115" s="66"/>
      <c r="D115" s="18"/>
      <c r="E115" s="18"/>
      <c r="F115" s="19"/>
      <c r="G115" s="87"/>
    </row>
    <row r="116" spans="1:7" x14ac:dyDescent="0.25">
      <c r="A116" s="2" t="str">
        <f>IF(E116="","",MAX($A$1:$A115)+1)</f>
        <v/>
      </c>
      <c r="B116" s="18"/>
      <c r="C116" s="51"/>
      <c r="D116" s="18"/>
      <c r="E116" s="18"/>
      <c r="F116" s="19"/>
      <c r="G116" s="87" t="str">
        <f t="shared" ref="G116:G142" si="4">IF(D116&lt;&gt;"",E116*F116,"")</f>
        <v/>
      </c>
    </row>
    <row r="117" spans="1:7" x14ac:dyDescent="0.25">
      <c r="A117" s="2" t="str">
        <f>IF(E117="","",MAX($A$1:$A116)+1)</f>
        <v/>
      </c>
      <c r="B117" s="18"/>
      <c r="C117" s="62" t="s">
        <v>77</v>
      </c>
      <c r="D117" s="18"/>
      <c r="E117" s="18"/>
      <c r="F117" s="19"/>
      <c r="G117" s="87" t="str">
        <f t="shared" si="4"/>
        <v/>
      </c>
    </row>
    <row r="118" spans="1:7" x14ac:dyDescent="0.25">
      <c r="A118" s="2" t="str">
        <f>IF(E118="","",MAX($A$1:$A117)+1)</f>
        <v/>
      </c>
      <c r="B118" s="18"/>
      <c r="C118" s="48"/>
      <c r="D118" s="18"/>
      <c r="E118" s="18"/>
      <c r="F118" s="19"/>
      <c r="G118" s="87" t="str">
        <f t="shared" si="4"/>
        <v/>
      </c>
    </row>
    <row r="119" spans="1:7" ht="22.5" x14ac:dyDescent="0.25">
      <c r="A119" s="2" t="str">
        <f>IF(E119="","",MAX($A$1:$A118)+1)</f>
        <v/>
      </c>
      <c r="B119" s="18"/>
      <c r="C119" s="100" t="s">
        <v>133</v>
      </c>
      <c r="D119" s="18"/>
      <c r="E119" s="23"/>
      <c r="F119" s="19"/>
      <c r="G119" s="87" t="str">
        <f t="shared" si="4"/>
        <v/>
      </c>
    </row>
    <row r="120" spans="1:7" x14ac:dyDescent="0.25">
      <c r="A120" s="2">
        <f>IF(E120="","",MAX($A$1:$A119)+1)</f>
        <v>51</v>
      </c>
      <c r="B120" s="18" t="s">
        <v>218</v>
      </c>
      <c r="C120" s="8" t="s">
        <v>42</v>
      </c>
      <c r="D120" s="18" t="s">
        <v>7</v>
      </c>
      <c r="E120" s="23">
        <v>14</v>
      </c>
      <c r="F120" s="19"/>
      <c r="G120" s="87">
        <f t="shared" si="4"/>
        <v>0</v>
      </c>
    </row>
    <row r="121" spans="1:7" x14ac:dyDescent="0.25">
      <c r="A121" s="2">
        <f>IF(E121="","",MAX($A$1:$A120)+1)</f>
        <v>52</v>
      </c>
      <c r="B121" s="18" t="s">
        <v>218</v>
      </c>
      <c r="C121" s="8" t="s">
        <v>43</v>
      </c>
      <c r="D121" s="18" t="s">
        <v>7</v>
      </c>
      <c r="E121" s="23">
        <v>32</v>
      </c>
      <c r="F121" s="19"/>
      <c r="G121" s="87">
        <f t="shared" si="4"/>
        <v>0</v>
      </c>
    </row>
    <row r="122" spans="1:7" x14ac:dyDescent="0.25">
      <c r="A122" s="2">
        <f>IF(E122="","",MAX($A$1:$A121)+1)</f>
        <v>53</v>
      </c>
      <c r="B122" s="18" t="s">
        <v>218</v>
      </c>
      <c r="C122" s="8" t="s">
        <v>41</v>
      </c>
      <c r="D122" s="18" t="s">
        <v>7</v>
      </c>
      <c r="E122" s="23">
        <v>21</v>
      </c>
      <c r="F122" s="19"/>
      <c r="G122" s="87">
        <f t="shared" si="4"/>
        <v>0</v>
      </c>
    </row>
    <row r="123" spans="1:7" x14ac:dyDescent="0.25">
      <c r="A123" s="2">
        <f>IF(E123="","",MAX($A$1:$A122)+1)</f>
        <v>54</v>
      </c>
      <c r="B123" s="18" t="s">
        <v>218</v>
      </c>
      <c r="C123" s="8" t="s">
        <v>40</v>
      </c>
      <c r="D123" s="18" t="s">
        <v>7</v>
      </c>
      <c r="E123" s="23">
        <v>22</v>
      </c>
      <c r="F123" s="19"/>
      <c r="G123" s="87">
        <f t="shared" si="4"/>
        <v>0</v>
      </c>
    </row>
    <row r="124" spans="1:7" x14ac:dyDescent="0.25">
      <c r="A124" s="2" t="str">
        <f>IF(E124="","",MAX($A$1:$A123)+1)</f>
        <v/>
      </c>
      <c r="B124" s="18"/>
      <c r="C124" s="48"/>
      <c r="D124" s="18"/>
      <c r="E124" s="18"/>
      <c r="F124" s="19"/>
      <c r="G124" s="87" t="str">
        <f t="shared" si="4"/>
        <v/>
      </c>
    </row>
    <row r="125" spans="1:7" x14ac:dyDescent="0.25">
      <c r="A125" s="2" t="str">
        <f>IF(E125="","",MAX($A$1:$A124)+1)</f>
        <v/>
      </c>
      <c r="B125" s="18"/>
      <c r="C125" s="48"/>
      <c r="D125" s="18"/>
      <c r="E125" s="18"/>
      <c r="F125" s="19"/>
      <c r="G125" s="87" t="str">
        <f t="shared" si="4"/>
        <v/>
      </c>
    </row>
    <row r="126" spans="1:7" x14ac:dyDescent="0.25">
      <c r="A126" s="2" t="str">
        <f>IF(E126="","",MAX($A$1:$A125)+1)</f>
        <v/>
      </c>
      <c r="B126" s="18"/>
      <c r="C126" s="62" t="s">
        <v>80</v>
      </c>
      <c r="D126" s="18"/>
      <c r="E126" s="18"/>
      <c r="F126" s="19"/>
      <c r="G126" s="87" t="str">
        <f t="shared" si="4"/>
        <v/>
      </c>
    </row>
    <row r="127" spans="1:7" x14ac:dyDescent="0.25">
      <c r="A127" s="2" t="str">
        <f>IF(E127="","",MAX($A$1:$A126)+1)</f>
        <v/>
      </c>
      <c r="B127" s="18"/>
      <c r="C127" s="48"/>
      <c r="D127" s="18"/>
      <c r="E127" s="18"/>
      <c r="F127" s="19"/>
      <c r="G127" s="87" t="str">
        <f t="shared" si="4"/>
        <v/>
      </c>
    </row>
    <row r="128" spans="1:7" ht="22.5" x14ac:dyDescent="0.25">
      <c r="A128" s="2" t="str">
        <f>IF(E128="","",MAX($A$1:$A127)+1)</f>
        <v/>
      </c>
      <c r="B128" s="18"/>
      <c r="C128" s="42" t="s">
        <v>261</v>
      </c>
      <c r="D128" s="18"/>
      <c r="E128" s="18"/>
      <c r="F128" s="19"/>
      <c r="G128" s="87" t="str">
        <f t="shared" si="4"/>
        <v/>
      </c>
    </row>
    <row r="129" spans="1:7" x14ac:dyDescent="0.25">
      <c r="A129" s="2" t="str">
        <f>IF(E129="","",MAX($A$1:$A128)+1)</f>
        <v/>
      </c>
      <c r="B129" s="18"/>
      <c r="C129" s="51"/>
      <c r="D129" s="18"/>
      <c r="E129" s="18"/>
      <c r="F129" s="19"/>
      <c r="G129" s="87" t="str">
        <f t="shared" si="4"/>
        <v/>
      </c>
    </row>
    <row r="130" spans="1:7" x14ac:dyDescent="0.25">
      <c r="A130" s="2" t="str">
        <f>IF(E130="","",MAX($A$1:$A129)+1)</f>
        <v/>
      </c>
      <c r="B130" s="53"/>
      <c r="C130" s="57" t="s">
        <v>33</v>
      </c>
      <c r="D130" s="18"/>
      <c r="E130" s="18"/>
      <c r="F130" s="19"/>
      <c r="G130" s="87" t="str">
        <f t="shared" si="4"/>
        <v/>
      </c>
    </row>
    <row r="131" spans="1:7" x14ac:dyDescent="0.25">
      <c r="A131" s="2" t="str">
        <f>IF(E131="","",MAX($A$1:$A130)+1)</f>
        <v/>
      </c>
      <c r="B131" s="18"/>
      <c r="C131" s="49" t="s">
        <v>51</v>
      </c>
      <c r="D131" s="18"/>
      <c r="E131" s="18"/>
      <c r="F131" s="19"/>
      <c r="G131" s="87" t="str">
        <f t="shared" si="4"/>
        <v/>
      </c>
    </row>
    <row r="132" spans="1:7" x14ac:dyDescent="0.25">
      <c r="A132" s="2">
        <f>IF(E132="","",MAX($A$1:$A131)+1)</f>
        <v>55</v>
      </c>
      <c r="B132" s="18" t="s">
        <v>221</v>
      </c>
      <c r="C132" s="52" t="s">
        <v>275</v>
      </c>
      <c r="D132" s="18" t="s">
        <v>1</v>
      </c>
      <c r="E132" s="18">
        <v>1</v>
      </c>
      <c r="F132" s="19"/>
      <c r="G132" s="87">
        <f t="shared" si="4"/>
        <v>0</v>
      </c>
    </row>
    <row r="133" spans="1:7" x14ac:dyDescent="0.25">
      <c r="A133" s="2" t="str">
        <f>IF(E133="","",MAX($A$1:$A132)+1)</f>
        <v/>
      </c>
      <c r="B133" s="18"/>
      <c r="C133" s="49" t="s">
        <v>30</v>
      </c>
      <c r="D133" s="18"/>
      <c r="E133" s="18"/>
      <c r="F133" s="19"/>
      <c r="G133" s="87" t="str">
        <f t="shared" si="4"/>
        <v/>
      </c>
    </row>
    <row r="134" spans="1:7" x14ac:dyDescent="0.25">
      <c r="A134" s="2">
        <f>IF(E134="","",MAX($A$1:$A133)+1)</f>
        <v>56</v>
      </c>
      <c r="B134" s="18" t="s">
        <v>221</v>
      </c>
      <c r="C134" s="49" t="s">
        <v>99</v>
      </c>
      <c r="D134" s="18" t="s">
        <v>1</v>
      </c>
      <c r="E134" s="18">
        <v>1</v>
      </c>
      <c r="F134" s="19"/>
      <c r="G134" s="87">
        <f t="shared" si="4"/>
        <v>0</v>
      </c>
    </row>
    <row r="135" spans="1:7" x14ac:dyDescent="0.25">
      <c r="A135" s="2">
        <f>IF(E135="","",MAX($A$1:$A134)+1)</f>
        <v>57</v>
      </c>
      <c r="B135" s="18" t="s">
        <v>221</v>
      </c>
      <c r="C135" s="49" t="s">
        <v>160</v>
      </c>
      <c r="D135" s="18" t="s">
        <v>1</v>
      </c>
      <c r="E135" s="18">
        <v>1</v>
      </c>
      <c r="F135" s="19"/>
      <c r="G135" s="87">
        <f t="shared" si="4"/>
        <v>0</v>
      </c>
    </row>
    <row r="136" spans="1:7" x14ac:dyDescent="0.25">
      <c r="A136" s="2" t="str">
        <f>IF(E136="","",MAX($A$1:$A135)+1)</f>
        <v/>
      </c>
      <c r="B136" s="18"/>
      <c r="C136" s="64" t="s">
        <v>35</v>
      </c>
      <c r="D136" s="18"/>
      <c r="E136" s="18"/>
      <c r="F136" s="19"/>
      <c r="G136" s="87" t="str">
        <f t="shared" si="4"/>
        <v/>
      </c>
    </row>
    <row r="137" spans="1:7" x14ac:dyDescent="0.25">
      <c r="A137" s="2" t="str">
        <f>IF(E137="","",MAX($A$1:$A136)+1)</f>
        <v/>
      </c>
      <c r="B137" s="18"/>
      <c r="C137" s="49" t="s">
        <v>51</v>
      </c>
      <c r="D137" s="18"/>
      <c r="E137" s="18"/>
      <c r="F137" s="19"/>
      <c r="G137" s="87" t="str">
        <f t="shared" si="4"/>
        <v/>
      </c>
    </row>
    <row r="138" spans="1:7" ht="23.25" customHeight="1" x14ac:dyDescent="0.25">
      <c r="A138" s="2">
        <f>IF(E138="","",MAX($A$1:$A137)+1)</f>
        <v>58</v>
      </c>
      <c r="B138" s="18" t="s">
        <v>221</v>
      </c>
      <c r="C138" s="52" t="s">
        <v>276</v>
      </c>
      <c r="D138" s="18" t="s">
        <v>1</v>
      </c>
      <c r="E138" s="18">
        <v>1</v>
      </c>
      <c r="F138" s="19"/>
      <c r="G138" s="87">
        <f t="shared" si="4"/>
        <v>0</v>
      </c>
    </row>
    <row r="139" spans="1:7" x14ac:dyDescent="0.25">
      <c r="A139" s="2">
        <f>IF(E139="","",MAX($A$1:$A138)+1)</f>
        <v>59</v>
      </c>
      <c r="B139" s="18" t="s">
        <v>221</v>
      </c>
      <c r="C139" s="49" t="s">
        <v>101</v>
      </c>
      <c r="D139" s="18" t="s">
        <v>1</v>
      </c>
      <c r="E139" s="18">
        <v>1</v>
      </c>
      <c r="F139" s="19"/>
      <c r="G139" s="87">
        <f t="shared" si="4"/>
        <v>0</v>
      </c>
    </row>
    <row r="140" spans="1:7" x14ac:dyDescent="0.25">
      <c r="A140" s="2" t="str">
        <f>IF(E140="","",MAX($A$1:$A139)+1)</f>
        <v/>
      </c>
      <c r="B140" s="18"/>
      <c r="C140" s="49" t="s">
        <v>28</v>
      </c>
      <c r="D140" s="18"/>
      <c r="E140" s="18"/>
      <c r="F140" s="19"/>
      <c r="G140" s="87" t="str">
        <f t="shared" si="4"/>
        <v/>
      </c>
    </row>
    <row r="141" spans="1:7" x14ac:dyDescent="0.25">
      <c r="A141" s="2">
        <f>IF(E141="","",MAX($A$1:$A140)+1)</f>
        <v>60</v>
      </c>
      <c r="B141" s="18" t="s">
        <v>221</v>
      </c>
      <c r="C141" s="49" t="s">
        <v>102</v>
      </c>
      <c r="D141" s="18" t="s">
        <v>1</v>
      </c>
      <c r="E141" s="18">
        <v>1</v>
      </c>
      <c r="F141" s="19"/>
      <c r="G141" s="87">
        <f t="shared" si="4"/>
        <v>0</v>
      </c>
    </row>
    <row r="142" spans="1:7" x14ac:dyDescent="0.25">
      <c r="A142" s="2" t="str">
        <f>IF(E142="","",MAX($A$1:$A141)+1)</f>
        <v/>
      </c>
      <c r="B142" s="18"/>
      <c r="C142" s="49" t="s">
        <v>30</v>
      </c>
      <c r="D142" s="18"/>
      <c r="E142" s="18"/>
      <c r="F142" s="19"/>
      <c r="G142" s="87" t="str">
        <f t="shared" si="4"/>
        <v/>
      </c>
    </row>
    <row r="143" spans="1:7" x14ac:dyDescent="0.25">
      <c r="A143" s="2">
        <f>IF(E143="","",MAX($A$1:$A142)+1)</f>
        <v>61</v>
      </c>
      <c r="B143" s="18" t="s">
        <v>221</v>
      </c>
      <c r="C143" s="49" t="s">
        <v>103</v>
      </c>
      <c r="D143" s="18" t="s">
        <v>1</v>
      </c>
      <c r="E143" s="18">
        <v>1</v>
      </c>
      <c r="F143" s="19"/>
      <c r="G143" s="87">
        <f t="shared" ref="G143:G187" si="5">IF(D143&lt;&gt;"",E143*F143,"")</f>
        <v>0</v>
      </c>
    </row>
    <row r="144" spans="1:7" x14ac:dyDescent="0.25">
      <c r="A144" s="2">
        <f>IF(E144="","",MAX($A$1:$A143)+1)</f>
        <v>62</v>
      </c>
      <c r="B144" s="18" t="s">
        <v>221</v>
      </c>
      <c r="C144" s="51" t="s">
        <v>104</v>
      </c>
      <c r="D144" s="18" t="s">
        <v>1</v>
      </c>
      <c r="E144" s="18">
        <v>1</v>
      </c>
      <c r="F144" s="19"/>
      <c r="G144" s="87">
        <f t="shared" si="5"/>
        <v>0</v>
      </c>
    </row>
    <row r="145" spans="1:7" x14ac:dyDescent="0.25">
      <c r="A145" s="2" t="str">
        <f>IF(E145="","",MAX($A$1:$A144)+1)</f>
        <v/>
      </c>
      <c r="B145" s="18"/>
      <c r="C145" s="49" t="s">
        <v>64</v>
      </c>
      <c r="D145" s="18"/>
      <c r="E145" s="18"/>
      <c r="F145" s="19"/>
      <c r="G145" s="87" t="str">
        <f t="shared" si="5"/>
        <v/>
      </c>
    </row>
    <row r="146" spans="1:7" x14ac:dyDescent="0.25">
      <c r="A146" s="2">
        <f>IF(E146="","",MAX($A$1:$A145)+1)</f>
        <v>63</v>
      </c>
      <c r="B146" s="18" t="s">
        <v>221</v>
      </c>
      <c r="C146" s="49" t="s">
        <v>105</v>
      </c>
      <c r="D146" s="18" t="s">
        <v>1</v>
      </c>
      <c r="E146" s="18">
        <v>1</v>
      </c>
      <c r="F146" s="19"/>
      <c r="G146" s="87">
        <f t="shared" si="5"/>
        <v>0</v>
      </c>
    </row>
    <row r="147" spans="1:7" x14ac:dyDescent="0.25">
      <c r="A147" s="2" t="str">
        <f>IF(E147="","",MAX($A$1:$A146)+1)</f>
        <v/>
      </c>
      <c r="B147" s="18"/>
      <c r="C147" s="64" t="s">
        <v>31</v>
      </c>
      <c r="D147" s="18"/>
      <c r="E147" s="18"/>
      <c r="F147" s="19"/>
      <c r="G147" s="87" t="str">
        <f t="shared" si="5"/>
        <v/>
      </c>
    </row>
    <row r="148" spans="1:7" x14ac:dyDescent="0.25">
      <c r="A148" s="2" t="str">
        <f>IF(E148="","",MAX($A$1:$A147)+1)</f>
        <v/>
      </c>
      <c r="B148" s="18"/>
      <c r="C148" s="49" t="s">
        <v>51</v>
      </c>
      <c r="D148" s="18"/>
      <c r="E148" s="18"/>
      <c r="F148" s="19"/>
      <c r="G148" s="87" t="str">
        <f t="shared" si="5"/>
        <v/>
      </c>
    </row>
    <row r="149" spans="1:7" ht="23.25" x14ac:dyDescent="0.25">
      <c r="A149" s="2">
        <f>IF(E149="","",MAX($A$1:$A148)+1)</f>
        <v>64</v>
      </c>
      <c r="B149" s="18" t="s">
        <v>221</v>
      </c>
      <c r="C149" s="51" t="s">
        <v>106</v>
      </c>
      <c r="D149" s="18" t="s">
        <v>1</v>
      </c>
      <c r="E149" s="18">
        <v>1</v>
      </c>
      <c r="F149" s="19"/>
      <c r="G149" s="87">
        <f t="shared" si="5"/>
        <v>0</v>
      </c>
    </row>
    <row r="150" spans="1:7" x14ac:dyDescent="0.25">
      <c r="A150" s="2" t="str">
        <f>IF(E150="","",MAX($A$1:$A149)+1)</f>
        <v/>
      </c>
      <c r="B150" s="18"/>
      <c r="C150" s="49" t="s">
        <v>28</v>
      </c>
      <c r="D150" s="18"/>
      <c r="E150" s="18"/>
      <c r="F150" s="19"/>
      <c r="G150" s="87" t="str">
        <f t="shared" si="5"/>
        <v/>
      </c>
    </row>
    <row r="151" spans="1:7" x14ac:dyDescent="0.25">
      <c r="A151" s="2">
        <f>IF(E151="","",MAX($A$1:$A150)+1)</f>
        <v>65</v>
      </c>
      <c r="B151" s="18" t="s">
        <v>221</v>
      </c>
      <c r="C151" s="49" t="s">
        <v>173</v>
      </c>
      <c r="D151" s="18" t="s">
        <v>1</v>
      </c>
      <c r="E151" s="18">
        <v>1</v>
      </c>
      <c r="F151" s="19"/>
      <c r="G151" s="87">
        <f t="shared" si="5"/>
        <v>0</v>
      </c>
    </row>
    <row r="152" spans="1:7" x14ac:dyDescent="0.25">
      <c r="A152" s="2" t="str">
        <f>IF(E152="","",MAX($A$1:$A151)+1)</f>
        <v/>
      </c>
      <c r="B152" s="18"/>
      <c r="C152" s="49" t="s">
        <v>30</v>
      </c>
      <c r="D152" s="18"/>
      <c r="E152" s="18"/>
      <c r="F152" s="19"/>
      <c r="G152" s="87" t="str">
        <f t="shared" si="5"/>
        <v/>
      </c>
    </row>
    <row r="153" spans="1:7" x14ac:dyDescent="0.25">
      <c r="A153" s="2">
        <f>IF(E153="","",MAX($A$1:$A152)+1)</f>
        <v>66</v>
      </c>
      <c r="B153" s="18" t="s">
        <v>221</v>
      </c>
      <c r="C153" s="49" t="s">
        <v>107</v>
      </c>
      <c r="D153" s="18" t="s">
        <v>1</v>
      </c>
      <c r="E153" s="18">
        <v>1</v>
      </c>
      <c r="F153" s="19"/>
      <c r="G153" s="87">
        <f t="shared" si="5"/>
        <v>0</v>
      </c>
    </row>
    <row r="154" spans="1:7" x14ac:dyDescent="0.25">
      <c r="A154" s="2" t="str">
        <f>IF(E154="","",MAX($A$1:$A153)+1)</f>
        <v/>
      </c>
      <c r="B154" s="18"/>
      <c r="C154" s="49" t="s">
        <v>64</v>
      </c>
      <c r="D154" s="18"/>
      <c r="E154" s="18"/>
      <c r="F154" s="19"/>
      <c r="G154" s="87" t="str">
        <f t="shared" si="5"/>
        <v/>
      </c>
    </row>
    <row r="155" spans="1:7" x14ac:dyDescent="0.25">
      <c r="A155" s="2">
        <f>IF(E155="","",MAX($A$1:$A154)+1)</f>
        <v>67</v>
      </c>
      <c r="B155" s="18" t="s">
        <v>221</v>
      </c>
      <c r="C155" s="49" t="s">
        <v>108</v>
      </c>
      <c r="D155" s="18" t="s">
        <v>1</v>
      </c>
      <c r="E155" s="18">
        <v>1</v>
      </c>
      <c r="F155" s="19"/>
      <c r="G155" s="87">
        <f t="shared" si="5"/>
        <v>0</v>
      </c>
    </row>
    <row r="156" spans="1:7" x14ac:dyDescent="0.25">
      <c r="A156" s="2" t="str">
        <f>IF(E156="","",MAX($A$1:$A155)+1)</f>
        <v/>
      </c>
      <c r="B156" s="18"/>
      <c r="C156" s="64" t="s">
        <v>50</v>
      </c>
      <c r="D156" s="18"/>
      <c r="E156" s="18"/>
      <c r="F156" s="19"/>
      <c r="G156" s="87" t="str">
        <f t="shared" si="5"/>
        <v/>
      </c>
    </row>
    <row r="157" spans="1:7" x14ac:dyDescent="0.25">
      <c r="A157" s="2" t="str">
        <f>IF(E157="","",MAX($A$1:$A156)+1)</f>
        <v/>
      </c>
      <c r="B157" s="18"/>
      <c r="C157" s="49" t="s">
        <v>51</v>
      </c>
      <c r="D157" s="18"/>
      <c r="E157" s="18"/>
      <c r="F157" s="19"/>
      <c r="G157" s="87" t="str">
        <f t="shared" si="5"/>
        <v/>
      </c>
    </row>
    <row r="158" spans="1:7" ht="23.25" x14ac:dyDescent="0.25">
      <c r="A158" s="2">
        <f>IF(E158="","",MAX($A$1:$A157)+1)</f>
        <v>68</v>
      </c>
      <c r="B158" s="18" t="s">
        <v>221</v>
      </c>
      <c r="C158" s="51" t="s">
        <v>109</v>
      </c>
      <c r="D158" s="18" t="s">
        <v>1</v>
      </c>
      <c r="E158" s="18">
        <v>1</v>
      </c>
      <c r="F158" s="19"/>
      <c r="G158" s="87">
        <f t="shared" si="5"/>
        <v>0</v>
      </c>
    </row>
    <row r="159" spans="1:7" ht="23.25" x14ac:dyDescent="0.25">
      <c r="A159" s="2">
        <f>IF(E159="","",MAX($A$1:$A158)+1)</f>
        <v>69</v>
      </c>
      <c r="B159" s="18" t="s">
        <v>221</v>
      </c>
      <c r="C159" s="51" t="s">
        <v>277</v>
      </c>
      <c r="D159" s="18" t="s">
        <v>1</v>
      </c>
      <c r="E159" s="18">
        <v>1</v>
      </c>
      <c r="F159" s="19"/>
      <c r="G159" s="87">
        <f t="shared" si="5"/>
        <v>0</v>
      </c>
    </row>
    <row r="160" spans="1:7" x14ac:dyDescent="0.25">
      <c r="A160" s="2" t="str">
        <f>IF(E160="","",MAX($A$1:$A159)+1)</f>
        <v/>
      </c>
      <c r="B160" s="18"/>
      <c r="C160" s="49" t="s">
        <v>30</v>
      </c>
      <c r="D160" s="18"/>
      <c r="E160" s="18"/>
      <c r="F160" s="19"/>
      <c r="G160" s="87" t="str">
        <f t="shared" si="5"/>
        <v/>
      </c>
    </row>
    <row r="161" spans="1:8" x14ac:dyDescent="0.25">
      <c r="A161" s="2">
        <f>IF(E161="","",MAX($A$1:$A160)+1)</f>
        <v>70</v>
      </c>
      <c r="B161" s="18" t="s">
        <v>221</v>
      </c>
      <c r="C161" s="49" t="s">
        <v>203</v>
      </c>
      <c r="D161" s="18" t="s">
        <v>1</v>
      </c>
      <c r="E161" s="18">
        <v>1</v>
      </c>
      <c r="F161" s="19"/>
      <c r="G161" s="87">
        <f t="shared" si="5"/>
        <v>0</v>
      </c>
    </row>
    <row r="162" spans="1:8" x14ac:dyDescent="0.25">
      <c r="A162" s="2">
        <f>IF(E162="","",MAX($A$1:$A161)+1)</f>
        <v>71</v>
      </c>
      <c r="B162" s="18" t="s">
        <v>221</v>
      </c>
      <c r="C162" s="49" t="s">
        <v>113</v>
      </c>
      <c r="D162" s="18" t="s">
        <v>1</v>
      </c>
      <c r="E162" s="18">
        <v>1</v>
      </c>
      <c r="F162" s="19"/>
      <c r="G162" s="87">
        <f t="shared" si="5"/>
        <v>0</v>
      </c>
    </row>
    <row r="163" spans="1:8" x14ac:dyDescent="0.25">
      <c r="A163" s="2" t="str">
        <f>IF(E163="","",MAX($A$1:$A162)+1)</f>
        <v/>
      </c>
      <c r="B163" s="18"/>
      <c r="C163" s="49"/>
      <c r="D163" s="18"/>
      <c r="E163" s="18"/>
      <c r="F163" s="19"/>
      <c r="G163" s="87" t="str">
        <f t="shared" si="5"/>
        <v/>
      </c>
    </row>
    <row r="164" spans="1:8" s="13" customFormat="1" x14ac:dyDescent="0.25">
      <c r="A164" s="2" t="str">
        <f>IF(E164="","",MAX($A$1:$A163)+1)</f>
        <v/>
      </c>
      <c r="B164" s="26"/>
      <c r="C164" s="59" t="s">
        <v>117</v>
      </c>
      <c r="D164" s="26"/>
      <c r="E164" s="26"/>
      <c r="F164" s="46"/>
      <c r="G164" s="87" t="str">
        <f t="shared" si="5"/>
        <v/>
      </c>
    </row>
    <row r="165" spans="1:8" s="13" customFormat="1" x14ac:dyDescent="0.25">
      <c r="A165" s="2" t="str">
        <f>IF(E165="","",MAX($A$1:$A164)+1)</f>
        <v/>
      </c>
      <c r="B165" s="26"/>
      <c r="C165" s="64" t="s">
        <v>35</v>
      </c>
      <c r="D165" s="26"/>
      <c r="E165" s="26"/>
      <c r="F165" s="46"/>
      <c r="G165" s="87" t="str">
        <f t="shared" si="5"/>
        <v/>
      </c>
      <c r="H165" s="13">
        <v>650</v>
      </c>
    </row>
    <row r="166" spans="1:8" s="13" customFormat="1" x14ac:dyDescent="0.25">
      <c r="A166" s="2"/>
      <c r="B166" s="26"/>
      <c r="C166" s="92" t="s">
        <v>28</v>
      </c>
      <c r="D166" s="26"/>
      <c r="E166" s="26"/>
      <c r="F166" s="46"/>
      <c r="G166" s="87"/>
    </row>
    <row r="167" spans="1:8" s="13" customFormat="1" x14ac:dyDescent="0.25">
      <c r="A167" s="2"/>
      <c r="B167" s="26" t="s">
        <v>222</v>
      </c>
      <c r="C167" s="45" t="s">
        <v>193</v>
      </c>
      <c r="D167" s="26" t="s">
        <v>1</v>
      </c>
      <c r="E167" s="26">
        <v>1</v>
      </c>
      <c r="F167" s="46"/>
      <c r="G167" s="87">
        <f>F167*E167</f>
        <v>0</v>
      </c>
    </row>
    <row r="168" spans="1:8" s="13" customFormat="1" x14ac:dyDescent="0.25">
      <c r="A168" s="2" t="str">
        <f>IF(E168="","",MAX($A$1:$A165)+1)</f>
        <v/>
      </c>
      <c r="B168" s="26"/>
      <c r="C168" s="72" t="s">
        <v>30</v>
      </c>
      <c r="D168" s="26"/>
      <c r="E168" s="26"/>
      <c r="F168" s="46"/>
      <c r="G168" s="87" t="str">
        <f t="shared" si="5"/>
        <v/>
      </c>
    </row>
    <row r="169" spans="1:8" s="13" customFormat="1" x14ac:dyDescent="0.25">
      <c r="A169" s="2">
        <f>IF(E169="","",MAX($A$1:$A168)+1)</f>
        <v>72</v>
      </c>
      <c r="B169" s="26" t="s">
        <v>222</v>
      </c>
      <c r="C169" s="81" t="s">
        <v>118</v>
      </c>
      <c r="D169" s="26" t="s">
        <v>1</v>
      </c>
      <c r="E169" s="26">
        <v>1</v>
      </c>
      <c r="F169" s="19"/>
      <c r="G169" s="87">
        <f t="shared" si="5"/>
        <v>0</v>
      </c>
    </row>
    <row r="170" spans="1:8" s="13" customFormat="1" x14ac:dyDescent="0.25">
      <c r="A170" s="2"/>
      <c r="B170" s="96"/>
      <c r="C170" s="81" t="s">
        <v>64</v>
      </c>
      <c r="D170" s="26"/>
      <c r="E170" s="26"/>
      <c r="F170" s="19"/>
      <c r="G170" s="87"/>
    </row>
    <row r="171" spans="1:8" s="13" customFormat="1" x14ac:dyDescent="0.25">
      <c r="A171" s="2"/>
      <c r="B171" s="26" t="s">
        <v>222</v>
      </c>
      <c r="C171" s="81" t="s">
        <v>194</v>
      </c>
      <c r="D171" s="26" t="s">
        <v>1</v>
      </c>
      <c r="E171" s="26">
        <v>1</v>
      </c>
      <c r="F171" s="19"/>
      <c r="G171" s="87">
        <f>F171*E171</f>
        <v>0</v>
      </c>
    </row>
    <row r="172" spans="1:8" x14ac:dyDescent="0.25">
      <c r="A172" s="2" t="str">
        <f>IF(E172="","",MAX($A$1:$A169)+1)</f>
        <v/>
      </c>
      <c r="B172" s="53"/>
      <c r="C172" s="64" t="s">
        <v>31</v>
      </c>
      <c r="D172" s="18"/>
      <c r="E172" s="18"/>
      <c r="F172" s="19"/>
      <c r="G172" s="87" t="str">
        <f t="shared" si="5"/>
        <v/>
      </c>
    </row>
    <row r="173" spans="1:8" s="13" customFormat="1" x14ac:dyDescent="0.25">
      <c r="A173" s="2"/>
      <c r="B173" s="96"/>
      <c r="C173" s="81" t="s">
        <v>64</v>
      </c>
      <c r="D173" s="26"/>
      <c r="E173" s="26"/>
      <c r="F173" s="19"/>
      <c r="G173" s="87"/>
    </row>
    <row r="174" spans="1:8" s="13" customFormat="1" x14ac:dyDescent="0.25">
      <c r="A174" s="2"/>
      <c r="B174" s="26" t="s">
        <v>222</v>
      </c>
      <c r="C174" s="81" t="s">
        <v>195</v>
      </c>
      <c r="D174" s="26" t="s">
        <v>1</v>
      </c>
      <c r="E174" s="26">
        <v>1</v>
      </c>
      <c r="F174" s="19"/>
      <c r="G174" s="87">
        <f>F174</f>
        <v>0</v>
      </c>
    </row>
    <row r="175" spans="1:8" x14ac:dyDescent="0.25">
      <c r="A175" s="2"/>
      <c r="B175" s="53"/>
      <c r="C175" s="64" t="s">
        <v>50</v>
      </c>
      <c r="D175" s="18"/>
      <c r="E175" s="18"/>
      <c r="F175" s="19"/>
      <c r="G175" s="87"/>
    </row>
    <row r="176" spans="1:8" s="13" customFormat="1" x14ac:dyDescent="0.25">
      <c r="A176" s="2"/>
      <c r="B176" s="96"/>
      <c r="C176" s="81" t="s">
        <v>64</v>
      </c>
      <c r="D176" s="26"/>
      <c r="E176" s="26"/>
      <c r="F176" s="19"/>
      <c r="G176" s="87"/>
    </row>
    <row r="177" spans="1:7" s="13" customFormat="1" x14ac:dyDescent="0.25">
      <c r="A177" s="2"/>
      <c r="B177" s="26" t="s">
        <v>222</v>
      </c>
      <c r="C177" s="81" t="s">
        <v>196</v>
      </c>
      <c r="D177" s="26" t="s">
        <v>1</v>
      </c>
      <c r="E177" s="26">
        <v>2</v>
      </c>
      <c r="F177" s="19"/>
      <c r="G177" s="87">
        <f>F177*E177</f>
        <v>0</v>
      </c>
    </row>
    <row r="178" spans="1:7" x14ac:dyDescent="0.25">
      <c r="A178" s="2"/>
      <c r="B178" s="53"/>
      <c r="C178" s="64" t="s">
        <v>155</v>
      </c>
      <c r="D178" s="18"/>
      <c r="E178" s="18"/>
      <c r="F178" s="19"/>
      <c r="G178" s="87"/>
    </row>
    <row r="179" spans="1:7" s="13" customFormat="1" x14ac:dyDescent="0.25">
      <c r="A179" s="2"/>
      <c r="B179" s="26"/>
      <c r="C179" s="92" t="s">
        <v>28</v>
      </c>
      <c r="D179" s="26"/>
      <c r="E179" s="26"/>
      <c r="F179" s="46"/>
      <c r="G179" s="87"/>
    </row>
    <row r="180" spans="1:7" s="13" customFormat="1" x14ac:dyDescent="0.25">
      <c r="A180" s="2"/>
      <c r="B180" s="26" t="s">
        <v>222</v>
      </c>
      <c r="C180" s="45" t="s">
        <v>197</v>
      </c>
      <c r="D180" s="26" t="s">
        <v>1</v>
      </c>
      <c r="E180" s="26">
        <v>1</v>
      </c>
      <c r="F180" s="46"/>
      <c r="G180" s="87">
        <f>F180*E180</f>
        <v>0</v>
      </c>
    </row>
    <row r="181" spans="1:7" x14ac:dyDescent="0.25">
      <c r="A181" s="2"/>
      <c r="B181" s="26" t="s">
        <v>222</v>
      </c>
      <c r="C181" s="45" t="s">
        <v>156</v>
      </c>
      <c r="D181" s="18" t="s">
        <v>1</v>
      </c>
      <c r="E181" s="18">
        <v>1</v>
      </c>
      <c r="F181" s="19"/>
      <c r="G181" s="87">
        <f>F181*E181</f>
        <v>0</v>
      </c>
    </row>
    <row r="182" spans="1:7" x14ac:dyDescent="0.25">
      <c r="A182" s="2"/>
      <c r="B182" s="53"/>
      <c r="C182" s="92" t="s">
        <v>202</v>
      </c>
      <c r="D182" s="18"/>
      <c r="E182" s="18"/>
      <c r="F182" s="19"/>
      <c r="G182" s="87"/>
    </row>
    <row r="183" spans="1:7" x14ac:dyDescent="0.25">
      <c r="A183" s="2"/>
      <c r="B183" s="26" t="s">
        <v>222</v>
      </c>
      <c r="C183" s="72" t="s">
        <v>161</v>
      </c>
      <c r="D183" s="18" t="s">
        <v>1</v>
      </c>
      <c r="E183" s="18">
        <v>2</v>
      </c>
      <c r="F183" s="19"/>
      <c r="G183" s="87">
        <f>E183*F183</f>
        <v>0</v>
      </c>
    </row>
    <row r="184" spans="1:7" x14ac:dyDescent="0.25">
      <c r="A184" s="2"/>
      <c r="B184" s="53"/>
      <c r="C184" s="64"/>
      <c r="D184" s="18"/>
      <c r="E184" s="18"/>
      <c r="F184" s="19"/>
      <c r="G184" s="87"/>
    </row>
    <row r="185" spans="1:7" x14ac:dyDescent="0.25">
      <c r="A185" s="2"/>
      <c r="B185" s="53"/>
      <c r="C185" s="64"/>
      <c r="D185" s="18"/>
      <c r="E185" s="18"/>
      <c r="F185" s="19"/>
      <c r="G185" s="87"/>
    </row>
    <row r="186" spans="1:7" x14ac:dyDescent="0.25">
      <c r="A186" s="2" t="str">
        <f>IF(E186="","",MAX($A$1:$A172)+1)</f>
        <v/>
      </c>
      <c r="B186" s="53"/>
      <c r="C186" s="62" t="s">
        <v>119</v>
      </c>
      <c r="D186" s="18"/>
      <c r="E186" s="18"/>
      <c r="F186" s="19"/>
      <c r="G186" s="87" t="str">
        <f t="shared" si="5"/>
        <v/>
      </c>
    </row>
    <row r="187" spans="1:7" x14ac:dyDescent="0.25">
      <c r="A187" s="2" t="str">
        <f>IF(E187="","",MAX($A$1:$A186)+1)</f>
        <v/>
      </c>
      <c r="B187" s="53"/>
      <c r="C187" s="7"/>
      <c r="D187" s="18"/>
      <c r="E187" s="18"/>
      <c r="F187" s="19"/>
      <c r="G187" s="87" t="str">
        <f t="shared" si="5"/>
        <v/>
      </c>
    </row>
    <row r="188" spans="1:7" s="13" customFormat="1" ht="22.5" x14ac:dyDescent="0.25">
      <c r="A188" s="2" t="str">
        <f>IF(E188="","",MAX($A$1:$A187)+1)</f>
        <v/>
      </c>
      <c r="B188" s="26"/>
      <c r="C188" s="68" t="s">
        <v>120</v>
      </c>
      <c r="D188" s="26"/>
      <c r="E188" s="27"/>
      <c r="F188" s="46"/>
      <c r="G188" s="87"/>
    </row>
    <row r="189" spans="1:7" x14ac:dyDescent="0.25">
      <c r="A189" s="2" t="str">
        <f>IF(E189="","",MAX($A$1:$A188)+1)</f>
        <v/>
      </c>
      <c r="B189" s="53"/>
      <c r="C189" s="57" t="s">
        <v>33</v>
      </c>
      <c r="D189" s="18"/>
      <c r="E189" s="18"/>
      <c r="F189" s="19"/>
      <c r="G189" s="87" t="str">
        <f>IF(D189&lt;&gt;"",E189*F189,"")</f>
        <v/>
      </c>
    </row>
    <row r="190" spans="1:7" x14ac:dyDescent="0.25">
      <c r="A190" s="2" t="str">
        <f>IF(E190="","",MAX($A$1:$A189)+1)</f>
        <v/>
      </c>
      <c r="B190" s="18"/>
      <c r="C190" s="49" t="s">
        <v>51</v>
      </c>
      <c r="D190" s="18"/>
      <c r="E190" s="18"/>
      <c r="F190" s="19"/>
      <c r="G190" s="87" t="str">
        <f>IF(D190&lt;&gt;"",E190*F190,"")</f>
        <v/>
      </c>
    </row>
    <row r="191" spans="1:7" x14ac:dyDescent="0.25">
      <c r="A191" s="2">
        <f>IF(E191="","",MAX($A$1:$A190)+1)</f>
        <v>73</v>
      </c>
      <c r="B191" s="18" t="s">
        <v>219</v>
      </c>
      <c r="C191" s="52" t="s">
        <v>159</v>
      </c>
      <c r="D191" s="18" t="s">
        <v>4</v>
      </c>
      <c r="E191" s="18">
        <v>1</v>
      </c>
      <c r="F191" s="19"/>
      <c r="G191" s="87">
        <f>F191*E191</f>
        <v>0</v>
      </c>
    </row>
    <row r="192" spans="1:7" x14ac:dyDescent="0.25">
      <c r="A192" s="2"/>
      <c r="B192" s="18"/>
      <c r="C192" s="52"/>
      <c r="D192" s="18"/>
      <c r="E192" s="18"/>
      <c r="F192" s="19"/>
      <c r="G192" s="87"/>
    </row>
    <row r="193" spans="1:7" x14ac:dyDescent="0.25">
      <c r="A193" s="2" t="str">
        <f>IF(E193="","",MAX($A$1:$A191)+1)</f>
        <v/>
      </c>
      <c r="B193" s="18"/>
      <c r="C193" s="49" t="s">
        <v>30</v>
      </c>
      <c r="D193" s="18"/>
      <c r="E193" s="18"/>
      <c r="F193" s="19"/>
      <c r="G193" s="87"/>
    </row>
    <row r="194" spans="1:7" x14ac:dyDescent="0.25">
      <c r="A194" s="2">
        <f>IF(E194="","",MAX($A$1:$A193)+1)</f>
        <v>74</v>
      </c>
      <c r="B194" s="18" t="s">
        <v>219</v>
      </c>
      <c r="C194" s="49" t="s">
        <v>99</v>
      </c>
      <c r="D194" s="18" t="s">
        <v>4</v>
      </c>
      <c r="E194" s="18">
        <v>1</v>
      </c>
      <c r="F194" s="19"/>
      <c r="G194" s="87">
        <f>F194*E194</f>
        <v>0</v>
      </c>
    </row>
    <row r="195" spans="1:7" x14ac:dyDescent="0.25">
      <c r="A195" s="2">
        <f>IF(E195="","",MAX($A$1:$A194)+1)</f>
        <v>75</v>
      </c>
      <c r="B195" s="18" t="s">
        <v>219</v>
      </c>
      <c r="C195" s="49" t="s">
        <v>160</v>
      </c>
      <c r="D195" s="18" t="s">
        <v>4</v>
      </c>
      <c r="E195" s="18">
        <v>1</v>
      </c>
      <c r="F195" s="19"/>
      <c r="G195" s="87">
        <f>F195*E195</f>
        <v>0</v>
      </c>
    </row>
    <row r="196" spans="1:7" x14ac:dyDescent="0.25">
      <c r="A196" s="2"/>
      <c r="B196" s="18"/>
      <c r="C196" s="49"/>
      <c r="D196" s="18"/>
      <c r="E196" s="18"/>
      <c r="F196" s="19"/>
      <c r="G196" s="87"/>
    </row>
    <row r="197" spans="1:7" x14ac:dyDescent="0.25">
      <c r="A197" s="2" t="str">
        <f>IF(E197="","",MAX($A$1:$A195)+1)</f>
        <v/>
      </c>
      <c r="B197" s="18"/>
      <c r="C197" s="64" t="s">
        <v>35</v>
      </c>
      <c r="D197" s="18"/>
      <c r="E197" s="18"/>
      <c r="F197" s="19"/>
      <c r="G197" s="87"/>
    </row>
    <row r="198" spans="1:7" x14ac:dyDescent="0.25">
      <c r="A198" s="2" t="str">
        <f>IF(E198="","",MAX($A$1:$A197)+1)</f>
        <v/>
      </c>
      <c r="B198" s="18"/>
      <c r="C198" s="49" t="s">
        <v>51</v>
      </c>
      <c r="D198" s="18"/>
      <c r="E198" s="18"/>
      <c r="F198" s="19"/>
      <c r="G198" s="87"/>
    </row>
    <row r="199" spans="1:7" ht="23.25" customHeight="1" x14ac:dyDescent="0.25">
      <c r="A199" s="2">
        <f>IF(E199="","",MAX($A$1:$A198)+1)</f>
        <v>76</v>
      </c>
      <c r="B199" s="18" t="s">
        <v>219</v>
      </c>
      <c r="C199" s="52" t="s">
        <v>100</v>
      </c>
      <c r="D199" s="18" t="s">
        <v>4</v>
      </c>
      <c r="E199" s="18">
        <v>1</v>
      </c>
      <c r="F199" s="19"/>
      <c r="G199" s="87">
        <f>F199*E199</f>
        <v>0</v>
      </c>
    </row>
    <row r="200" spans="1:7" x14ac:dyDescent="0.25">
      <c r="A200" s="2">
        <f>IF(E200="","",MAX($A$1:$A199)+1)</f>
        <v>77</v>
      </c>
      <c r="B200" s="18" t="s">
        <v>219</v>
      </c>
      <c r="C200" s="49" t="s">
        <v>101</v>
      </c>
      <c r="D200" s="18" t="s">
        <v>4</v>
      </c>
      <c r="E200" s="18">
        <v>1</v>
      </c>
      <c r="F200" s="19"/>
      <c r="G200" s="87">
        <f>F200*E200</f>
        <v>0</v>
      </c>
    </row>
    <row r="201" spans="1:7" x14ac:dyDescent="0.25">
      <c r="A201" s="2"/>
      <c r="B201" s="18"/>
      <c r="C201" s="49"/>
      <c r="D201" s="18"/>
      <c r="E201" s="18"/>
      <c r="F201" s="19"/>
      <c r="G201" s="87"/>
    </row>
    <row r="202" spans="1:7" x14ac:dyDescent="0.25">
      <c r="A202" s="2" t="str">
        <f>IF(E202="","",MAX($A$1:$A200)+1)</f>
        <v/>
      </c>
      <c r="B202" s="18"/>
      <c r="C202" s="49" t="s">
        <v>28</v>
      </c>
      <c r="D202" s="18"/>
      <c r="E202" s="18"/>
      <c r="F202" s="19"/>
      <c r="G202" s="87"/>
    </row>
    <row r="203" spans="1:7" x14ac:dyDescent="0.25">
      <c r="A203" s="2">
        <f>IF(E203="","",MAX($A$1:$A202)+1)</f>
        <v>78</v>
      </c>
      <c r="B203" s="18" t="s">
        <v>219</v>
      </c>
      <c r="C203" s="49" t="s">
        <v>102</v>
      </c>
      <c r="D203" s="18" t="s">
        <v>4</v>
      </c>
      <c r="E203" s="18">
        <v>1</v>
      </c>
      <c r="F203" s="19"/>
      <c r="G203" s="87">
        <f>F203*E203</f>
        <v>0</v>
      </c>
    </row>
    <row r="204" spans="1:7" x14ac:dyDescent="0.25">
      <c r="A204" s="2"/>
      <c r="B204" s="18"/>
      <c r="C204" s="49"/>
      <c r="D204" s="18"/>
      <c r="E204" s="18"/>
      <c r="F204" s="19"/>
      <c r="G204" s="87"/>
    </row>
    <row r="205" spans="1:7" x14ac:dyDescent="0.25">
      <c r="A205" s="2" t="str">
        <f>IF(E205="","",MAX($A$1:$A203)+1)</f>
        <v/>
      </c>
      <c r="B205" s="18"/>
      <c r="C205" s="49" t="s">
        <v>30</v>
      </c>
      <c r="D205" s="18"/>
      <c r="E205" s="18"/>
      <c r="F205" s="19"/>
      <c r="G205" s="87"/>
    </row>
    <row r="206" spans="1:7" x14ac:dyDescent="0.25">
      <c r="A206" s="2">
        <f>IF(E206="","",MAX($A$1:$A205)+1)</f>
        <v>79</v>
      </c>
      <c r="B206" s="18" t="s">
        <v>219</v>
      </c>
      <c r="C206" s="49" t="s">
        <v>103</v>
      </c>
      <c r="D206" s="18" t="s">
        <v>4</v>
      </c>
      <c r="E206" s="18">
        <v>1</v>
      </c>
      <c r="F206" s="19"/>
      <c r="G206" s="87">
        <f>F206*E206</f>
        <v>0</v>
      </c>
    </row>
    <row r="207" spans="1:7" x14ac:dyDescent="0.25">
      <c r="A207" s="2">
        <f>IF(E207="","",MAX($A$1:$A206)+1)</f>
        <v>80</v>
      </c>
      <c r="B207" s="18" t="s">
        <v>219</v>
      </c>
      <c r="C207" s="51" t="s">
        <v>104</v>
      </c>
      <c r="D207" s="18" t="s">
        <v>4</v>
      </c>
      <c r="E207" s="18">
        <v>1</v>
      </c>
      <c r="F207" s="19"/>
      <c r="G207" s="87">
        <f>F207*E207</f>
        <v>0</v>
      </c>
    </row>
    <row r="208" spans="1:7" x14ac:dyDescent="0.25">
      <c r="A208" s="2"/>
      <c r="B208" s="18"/>
      <c r="C208" s="51"/>
      <c r="D208" s="18"/>
      <c r="E208" s="18"/>
      <c r="F208" s="19"/>
      <c r="G208" s="87"/>
    </row>
    <row r="209" spans="1:7" x14ac:dyDescent="0.25">
      <c r="A209" s="2" t="str">
        <f>IF(E209="","",MAX($A$1:$A207)+1)</f>
        <v/>
      </c>
      <c r="B209" s="18"/>
      <c r="C209" s="49" t="s">
        <v>64</v>
      </c>
      <c r="D209" s="18"/>
      <c r="E209" s="18"/>
      <c r="F209" s="19"/>
      <c r="G209" s="87"/>
    </row>
    <row r="210" spans="1:7" x14ac:dyDescent="0.25">
      <c r="A210" s="2">
        <f>IF(E210="","",MAX($A$1:$A209)+1)</f>
        <v>81</v>
      </c>
      <c r="B210" s="18" t="s">
        <v>219</v>
      </c>
      <c r="C210" s="49" t="s">
        <v>105</v>
      </c>
      <c r="D210" s="18" t="s">
        <v>4</v>
      </c>
      <c r="E210" s="18">
        <v>1</v>
      </c>
      <c r="F210" s="19"/>
      <c r="G210" s="87">
        <f>F210*E210</f>
        <v>0</v>
      </c>
    </row>
    <row r="211" spans="1:7" x14ac:dyDescent="0.25">
      <c r="A211" s="2"/>
      <c r="B211" s="18"/>
      <c r="C211" s="49"/>
      <c r="D211" s="18"/>
      <c r="E211" s="18"/>
      <c r="F211" s="19"/>
      <c r="G211" s="87"/>
    </row>
    <row r="212" spans="1:7" x14ac:dyDescent="0.25">
      <c r="A212" s="2" t="str">
        <f>IF(E212="","",MAX($A$1:$A210)+1)</f>
        <v/>
      </c>
      <c r="B212" s="18"/>
      <c r="C212" s="64" t="s">
        <v>31</v>
      </c>
      <c r="D212" s="18"/>
      <c r="E212" s="18"/>
      <c r="F212" s="19"/>
      <c r="G212" s="87"/>
    </row>
    <row r="213" spans="1:7" x14ac:dyDescent="0.25">
      <c r="A213" s="2" t="str">
        <f>IF(E213="","",MAX($A$1:$A212)+1)</f>
        <v/>
      </c>
      <c r="B213" s="18"/>
      <c r="C213" s="49" t="s">
        <v>51</v>
      </c>
      <c r="D213" s="18"/>
      <c r="E213" s="18"/>
      <c r="F213" s="19"/>
      <c r="G213" s="87"/>
    </row>
    <row r="214" spans="1:7" ht="23.25" x14ac:dyDescent="0.25">
      <c r="A214" s="2">
        <f>IF(E214="","",MAX($A$1:$A213)+1)</f>
        <v>82</v>
      </c>
      <c r="B214" s="18" t="s">
        <v>219</v>
      </c>
      <c r="C214" s="51" t="s">
        <v>106</v>
      </c>
      <c r="D214" s="18" t="s">
        <v>4</v>
      </c>
      <c r="E214" s="18">
        <v>1</v>
      </c>
      <c r="F214" s="19"/>
      <c r="G214" s="87">
        <f>F214*E214</f>
        <v>0</v>
      </c>
    </row>
    <row r="215" spans="1:7" x14ac:dyDescent="0.25">
      <c r="A215" s="2"/>
      <c r="B215" s="18"/>
      <c r="C215" s="51"/>
      <c r="D215" s="18"/>
      <c r="E215" s="18"/>
      <c r="F215" s="19"/>
      <c r="G215" s="87"/>
    </row>
    <row r="216" spans="1:7" x14ac:dyDescent="0.25">
      <c r="A216" s="2" t="str">
        <f>IF(E216="","",MAX($A$1:$A214)+1)</f>
        <v/>
      </c>
      <c r="B216" s="18"/>
      <c r="C216" s="49" t="s">
        <v>28</v>
      </c>
      <c r="D216" s="18"/>
      <c r="E216" s="18"/>
      <c r="F216" s="19"/>
      <c r="G216" s="87"/>
    </row>
    <row r="217" spans="1:7" x14ac:dyDescent="0.25">
      <c r="A217" s="2">
        <f>IF(E217="","",MAX($A$1:$A216)+1)</f>
        <v>83</v>
      </c>
      <c r="B217" s="18" t="s">
        <v>219</v>
      </c>
      <c r="C217" s="49" t="s">
        <v>173</v>
      </c>
      <c r="D217" s="18" t="s">
        <v>4</v>
      </c>
      <c r="E217" s="18">
        <v>1</v>
      </c>
      <c r="F217" s="19"/>
      <c r="G217" s="87">
        <f>F217*E217</f>
        <v>0</v>
      </c>
    </row>
    <row r="218" spans="1:7" x14ac:dyDescent="0.25">
      <c r="A218" s="2"/>
      <c r="B218" s="18"/>
      <c r="C218" s="49"/>
      <c r="D218" s="18"/>
      <c r="E218" s="18"/>
      <c r="F218" s="19"/>
      <c r="G218" s="87"/>
    </row>
    <row r="219" spans="1:7" x14ac:dyDescent="0.25">
      <c r="A219" s="2" t="str">
        <f>IF(E219="","",MAX($A$1:$A217)+1)</f>
        <v/>
      </c>
      <c r="B219" s="18"/>
      <c r="C219" s="49" t="s">
        <v>30</v>
      </c>
      <c r="D219" s="18"/>
      <c r="E219" s="18"/>
      <c r="F219" s="19"/>
      <c r="G219" s="87"/>
    </row>
    <row r="220" spans="1:7" x14ac:dyDescent="0.25">
      <c r="A220" s="2">
        <f>IF(E220="","",MAX($A$1:$A219)+1)</f>
        <v>84</v>
      </c>
      <c r="B220" s="18" t="s">
        <v>219</v>
      </c>
      <c r="C220" s="49" t="s">
        <v>107</v>
      </c>
      <c r="D220" s="18" t="s">
        <v>4</v>
      </c>
      <c r="E220" s="18">
        <v>1</v>
      </c>
      <c r="F220" s="19"/>
      <c r="G220" s="87">
        <f>F220*E220</f>
        <v>0</v>
      </c>
    </row>
    <row r="221" spans="1:7" x14ac:dyDescent="0.25">
      <c r="A221" s="2"/>
      <c r="B221" s="18"/>
      <c r="C221" s="49"/>
      <c r="D221" s="18"/>
      <c r="E221" s="18"/>
      <c r="F221" s="19"/>
      <c r="G221" s="87"/>
    </row>
    <row r="222" spans="1:7" x14ac:dyDescent="0.25">
      <c r="A222" s="2" t="str">
        <f>IF(E222="","",MAX($A$1:$A220)+1)</f>
        <v/>
      </c>
      <c r="B222" s="18"/>
      <c r="C222" s="49" t="s">
        <v>64</v>
      </c>
      <c r="D222" s="18"/>
      <c r="E222" s="18"/>
      <c r="F222" s="19"/>
      <c r="G222" s="87"/>
    </row>
    <row r="223" spans="1:7" x14ac:dyDescent="0.25">
      <c r="A223" s="2">
        <f>IF(E223="","",MAX($A$1:$A222)+1)</f>
        <v>85</v>
      </c>
      <c r="B223" s="18" t="s">
        <v>219</v>
      </c>
      <c r="C223" s="49" t="s">
        <v>108</v>
      </c>
      <c r="D223" s="18" t="s">
        <v>4</v>
      </c>
      <c r="E223" s="18">
        <v>1</v>
      </c>
      <c r="F223" s="19"/>
      <c r="G223" s="87">
        <f>F223*E223</f>
        <v>0</v>
      </c>
    </row>
    <row r="224" spans="1:7" x14ac:dyDescent="0.25">
      <c r="A224" s="2"/>
      <c r="B224" s="18"/>
      <c r="C224" s="49"/>
      <c r="D224" s="18"/>
      <c r="E224" s="18"/>
      <c r="F224" s="19"/>
      <c r="G224" s="87"/>
    </row>
    <row r="225" spans="1:8" x14ac:dyDescent="0.25">
      <c r="A225" s="2" t="str">
        <f>IF(E225="","",MAX($A$1:$A223)+1)</f>
        <v/>
      </c>
      <c r="B225" s="18"/>
      <c r="C225" s="64" t="s">
        <v>50</v>
      </c>
      <c r="D225" s="18"/>
      <c r="E225" s="18"/>
      <c r="F225" s="19"/>
      <c r="G225" s="87"/>
    </row>
    <row r="226" spans="1:8" x14ac:dyDescent="0.25">
      <c r="A226" s="2" t="str">
        <f>IF(E226="","",MAX($A$1:$A225)+1)</f>
        <v/>
      </c>
      <c r="B226" s="18"/>
      <c r="C226" s="49" t="s">
        <v>51</v>
      </c>
      <c r="D226" s="18"/>
      <c r="E226" s="18"/>
      <c r="F226" s="19"/>
      <c r="G226" s="87"/>
    </row>
    <row r="227" spans="1:8" ht="23.25" x14ac:dyDescent="0.25">
      <c r="A227" s="2">
        <f>IF(E227="","",MAX($A$1:$A226)+1)</f>
        <v>86</v>
      </c>
      <c r="B227" s="18" t="s">
        <v>219</v>
      </c>
      <c r="C227" s="51" t="s">
        <v>109</v>
      </c>
      <c r="D227" s="18" t="s">
        <v>4</v>
      </c>
      <c r="E227" s="18">
        <v>1</v>
      </c>
      <c r="F227" s="19"/>
      <c r="G227" s="87">
        <f>F227*E227</f>
        <v>0</v>
      </c>
    </row>
    <row r="228" spans="1:8" x14ac:dyDescent="0.25">
      <c r="A228" s="2">
        <f>IF(E228="","",MAX($A$1:$A227)+1)</f>
        <v>87</v>
      </c>
      <c r="B228" s="18" t="s">
        <v>219</v>
      </c>
      <c r="C228" s="49" t="s">
        <v>115</v>
      </c>
      <c r="D228" s="18" t="s">
        <v>4</v>
      </c>
      <c r="E228" s="18">
        <v>1</v>
      </c>
      <c r="F228" s="19"/>
      <c r="G228" s="87">
        <f>F228*E228</f>
        <v>0</v>
      </c>
    </row>
    <row r="229" spans="1:8" x14ac:dyDescent="0.25">
      <c r="A229" s="2"/>
      <c r="B229" s="18"/>
      <c r="C229" s="49"/>
      <c r="D229" s="18"/>
      <c r="E229" s="18"/>
      <c r="F229" s="19"/>
      <c r="G229" s="87"/>
    </row>
    <row r="230" spans="1:8" x14ac:dyDescent="0.25">
      <c r="A230" s="2" t="str">
        <f>IF(E230="","",MAX($A$1:$A228)+1)</f>
        <v/>
      </c>
      <c r="B230" s="18"/>
      <c r="C230" s="49" t="s">
        <v>30</v>
      </c>
      <c r="D230" s="18"/>
      <c r="E230" s="18"/>
      <c r="F230" s="19"/>
      <c r="G230" s="87"/>
    </row>
    <row r="231" spans="1:8" x14ac:dyDescent="0.25">
      <c r="A231" s="2">
        <f>IF(E231="","",MAX($A$1:$A230)+1)</f>
        <v>88</v>
      </c>
      <c r="B231" s="18" t="s">
        <v>219</v>
      </c>
      <c r="C231" s="49" t="s">
        <v>116</v>
      </c>
      <c r="D231" s="18" t="s">
        <v>4</v>
      </c>
      <c r="E231" s="18">
        <v>1</v>
      </c>
      <c r="F231" s="19"/>
      <c r="G231" s="87">
        <f>F231*E231</f>
        <v>0</v>
      </c>
    </row>
    <row r="232" spans="1:8" x14ac:dyDescent="0.25">
      <c r="A232" s="2">
        <f>IF(E232="","",MAX($A$1:$A231)+1)</f>
        <v>89</v>
      </c>
      <c r="B232" s="18" t="s">
        <v>219</v>
      </c>
      <c r="C232" s="49" t="s">
        <v>113</v>
      </c>
      <c r="D232" s="18" t="s">
        <v>4</v>
      </c>
      <c r="E232" s="18">
        <v>1</v>
      </c>
      <c r="F232" s="19"/>
      <c r="G232" s="87">
        <f>F232*E232</f>
        <v>0</v>
      </c>
    </row>
    <row r="233" spans="1:8" x14ac:dyDescent="0.25">
      <c r="A233" s="2" t="str">
        <f>IF(E233="","",MAX($A$1:$A232)+1)</f>
        <v/>
      </c>
      <c r="B233" s="18"/>
      <c r="C233" s="49"/>
      <c r="D233" s="18"/>
      <c r="E233" s="18"/>
      <c r="F233" s="19"/>
      <c r="G233" s="87"/>
    </row>
    <row r="234" spans="1:8" x14ac:dyDescent="0.25">
      <c r="A234" s="2" t="str">
        <f>IF(E234="","",MAX($A$1:$A188)+1)</f>
        <v/>
      </c>
      <c r="B234" s="18"/>
      <c r="C234" s="31"/>
      <c r="D234" s="18"/>
      <c r="E234" s="18"/>
      <c r="F234" s="19"/>
      <c r="G234" s="87" t="str">
        <f t="shared" ref="G234:G265" si="6">IF(D234&lt;&gt;"",E234*F234,"")</f>
        <v/>
      </c>
    </row>
    <row r="235" spans="1:8" s="13" customFormat="1" x14ac:dyDescent="0.25">
      <c r="A235" s="2" t="str">
        <f>IF(E235="","",MAX($A$1:$A234)+1)</f>
        <v/>
      </c>
      <c r="B235" s="26"/>
      <c r="C235" s="68" t="s">
        <v>90</v>
      </c>
      <c r="D235" s="26"/>
      <c r="E235" s="26"/>
      <c r="F235" s="46"/>
      <c r="G235" s="87" t="str">
        <f t="shared" si="6"/>
        <v/>
      </c>
    </row>
    <row r="236" spans="1:8" x14ac:dyDescent="0.25">
      <c r="A236" s="2" t="str">
        <f>IF(E236="","",MAX($A$1:$A235)+1)</f>
        <v/>
      </c>
      <c r="B236" s="18"/>
      <c r="C236" s="64" t="s">
        <v>33</v>
      </c>
      <c r="D236" s="18"/>
      <c r="E236" s="18"/>
      <c r="F236" s="19"/>
      <c r="G236" s="87" t="str">
        <f t="shared" si="6"/>
        <v/>
      </c>
    </row>
    <row r="237" spans="1:8" x14ac:dyDescent="0.25">
      <c r="A237" s="2" t="str">
        <f>IF(E237="","",MAX($A$1:$A236)+1)</f>
        <v/>
      </c>
      <c r="B237" s="18"/>
      <c r="C237" s="49" t="s">
        <v>51</v>
      </c>
      <c r="D237" s="18"/>
      <c r="E237" s="18"/>
      <c r="F237" s="19"/>
      <c r="G237" s="87" t="str">
        <f t="shared" si="6"/>
        <v/>
      </c>
      <c r="H237">
        <v>200</v>
      </c>
    </row>
    <row r="238" spans="1:8" x14ac:dyDescent="0.25">
      <c r="A238" s="2">
        <f>IF(E238="","",MAX($A$1:$A237)+1)</f>
        <v>90</v>
      </c>
      <c r="B238" s="18" t="s">
        <v>224</v>
      </c>
      <c r="C238" s="52" t="s">
        <v>198</v>
      </c>
      <c r="D238" s="18" t="s">
        <v>1</v>
      </c>
      <c r="E238" s="18">
        <v>1</v>
      </c>
      <c r="F238" s="19"/>
      <c r="G238" s="87">
        <f t="shared" si="6"/>
        <v>0</v>
      </c>
    </row>
    <row r="239" spans="1:8" x14ac:dyDescent="0.25">
      <c r="A239" s="2" t="str">
        <f>IF(E239="","",MAX($A$1:$A238)+1)</f>
        <v/>
      </c>
      <c r="B239" s="18"/>
      <c r="C239" s="64" t="s">
        <v>35</v>
      </c>
      <c r="D239" s="18"/>
      <c r="E239" s="18"/>
      <c r="F239" s="19"/>
      <c r="G239" s="87" t="str">
        <f t="shared" si="6"/>
        <v/>
      </c>
    </row>
    <row r="240" spans="1:8" x14ac:dyDescent="0.25">
      <c r="A240" s="2" t="str">
        <f>IF(E240="","",MAX($A$1:$A239)+1)</f>
        <v/>
      </c>
      <c r="B240" s="18"/>
      <c r="C240" s="49" t="s">
        <v>51</v>
      </c>
      <c r="D240" s="18"/>
      <c r="E240" s="18"/>
      <c r="F240" s="19"/>
      <c r="G240" s="87" t="str">
        <f t="shared" si="6"/>
        <v/>
      </c>
    </row>
    <row r="241" spans="1:8" ht="14.25" customHeight="1" x14ac:dyDescent="0.25">
      <c r="A241" s="2">
        <f>IF(E241="","",MAX($A$1:$A240)+1)</f>
        <v>91</v>
      </c>
      <c r="B241" s="18" t="s">
        <v>224</v>
      </c>
      <c r="C241" s="52" t="s">
        <v>121</v>
      </c>
      <c r="D241" s="18" t="s">
        <v>1</v>
      </c>
      <c r="E241" s="18">
        <v>1</v>
      </c>
      <c r="F241" s="19"/>
      <c r="G241" s="87">
        <f t="shared" si="6"/>
        <v>0</v>
      </c>
    </row>
    <row r="242" spans="1:8" x14ac:dyDescent="0.25">
      <c r="A242" s="2" t="str">
        <f>IF(E242="","",MAX($A$1:$A241)+1)</f>
        <v/>
      </c>
      <c r="B242" s="18"/>
      <c r="C242" s="49" t="s">
        <v>64</v>
      </c>
      <c r="D242" s="18"/>
      <c r="E242" s="18"/>
      <c r="F242" s="19"/>
      <c r="G242" s="87" t="str">
        <f t="shared" si="6"/>
        <v/>
      </c>
    </row>
    <row r="243" spans="1:8" x14ac:dyDescent="0.25">
      <c r="A243" s="2">
        <f>IF(E243="","",MAX($A$1:$A242)+1)</f>
        <v>92</v>
      </c>
      <c r="B243" s="18" t="s">
        <v>224</v>
      </c>
      <c r="C243" s="49" t="s">
        <v>122</v>
      </c>
      <c r="D243" s="18" t="s">
        <v>1</v>
      </c>
      <c r="E243" s="18">
        <v>1</v>
      </c>
      <c r="F243" s="19"/>
      <c r="G243" s="87">
        <f t="shared" si="6"/>
        <v>0</v>
      </c>
    </row>
    <row r="244" spans="1:8" x14ac:dyDescent="0.25">
      <c r="A244" s="2" t="str">
        <f>IF(E244="","",MAX($A$1:$A243)+1)</f>
        <v/>
      </c>
      <c r="B244" s="18"/>
      <c r="C244" s="64" t="s">
        <v>31</v>
      </c>
      <c r="D244" s="18"/>
      <c r="E244" s="18"/>
      <c r="F244" s="19"/>
      <c r="G244" s="87" t="str">
        <f t="shared" si="6"/>
        <v/>
      </c>
    </row>
    <row r="245" spans="1:8" x14ac:dyDescent="0.25">
      <c r="A245" s="2" t="str">
        <f>IF(E245="","",MAX($A$1:$A244)+1)</f>
        <v/>
      </c>
      <c r="B245" s="18"/>
      <c r="C245" s="49" t="s">
        <v>64</v>
      </c>
      <c r="D245" s="18"/>
      <c r="E245" s="18"/>
      <c r="F245" s="19"/>
      <c r="G245" s="87" t="str">
        <f t="shared" si="6"/>
        <v/>
      </c>
    </row>
    <row r="246" spans="1:8" x14ac:dyDescent="0.25">
      <c r="A246" s="2">
        <f>IF(E246="","",MAX($A$1:$A245)+1)</f>
        <v>93</v>
      </c>
      <c r="B246" s="18" t="s">
        <v>224</v>
      </c>
      <c r="C246" s="51" t="s">
        <v>123</v>
      </c>
      <c r="D246" s="18" t="s">
        <v>1</v>
      </c>
      <c r="E246" s="18">
        <v>1</v>
      </c>
      <c r="F246" s="19"/>
      <c r="G246" s="87">
        <f t="shared" si="6"/>
        <v>0</v>
      </c>
    </row>
    <row r="247" spans="1:8" x14ac:dyDescent="0.25">
      <c r="A247" s="2" t="str">
        <f>IF(E247="","",MAX($A$1:$A246)+1)</f>
        <v/>
      </c>
      <c r="B247" s="18"/>
      <c r="C247" s="64" t="s">
        <v>27</v>
      </c>
      <c r="D247" s="18"/>
      <c r="E247" s="18"/>
      <c r="F247" s="19"/>
      <c r="G247" s="87" t="str">
        <f t="shared" si="6"/>
        <v/>
      </c>
    </row>
    <row r="248" spans="1:8" x14ac:dyDescent="0.25">
      <c r="A248" s="2" t="str">
        <f>IF(E248="","",MAX($A$1:$A247)+1)</f>
        <v/>
      </c>
      <c r="B248" s="18"/>
      <c r="C248" s="49" t="s">
        <v>51</v>
      </c>
      <c r="D248" s="18"/>
      <c r="E248" s="18"/>
      <c r="F248" s="19"/>
      <c r="G248" s="87" t="str">
        <f t="shared" si="6"/>
        <v/>
      </c>
    </row>
    <row r="249" spans="1:8" x14ac:dyDescent="0.25">
      <c r="A249" s="2">
        <f>IF(E249="","",MAX($A$1:$A248)+1)</f>
        <v>94</v>
      </c>
      <c r="B249" s="18" t="s">
        <v>224</v>
      </c>
      <c r="C249" s="51" t="s">
        <v>124</v>
      </c>
      <c r="D249" s="18" t="s">
        <v>1</v>
      </c>
      <c r="E249" s="18">
        <v>1</v>
      </c>
      <c r="F249" s="19"/>
      <c r="G249" s="87">
        <f t="shared" si="6"/>
        <v>0</v>
      </c>
    </row>
    <row r="250" spans="1:8" x14ac:dyDescent="0.25">
      <c r="A250" s="2">
        <f>IF(E250="","",MAX($A$1:$A249)+1)</f>
        <v>95</v>
      </c>
      <c r="B250" s="18" t="s">
        <v>224</v>
      </c>
      <c r="C250" s="51" t="s">
        <v>125</v>
      </c>
      <c r="D250" s="18" t="s">
        <v>1</v>
      </c>
      <c r="E250" s="18">
        <v>1</v>
      </c>
      <c r="F250" s="19"/>
      <c r="G250" s="87">
        <f t="shared" si="6"/>
        <v>0</v>
      </c>
    </row>
    <row r="251" spans="1:8" x14ac:dyDescent="0.25">
      <c r="A251" s="2" t="str">
        <f>IF(E251="","",MAX($A$1:$A250)+1)</f>
        <v/>
      </c>
      <c r="B251" s="18"/>
      <c r="C251" s="64"/>
      <c r="D251" s="18"/>
      <c r="E251" s="18"/>
      <c r="F251" s="19"/>
      <c r="G251" s="87" t="str">
        <f t="shared" si="6"/>
        <v/>
      </c>
    </row>
    <row r="252" spans="1:8" s="13" customFormat="1" x14ac:dyDescent="0.25">
      <c r="A252" s="2" t="str">
        <f>IF(E252="","",MAX($A$1:$A251)+1)</f>
        <v/>
      </c>
      <c r="B252" s="26"/>
      <c r="C252" s="68" t="s">
        <v>93</v>
      </c>
      <c r="D252" s="26"/>
      <c r="E252" s="26"/>
      <c r="F252" s="46"/>
      <c r="G252" s="87" t="str">
        <f t="shared" si="6"/>
        <v/>
      </c>
    </row>
    <row r="253" spans="1:8" x14ac:dyDescent="0.25">
      <c r="A253" s="2" t="str">
        <f>IF(E253="","",MAX($A$1:$A252)+1)</f>
        <v/>
      </c>
      <c r="B253" s="18"/>
      <c r="C253" s="64" t="s">
        <v>33</v>
      </c>
      <c r="D253" s="18"/>
      <c r="E253" s="18"/>
      <c r="F253" s="19"/>
      <c r="G253" s="87" t="str">
        <f t="shared" si="6"/>
        <v/>
      </c>
    </row>
    <row r="254" spans="1:8" x14ac:dyDescent="0.25">
      <c r="A254" s="2" t="str">
        <f>IF(E254="","",MAX($A$1:$A253)+1)</f>
        <v/>
      </c>
      <c r="B254" s="18"/>
      <c r="C254" s="49" t="s">
        <v>51</v>
      </c>
      <c r="D254" s="18"/>
      <c r="E254" s="18"/>
      <c r="F254" s="19"/>
      <c r="G254" s="87" t="str">
        <f t="shared" si="6"/>
        <v/>
      </c>
      <c r="H254">
        <v>650</v>
      </c>
    </row>
    <row r="255" spans="1:8" x14ac:dyDescent="0.25">
      <c r="A255" s="2">
        <f>IF(E255="","",MAX($A$1:$A254)+1)</f>
        <v>96</v>
      </c>
      <c r="B255" s="18" t="s">
        <v>208</v>
      </c>
      <c r="C255" s="52" t="s">
        <v>198</v>
      </c>
      <c r="D255" s="18" t="s">
        <v>1</v>
      </c>
      <c r="E255" s="18">
        <v>1</v>
      </c>
      <c r="F255" s="19"/>
      <c r="G255" s="87">
        <f t="shared" si="6"/>
        <v>0</v>
      </c>
    </row>
    <row r="256" spans="1:8" x14ac:dyDescent="0.25">
      <c r="A256" s="2" t="str">
        <f>IF(E256="","",MAX($A$1:$A255)+1)</f>
        <v/>
      </c>
      <c r="B256" s="18"/>
      <c r="C256" s="52" t="s">
        <v>68</v>
      </c>
      <c r="D256" s="18"/>
      <c r="E256" s="18"/>
      <c r="F256" s="19"/>
      <c r="G256" s="87" t="str">
        <f t="shared" si="6"/>
        <v/>
      </c>
    </row>
    <row r="257" spans="1:7" x14ac:dyDescent="0.25">
      <c r="A257" s="2">
        <f>IF(E257="","",MAX($A$1:$A256)+1)</f>
        <v>97</v>
      </c>
      <c r="B257" s="18" t="s">
        <v>208</v>
      </c>
      <c r="C257" s="52" t="s">
        <v>199</v>
      </c>
      <c r="D257" s="18" t="s">
        <v>1</v>
      </c>
      <c r="E257" s="18">
        <v>1</v>
      </c>
      <c r="F257" s="19"/>
      <c r="G257" s="87">
        <f t="shared" si="6"/>
        <v>0</v>
      </c>
    </row>
    <row r="258" spans="1:7" x14ac:dyDescent="0.25">
      <c r="A258" s="2" t="str">
        <f>IF(E258="","",MAX($A$1:$A257)+1)</f>
        <v/>
      </c>
      <c r="B258" s="18"/>
      <c r="C258" s="49" t="s">
        <v>30</v>
      </c>
      <c r="D258" s="18"/>
      <c r="E258" s="18"/>
      <c r="F258" s="19"/>
      <c r="G258" s="87" t="str">
        <f t="shared" si="6"/>
        <v/>
      </c>
    </row>
    <row r="259" spans="1:7" x14ac:dyDescent="0.25">
      <c r="A259" s="2">
        <f>IF(E259="","",MAX($A$1:$A258)+1)</f>
        <v>98</v>
      </c>
      <c r="B259" s="18" t="s">
        <v>208</v>
      </c>
      <c r="C259" s="51" t="s">
        <v>126</v>
      </c>
      <c r="D259" s="18" t="s">
        <v>1</v>
      </c>
      <c r="E259" s="18">
        <v>1</v>
      </c>
      <c r="F259" s="19"/>
      <c r="G259" s="87">
        <f t="shared" si="6"/>
        <v>0</v>
      </c>
    </row>
    <row r="260" spans="1:7" x14ac:dyDescent="0.25">
      <c r="A260" s="2">
        <f>IF(E260="","",MAX($A$1:$A259)+1)</f>
        <v>99</v>
      </c>
      <c r="B260" s="18" t="s">
        <v>208</v>
      </c>
      <c r="C260" s="51" t="s">
        <v>200</v>
      </c>
      <c r="D260" s="18" t="s">
        <v>1</v>
      </c>
      <c r="E260" s="18">
        <v>1</v>
      </c>
      <c r="F260" s="19"/>
      <c r="G260" s="87">
        <f t="shared" si="6"/>
        <v>0</v>
      </c>
    </row>
    <row r="261" spans="1:7" x14ac:dyDescent="0.25">
      <c r="A261" s="2" t="str">
        <f>IF(E261="","",MAX($A$1:$A260)+1)</f>
        <v/>
      </c>
      <c r="B261" s="18"/>
      <c r="C261" s="64" t="s">
        <v>35</v>
      </c>
      <c r="D261" s="18"/>
      <c r="E261" s="18"/>
      <c r="F261" s="19"/>
      <c r="G261" s="87" t="str">
        <f t="shared" si="6"/>
        <v/>
      </c>
    </row>
    <row r="262" spans="1:7" x14ac:dyDescent="0.25">
      <c r="A262" s="2" t="str">
        <f>IF(E262="","",MAX($A$1:$A261)+1)</f>
        <v/>
      </c>
      <c r="B262" s="18"/>
      <c r="C262" s="49" t="s">
        <v>51</v>
      </c>
      <c r="D262" s="18"/>
      <c r="E262" s="18"/>
      <c r="F262" s="19"/>
      <c r="G262" s="87" t="str">
        <f t="shared" si="6"/>
        <v/>
      </c>
    </row>
    <row r="263" spans="1:7" ht="12.75" customHeight="1" x14ac:dyDescent="0.25">
      <c r="A263" s="2">
        <f>IF(E263="","",MAX($A$1:$A262)+1)</f>
        <v>100</v>
      </c>
      <c r="B263" s="18" t="s">
        <v>208</v>
      </c>
      <c r="C263" s="52" t="s">
        <v>121</v>
      </c>
      <c r="D263" s="18" t="s">
        <v>1</v>
      </c>
      <c r="E263" s="18">
        <v>1</v>
      </c>
      <c r="F263" s="19"/>
      <c r="G263" s="87">
        <f t="shared" si="6"/>
        <v>0</v>
      </c>
    </row>
    <row r="264" spans="1:7" x14ac:dyDescent="0.25">
      <c r="A264" s="2" t="str">
        <f>IF(E264="","",MAX($A$1:$A263)+1)</f>
        <v/>
      </c>
      <c r="B264" s="18"/>
      <c r="C264" s="49" t="s">
        <v>68</v>
      </c>
      <c r="D264" s="18"/>
      <c r="E264" s="18"/>
      <c r="F264" s="19"/>
      <c r="G264" s="87" t="str">
        <f t="shared" si="6"/>
        <v/>
      </c>
    </row>
    <row r="265" spans="1:7" x14ac:dyDescent="0.25">
      <c r="A265" s="2">
        <f>IF(E265="","",MAX($A$1:$A264)+1)</f>
        <v>101</v>
      </c>
      <c r="B265" s="18" t="s">
        <v>208</v>
      </c>
      <c r="C265" s="51" t="s">
        <v>127</v>
      </c>
      <c r="D265" s="18" t="s">
        <v>1</v>
      </c>
      <c r="E265" s="18">
        <v>1</v>
      </c>
      <c r="F265" s="19"/>
      <c r="G265" s="87">
        <f t="shared" si="6"/>
        <v>0</v>
      </c>
    </row>
    <row r="266" spans="1:7" x14ac:dyDescent="0.25">
      <c r="A266" s="2" t="str">
        <f>IF(E266="","",MAX($A$1:$A265)+1)</f>
        <v/>
      </c>
      <c r="B266" s="18"/>
      <c r="C266" s="49" t="s">
        <v>30</v>
      </c>
      <c r="D266" s="18"/>
      <c r="E266" s="18"/>
      <c r="F266" s="19"/>
      <c r="G266" s="87" t="str">
        <f t="shared" ref="G266:G297" si="7">IF(D266&lt;&gt;"",E266*F266,"")</f>
        <v/>
      </c>
    </row>
    <row r="267" spans="1:7" x14ac:dyDescent="0.25">
      <c r="A267" s="2">
        <f>IF(E267="","",MAX($A$1:$A266)+1)</f>
        <v>102</v>
      </c>
      <c r="B267" s="18" t="s">
        <v>208</v>
      </c>
      <c r="C267" s="51" t="s">
        <v>118</v>
      </c>
      <c r="D267" s="18" t="s">
        <v>1</v>
      </c>
      <c r="E267" s="18">
        <v>1</v>
      </c>
      <c r="F267" s="19"/>
      <c r="G267" s="87">
        <f t="shared" si="7"/>
        <v>0</v>
      </c>
    </row>
    <row r="268" spans="1:7" x14ac:dyDescent="0.25">
      <c r="A268" s="2" t="str">
        <f>IF(E268="","",MAX($A$1:$A267)+1)</f>
        <v/>
      </c>
      <c r="B268" s="18"/>
      <c r="C268" s="64" t="s">
        <v>27</v>
      </c>
      <c r="D268" s="18"/>
      <c r="E268" s="18"/>
      <c r="F268" s="19"/>
      <c r="G268" s="87" t="str">
        <f t="shared" si="7"/>
        <v/>
      </c>
    </row>
    <row r="269" spans="1:7" x14ac:dyDescent="0.25">
      <c r="A269" s="2" t="str">
        <f>IF(E269="","",MAX($A$1:$A268)+1)</f>
        <v/>
      </c>
      <c r="B269" s="18"/>
      <c r="C269" s="49" t="s">
        <v>51</v>
      </c>
      <c r="D269" s="18"/>
      <c r="E269" s="18"/>
      <c r="F269" s="19"/>
      <c r="G269" s="87" t="str">
        <f t="shared" si="7"/>
        <v/>
      </c>
    </row>
    <row r="270" spans="1:7" x14ac:dyDescent="0.25">
      <c r="A270" s="2">
        <f>IF(E270="","",MAX($A$1:$A269)+1)</f>
        <v>103</v>
      </c>
      <c r="B270" s="18" t="s">
        <v>208</v>
      </c>
      <c r="C270" s="51" t="s">
        <v>128</v>
      </c>
      <c r="D270" s="18" t="s">
        <v>1</v>
      </c>
      <c r="E270" s="18">
        <v>1</v>
      </c>
      <c r="F270" s="19"/>
      <c r="G270" s="87">
        <f t="shared" si="7"/>
        <v>0</v>
      </c>
    </row>
    <row r="271" spans="1:7" x14ac:dyDescent="0.25">
      <c r="A271" s="2">
        <f>IF(E271="","",MAX($A$1:$A270)+1)</f>
        <v>104</v>
      </c>
      <c r="B271" s="18" t="s">
        <v>208</v>
      </c>
      <c r="C271" s="51" t="s">
        <v>125</v>
      </c>
      <c r="D271" s="18" t="s">
        <v>1</v>
      </c>
      <c r="E271" s="18">
        <v>1</v>
      </c>
      <c r="F271" s="19"/>
      <c r="G271" s="87">
        <f t="shared" si="7"/>
        <v>0</v>
      </c>
    </row>
    <row r="272" spans="1:7" x14ac:dyDescent="0.25">
      <c r="A272" s="2" t="str">
        <f>IF(E272="","",MAX($A$1:$A271)+1)</f>
        <v/>
      </c>
      <c r="B272" s="18"/>
      <c r="C272" s="51" t="s">
        <v>111</v>
      </c>
      <c r="D272" s="18"/>
      <c r="E272" s="18"/>
      <c r="F272" s="19"/>
      <c r="G272" s="87" t="str">
        <f t="shared" si="7"/>
        <v/>
      </c>
    </row>
    <row r="273" spans="1:8" x14ac:dyDescent="0.25">
      <c r="A273" s="2">
        <f>IF(E273="","",MAX($A$1:$A272)+1)</f>
        <v>105</v>
      </c>
      <c r="B273" s="18" t="s">
        <v>208</v>
      </c>
      <c r="C273" s="51" t="s">
        <v>201</v>
      </c>
      <c r="D273" s="18" t="s">
        <v>1</v>
      </c>
      <c r="E273" s="18">
        <v>1</v>
      </c>
      <c r="F273" s="19"/>
      <c r="G273" s="87">
        <f t="shared" si="7"/>
        <v>0</v>
      </c>
    </row>
    <row r="274" spans="1:8" x14ac:dyDescent="0.25">
      <c r="A274" s="2" t="str">
        <f>IF(E274="","",MAX($A$1:$A273)+1)</f>
        <v/>
      </c>
      <c r="B274" s="18"/>
      <c r="C274" s="49" t="s">
        <v>30</v>
      </c>
      <c r="D274" s="18"/>
      <c r="E274" s="18"/>
      <c r="F274" s="19"/>
      <c r="G274" s="87" t="str">
        <f t="shared" si="7"/>
        <v/>
      </c>
    </row>
    <row r="275" spans="1:8" x14ac:dyDescent="0.25">
      <c r="A275" s="2">
        <f>IF(E275="","",MAX($A$1:$A274)+1)</f>
        <v>106</v>
      </c>
      <c r="B275" s="18" t="s">
        <v>208</v>
      </c>
      <c r="C275" s="51" t="s">
        <v>129</v>
      </c>
      <c r="D275" s="18" t="s">
        <v>1</v>
      </c>
      <c r="E275" s="18">
        <v>1</v>
      </c>
      <c r="F275" s="19"/>
      <c r="G275" s="87">
        <f t="shared" si="7"/>
        <v>0</v>
      </c>
    </row>
    <row r="276" spans="1:8" x14ac:dyDescent="0.25">
      <c r="A276" s="2">
        <f>IF(E276="","",MAX($A$1:$A275)+1)</f>
        <v>107</v>
      </c>
      <c r="B276" s="26" t="s">
        <v>208</v>
      </c>
      <c r="C276" s="51" t="s">
        <v>130</v>
      </c>
      <c r="D276" s="18" t="s">
        <v>1</v>
      </c>
      <c r="E276" s="18">
        <v>1</v>
      </c>
      <c r="F276" s="19"/>
      <c r="G276" s="87">
        <f t="shared" si="7"/>
        <v>0</v>
      </c>
    </row>
    <row r="277" spans="1:8" x14ac:dyDescent="0.25">
      <c r="A277" s="2" t="str">
        <f>IF(E277="","",MAX($A$1:$A276)+1)</f>
        <v/>
      </c>
      <c r="B277" s="78"/>
      <c r="C277" s="82"/>
      <c r="D277" s="78"/>
      <c r="E277" s="78"/>
      <c r="F277" s="79"/>
      <c r="G277" s="87" t="str">
        <f t="shared" si="7"/>
        <v/>
      </c>
    </row>
    <row r="278" spans="1:8" s="13" customFormat="1" x14ac:dyDescent="0.25">
      <c r="A278" s="2" t="str">
        <f>IF(E278="","",MAX($A$1:$A277)+1)</f>
        <v/>
      </c>
      <c r="B278" s="75"/>
      <c r="C278" s="68" t="s">
        <v>131</v>
      </c>
      <c r="D278" s="75"/>
      <c r="E278" s="75"/>
      <c r="F278" s="76"/>
      <c r="G278" s="87" t="str">
        <f t="shared" si="7"/>
        <v/>
      </c>
    </row>
    <row r="279" spans="1:8" s="13" customFormat="1" x14ac:dyDescent="0.25">
      <c r="A279" s="2" t="str">
        <f>IF(E279="","",MAX($A$1:$A278)+1)</f>
        <v/>
      </c>
      <c r="B279" s="75"/>
      <c r="C279" s="82" t="s">
        <v>33</v>
      </c>
      <c r="D279" s="75"/>
      <c r="E279" s="75"/>
      <c r="F279" s="76"/>
      <c r="G279" s="87" t="str">
        <f t="shared" si="7"/>
        <v/>
      </c>
    </row>
    <row r="280" spans="1:8" s="93" customFormat="1" ht="14.25" x14ac:dyDescent="0.2">
      <c r="A280" s="2" t="str">
        <f>IF(E280="","",MAX($A$1:$A279)+1)</f>
        <v/>
      </c>
      <c r="B280" s="26"/>
      <c r="C280" s="72" t="s">
        <v>28</v>
      </c>
      <c r="D280" s="26"/>
      <c r="E280" s="26"/>
      <c r="F280" s="46"/>
      <c r="G280" s="87" t="str">
        <f t="shared" si="7"/>
        <v/>
      </c>
      <c r="H280" s="93">
        <v>300</v>
      </c>
    </row>
    <row r="281" spans="1:8" s="93" customFormat="1" ht="14.25" x14ac:dyDescent="0.2">
      <c r="A281" s="2">
        <f>IF(E281="","",MAX($A$1:$A280)+1)</f>
        <v>108</v>
      </c>
      <c r="B281" s="26" t="s">
        <v>225</v>
      </c>
      <c r="C281" s="72" t="s">
        <v>205</v>
      </c>
      <c r="D281" s="26" t="s">
        <v>1</v>
      </c>
      <c r="E281" s="26">
        <v>1</v>
      </c>
      <c r="F281" s="46"/>
      <c r="G281" s="87">
        <f t="shared" si="7"/>
        <v>0</v>
      </c>
    </row>
    <row r="282" spans="1:8" s="93" customFormat="1" ht="14.25" x14ac:dyDescent="0.2">
      <c r="A282" s="2">
        <f>IF(E282="","",MAX($A$1:$A281)+1)</f>
        <v>109</v>
      </c>
      <c r="B282" s="26" t="s">
        <v>225</v>
      </c>
      <c r="C282" s="72" t="s">
        <v>132</v>
      </c>
      <c r="D282" s="26" t="s">
        <v>1</v>
      </c>
      <c r="E282" s="26">
        <v>1</v>
      </c>
      <c r="F282" s="46"/>
      <c r="G282" s="87">
        <f t="shared" si="7"/>
        <v>0</v>
      </c>
    </row>
    <row r="283" spans="1:8" s="93" customFormat="1" ht="14.25" x14ac:dyDescent="0.2">
      <c r="A283" s="2" t="str">
        <f>IF(E283="","",MAX($A$1:$A282)+1)</f>
        <v/>
      </c>
      <c r="B283" s="26"/>
      <c r="C283" s="72" t="s">
        <v>64</v>
      </c>
      <c r="D283" s="26"/>
      <c r="E283" s="26"/>
      <c r="F283" s="46"/>
      <c r="G283" s="87" t="str">
        <f t="shared" si="7"/>
        <v/>
      </c>
    </row>
    <row r="284" spans="1:8" s="93" customFormat="1" ht="14.25" x14ac:dyDescent="0.2">
      <c r="A284" s="2">
        <f>IF(E284="","",MAX($A$1:$A283)+1)</f>
        <v>110</v>
      </c>
      <c r="B284" s="26" t="s">
        <v>225</v>
      </c>
      <c r="C284" s="72" t="s">
        <v>161</v>
      </c>
      <c r="D284" s="26" t="s">
        <v>1</v>
      </c>
      <c r="E284" s="26">
        <v>2</v>
      </c>
      <c r="F284" s="46"/>
      <c r="G284" s="87">
        <f t="shared" si="7"/>
        <v>0</v>
      </c>
    </row>
    <row r="285" spans="1:8" s="93" customFormat="1" ht="14.25" x14ac:dyDescent="0.2">
      <c r="A285" s="2" t="str">
        <f>IF(E285="","",MAX($A$1:$A284)+1)</f>
        <v/>
      </c>
      <c r="B285" s="26"/>
      <c r="C285" s="73" t="s">
        <v>35</v>
      </c>
      <c r="D285" s="26"/>
      <c r="E285" s="26"/>
      <c r="F285" s="46"/>
      <c r="G285" s="87" t="str">
        <f t="shared" si="7"/>
        <v/>
      </c>
    </row>
    <row r="286" spans="1:8" s="93" customFormat="1" ht="14.25" x14ac:dyDescent="0.2">
      <c r="A286" s="2" t="str">
        <f>IF(E286="","",MAX($A$1:$A285)+1)</f>
        <v/>
      </c>
      <c r="B286" s="26"/>
      <c r="C286" s="72" t="s">
        <v>28</v>
      </c>
      <c r="D286" s="26"/>
      <c r="E286" s="26"/>
      <c r="F286" s="46"/>
      <c r="G286" s="87" t="str">
        <f t="shared" si="7"/>
        <v/>
      </c>
    </row>
    <row r="287" spans="1:8" s="93" customFormat="1" ht="14.25" x14ac:dyDescent="0.2">
      <c r="A287" s="2">
        <f>IF(E287="","",MAX($A$1:$A286)+1)</f>
        <v>111</v>
      </c>
      <c r="B287" s="26" t="s">
        <v>225</v>
      </c>
      <c r="C287" s="72" t="s">
        <v>167</v>
      </c>
      <c r="D287" s="26" t="s">
        <v>1</v>
      </c>
      <c r="E287" s="26">
        <v>1</v>
      </c>
      <c r="F287" s="46"/>
      <c r="G287" s="87">
        <f t="shared" si="7"/>
        <v>0</v>
      </c>
    </row>
    <row r="288" spans="1:8" s="93" customFormat="1" ht="14.25" x14ac:dyDescent="0.2">
      <c r="A288" s="2" t="str">
        <f>IF(E288="","",MAX($A$1:$A287)+1)</f>
        <v/>
      </c>
      <c r="B288" s="26"/>
      <c r="C288" s="72" t="s">
        <v>64</v>
      </c>
      <c r="D288" s="26"/>
      <c r="E288" s="26"/>
      <c r="F288" s="46"/>
      <c r="G288" s="87" t="str">
        <f t="shared" si="7"/>
        <v/>
      </c>
    </row>
    <row r="289" spans="1:7" s="93" customFormat="1" ht="14.25" x14ac:dyDescent="0.2">
      <c r="A289" s="2">
        <f>IF(E289="","",MAX($A$1:$A288)+1)</f>
        <v>112</v>
      </c>
      <c r="B289" s="26" t="s">
        <v>225</v>
      </c>
      <c r="C289" s="72" t="s">
        <v>170</v>
      </c>
      <c r="D289" s="26" t="s">
        <v>1</v>
      </c>
      <c r="E289" s="26">
        <v>1</v>
      </c>
      <c r="F289" s="46"/>
      <c r="G289" s="87">
        <f t="shared" si="7"/>
        <v>0</v>
      </c>
    </row>
    <row r="290" spans="1:7" s="93" customFormat="1" ht="14.25" x14ac:dyDescent="0.2">
      <c r="A290" s="2" t="str">
        <f>IF(E290="","",MAX($A$1:$A289)+1)</f>
        <v/>
      </c>
      <c r="B290" s="26"/>
      <c r="C290" s="73" t="s">
        <v>87</v>
      </c>
      <c r="D290" s="26"/>
      <c r="E290" s="26"/>
      <c r="F290" s="46"/>
      <c r="G290" s="87" t="str">
        <f t="shared" si="7"/>
        <v/>
      </c>
    </row>
    <row r="291" spans="1:7" s="93" customFormat="1" ht="14.25" x14ac:dyDescent="0.2">
      <c r="A291" s="2" t="str">
        <f>IF(E291="","",MAX($A$1:$A290)+1)</f>
        <v/>
      </c>
      <c r="B291" s="26"/>
      <c r="C291" s="72" t="s">
        <v>64</v>
      </c>
      <c r="D291" s="26"/>
      <c r="E291" s="26"/>
      <c r="F291" s="46"/>
      <c r="G291" s="87" t="str">
        <f t="shared" si="7"/>
        <v/>
      </c>
    </row>
    <row r="292" spans="1:7" s="93" customFormat="1" ht="14.25" x14ac:dyDescent="0.2">
      <c r="A292" s="2">
        <f>IF(E292="","",MAX($A$1:$A291)+1)</f>
        <v>113</v>
      </c>
      <c r="B292" s="26" t="s">
        <v>225</v>
      </c>
      <c r="C292" s="72" t="s">
        <v>192</v>
      </c>
      <c r="D292" s="26" t="s">
        <v>1</v>
      </c>
      <c r="E292" s="26">
        <v>1</v>
      </c>
      <c r="F292" s="46"/>
      <c r="G292" s="87">
        <f t="shared" si="7"/>
        <v>0</v>
      </c>
    </row>
    <row r="293" spans="1:7" s="93" customFormat="1" ht="14.25" x14ac:dyDescent="0.2">
      <c r="A293" s="2" t="str">
        <f>IF(E293="","",MAX($A$1:$A292)+1)</f>
        <v/>
      </c>
      <c r="B293" s="96"/>
      <c r="C293" s="73" t="s">
        <v>27</v>
      </c>
      <c r="D293" s="26"/>
      <c r="E293" s="26"/>
      <c r="F293" s="46"/>
      <c r="G293" s="87" t="str">
        <f t="shared" si="7"/>
        <v/>
      </c>
    </row>
    <row r="294" spans="1:7" s="93" customFormat="1" ht="14.25" x14ac:dyDescent="0.2">
      <c r="A294" s="2" t="str">
        <f>IF(E294="","",MAX($A$1:$A293)+1)</f>
        <v/>
      </c>
      <c r="B294" s="26"/>
      <c r="C294" s="72" t="s">
        <v>28</v>
      </c>
      <c r="D294" s="26"/>
      <c r="E294" s="26"/>
      <c r="F294" s="46"/>
      <c r="G294" s="87" t="str">
        <f t="shared" si="7"/>
        <v/>
      </c>
    </row>
    <row r="295" spans="1:7" s="93" customFormat="1" ht="14.25" x14ac:dyDescent="0.2">
      <c r="A295" s="2">
        <f>IF(E295="","",MAX($A$1:$A294)+1)</f>
        <v>114</v>
      </c>
      <c r="B295" s="26" t="s">
        <v>225</v>
      </c>
      <c r="C295" s="72" t="s">
        <v>175</v>
      </c>
      <c r="D295" s="26" t="s">
        <v>1</v>
      </c>
      <c r="E295" s="26">
        <v>2</v>
      </c>
      <c r="F295" s="46"/>
      <c r="G295" s="87">
        <f t="shared" si="7"/>
        <v>0</v>
      </c>
    </row>
    <row r="296" spans="1:7" s="93" customFormat="1" ht="14.25" x14ac:dyDescent="0.2">
      <c r="A296" s="2" t="str">
        <f>IF(E296="","",MAX($A$1:$A295)+1)</f>
        <v/>
      </c>
      <c r="B296" s="26"/>
      <c r="C296" s="72" t="s">
        <v>64</v>
      </c>
      <c r="D296" s="26"/>
      <c r="E296" s="26"/>
      <c r="F296" s="46"/>
      <c r="G296" s="87" t="str">
        <f t="shared" si="7"/>
        <v/>
      </c>
    </row>
    <row r="297" spans="1:7" s="93" customFormat="1" ht="14.25" x14ac:dyDescent="0.2">
      <c r="A297" s="2">
        <f>IF(E297="","",MAX($A$1:$A296)+1)</f>
        <v>115</v>
      </c>
      <c r="B297" s="26" t="s">
        <v>225</v>
      </c>
      <c r="C297" s="72" t="s">
        <v>176</v>
      </c>
      <c r="D297" s="26" t="s">
        <v>1</v>
      </c>
      <c r="E297" s="26">
        <v>2</v>
      </c>
      <c r="F297" s="46"/>
      <c r="G297" s="87">
        <f t="shared" si="7"/>
        <v>0</v>
      </c>
    </row>
    <row r="298" spans="1:7" s="13" customFormat="1" x14ac:dyDescent="0.25">
      <c r="A298" s="2" t="str">
        <f>IF(E298="","",MAX($A$1:$A297)+1)</f>
        <v/>
      </c>
      <c r="B298" s="98"/>
      <c r="C298" s="74"/>
      <c r="D298" s="75"/>
      <c r="E298" s="75"/>
      <c r="F298" s="76"/>
      <c r="G298" s="87" t="str">
        <f t="shared" ref="G298:G303" si="8">IF(D298&lt;&gt;"",E298*F298,"")</f>
        <v/>
      </c>
    </row>
    <row r="299" spans="1:7" s="13" customFormat="1" x14ac:dyDescent="0.25">
      <c r="A299" s="2" t="str">
        <f>IF(E299="","",MAX($A$1:$A298)+1)</f>
        <v/>
      </c>
      <c r="B299" s="98"/>
      <c r="C299" s="74"/>
      <c r="D299" s="75"/>
      <c r="E299" s="75"/>
      <c r="F299" s="76"/>
      <c r="G299" s="87" t="str">
        <f t="shared" si="8"/>
        <v/>
      </c>
    </row>
    <row r="300" spans="1:7" s="13" customFormat="1" x14ac:dyDescent="0.25">
      <c r="A300" s="2" t="str">
        <f>IF(E300="","",MAX($A$1:$A299)+1)</f>
        <v/>
      </c>
      <c r="B300" s="98"/>
      <c r="C300" s="74"/>
      <c r="D300" s="75"/>
      <c r="E300" s="75"/>
      <c r="F300" s="76"/>
      <c r="G300" s="87" t="str">
        <f t="shared" si="8"/>
        <v/>
      </c>
    </row>
    <row r="301" spans="1:7" x14ac:dyDescent="0.25">
      <c r="A301" s="2" t="str">
        <f>IF(E301="","",MAX($A$1:$A300)+1)</f>
        <v/>
      </c>
      <c r="B301" s="99"/>
      <c r="C301" s="83"/>
      <c r="D301" s="78"/>
      <c r="E301" s="78"/>
      <c r="F301" s="79"/>
      <c r="G301" s="87" t="str">
        <f t="shared" si="8"/>
        <v/>
      </c>
    </row>
    <row r="302" spans="1:7" x14ac:dyDescent="0.25">
      <c r="A302" s="2" t="str">
        <f>IF(E302="","",MAX($A$1:$A301)+1)</f>
        <v/>
      </c>
      <c r="B302" s="78"/>
      <c r="C302" s="77"/>
      <c r="D302" s="78"/>
      <c r="E302" s="78"/>
      <c r="F302" s="79"/>
      <c r="G302" s="87" t="str">
        <f t="shared" si="8"/>
        <v/>
      </c>
    </row>
    <row r="303" spans="1:7" x14ac:dyDescent="0.25">
      <c r="A303" s="2" t="str">
        <f>IF(E303="","",MAX($A$1:$A302)+1)</f>
        <v/>
      </c>
      <c r="B303" s="78"/>
      <c r="C303" s="84"/>
      <c r="D303" s="85"/>
      <c r="E303" s="85"/>
      <c r="F303" s="86"/>
      <c r="G303" s="87" t="str">
        <f t="shared" si="8"/>
        <v/>
      </c>
    </row>
    <row r="304" spans="1:7" x14ac:dyDescent="0.25">
      <c r="A304" s="2" t="str">
        <f>IF(E304="","",MAX($A$1:$A303)+1)</f>
        <v/>
      </c>
      <c r="B304" s="78"/>
      <c r="C304" s="84"/>
      <c r="D304" s="85"/>
      <c r="E304" s="85"/>
      <c r="F304" s="86"/>
      <c r="G304" s="80"/>
    </row>
    <row r="305" spans="1:7" x14ac:dyDescent="0.25">
      <c r="A305" s="2" t="str">
        <f>IF(E305="","",MAX($A$1:$A304)+1)</f>
        <v/>
      </c>
      <c r="B305" s="5"/>
      <c r="C305" s="121" t="s">
        <v>266</v>
      </c>
      <c r="D305" s="122"/>
      <c r="E305" s="122"/>
      <c r="F305" s="123"/>
      <c r="G305" s="33">
        <f>SUM(G10:G302)</f>
        <v>0</v>
      </c>
    </row>
    <row r="306" spans="1:7" x14ac:dyDescent="0.25">
      <c r="A306" s="2" t="str">
        <f>IF(E306="","",MAX($A$1:$A305)+1)</f>
        <v/>
      </c>
      <c r="B306" s="5"/>
      <c r="C306" s="124" t="s">
        <v>12</v>
      </c>
      <c r="D306" s="125"/>
      <c r="E306" s="125"/>
      <c r="F306" s="126"/>
      <c r="G306" s="34">
        <f>0.2*G305</f>
        <v>0</v>
      </c>
    </row>
    <row r="307" spans="1:7" x14ac:dyDescent="0.25">
      <c r="A307" s="4"/>
      <c r="B307" s="5"/>
      <c r="C307" s="127" t="s">
        <v>267</v>
      </c>
      <c r="D307" s="128"/>
      <c r="E307" s="128"/>
      <c r="F307" s="129"/>
      <c r="G307" s="110">
        <f>G306+G305</f>
        <v>0</v>
      </c>
    </row>
    <row r="308" spans="1:7" x14ac:dyDescent="0.25">
      <c r="A308" s="104"/>
      <c r="B308" s="106"/>
      <c r="C308" s="105"/>
      <c r="D308" s="106"/>
      <c r="E308" s="106"/>
      <c r="F308" s="107"/>
      <c r="G308" s="111"/>
    </row>
  </sheetData>
  <mergeCells count="3">
    <mergeCell ref="C305:F305"/>
    <mergeCell ref="C306:F306"/>
    <mergeCell ref="C307:F307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0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PG</vt:lpstr>
      <vt:lpstr> LOT 05 -TF </vt:lpstr>
      <vt:lpstr>LOT 05 -TO 1 </vt:lpstr>
      <vt:lpstr>LOT 05 - TO 2 </vt:lpstr>
      <vt:lpstr>' LOT 05 -TF '!Zone_d_impression</vt:lpstr>
      <vt:lpstr>'LOT 05 - TO 2 '!Zone_d_impression</vt:lpstr>
      <vt:lpstr>'LOT 05 -TO 1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Amélia Soria</dc:creator>
  <cp:lastModifiedBy>Damiano SILVERI</cp:lastModifiedBy>
  <cp:lastPrinted>2024-12-24T16:37:46Z</cp:lastPrinted>
  <dcterms:created xsi:type="dcterms:W3CDTF">2023-04-06T06:45:18Z</dcterms:created>
  <dcterms:modified xsi:type="dcterms:W3CDTF">2025-01-16T15:55:58Z</dcterms:modified>
</cp:coreProperties>
</file>