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rparnet29\métiers\SGN\_Achats\2024\1 - Passation de marché\SDD\SDD\SDD\ARB\ARB-2024-0571  Etude de faisabilité pour un programme d'appui à la stratégie pour l'ANEF\2 DCE de travail\"/>
    </mc:Choice>
  </mc:AlternateContent>
  <bookViews>
    <workbookView xWindow="14540" yWindow="-30" windowWidth="16320" windowHeight="15300" tabRatio="856"/>
  </bookViews>
  <sheets>
    <sheet name="Tranche ferme" sheetId="4" r:id="rId1"/>
    <sheet name="Tranche optionnelle" sheetId="5" r:id="rId2"/>
  </sheets>
  <definedNames>
    <definedName name="_Toc25250064" localSheetId="0">'Tranche ferme'!$C$17</definedName>
    <definedName name="_Toc25250064" localSheetId="1">'Tranche optionnelle'!$C$17</definedName>
    <definedName name="_Toc25250065" localSheetId="0">'Tranche ferme'!#REF!</definedName>
    <definedName name="_Toc25250065" localSheetId="1">'Tranche optionnelle'!#REF!</definedName>
    <definedName name="_xlnm.Print_Area" localSheetId="0">'Tranche ferme'!$C$8:$P$77</definedName>
    <definedName name="_xlnm.Print_Area" localSheetId="1">'Tranche optionnelle'!$C$8:$P$71</definedName>
  </definedNames>
  <calcPr calcId="162913"/>
</workbook>
</file>

<file path=xl/calcChain.xml><?xml version="1.0" encoding="utf-8"?>
<calcChain xmlns="http://schemas.openxmlformats.org/spreadsheetml/2006/main">
  <c r="R27" i="5" l="1"/>
  <c r="P27" i="5"/>
  <c r="F27" i="5"/>
  <c r="G27" i="5"/>
  <c r="H27" i="5"/>
  <c r="I27" i="5"/>
  <c r="J27" i="5"/>
  <c r="K27" i="5"/>
  <c r="L27" i="5"/>
  <c r="M27" i="5"/>
  <c r="F26" i="5"/>
  <c r="G26" i="5"/>
  <c r="H26" i="5"/>
  <c r="I26" i="5"/>
  <c r="J26" i="5"/>
  <c r="K26" i="5"/>
  <c r="L26" i="5"/>
  <c r="M26" i="5"/>
  <c r="E27" i="5"/>
  <c r="E26" i="5"/>
  <c r="E52" i="5"/>
  <c r="M43" i="5"/>
  <c r="L43" i="5"/>
  <c r="K43" i="5"/>
  <c r="J43" i="5"/>
  <c r="I43" i="5"/>
  <c r="H43" i="5"/>
  <c r="H45" i="5" s="1"/>
  <c r="G43" i="5"/>
  <c r="F43" i="5"/>
  <c r="E43" i="5"/>
  <c r="M39" i="5"/>
  <c r="M45" i="5" s="1"/>
  <c r="L39" i="5"/>
  <c r="K39" i="5"/>
  <c r="K45" i="5" s="1"/>
  <c r="J39" i="5"/>
  <c r="I39" i="5"/>
  <c r="I45" i="5" s="1"/>
  <c r="H39" i="5"/>
  <c r="G39" i="5"/>
  <c r="G45" i="5" s="1"/>
  <c r="F39" i="5"/>
  <c r="F45" i="5" s="1"/>
  <c r="E39" i="5"/>
  <c r="E45" i="5" s="1"/>
  <c r="M35" i="5"/>
  <c r="L35" i="5"/>
  <c r="K35" i="5"/>
  <c r="J35" i="5"/>
  <c r="I35" i="5"/>
  <c r="H35" i="5"/>
  <c r="G35" i="5"/>
  <c r="F35" i="5"/>
  <c r="E35" i="5"/>
  <c r="M24" i="5"/>
  <c r="L24" i="5"/>
  <c r="K24" i="5"/>
  <c r="J24" i="5"/>
  <c r="I24" i="5"/>
  <c r="H24" i="5"/>
  <c r="G24" i="5"/>
  <c r="F24" i="5"/>
  <c r="E24" i="5"/>
  <c r="M22" i="5"/>
  <c r="L22" i="5"/>
  <c r="K22" i="5"/>
  <c r="J22" i="5"/>
  <c r="I22" i="5"/>
  <c r="H22" i="5"/>
  <c r="G22" i="5"/>
  <c r="F22" i="5"/>
  <c r="E22" i="5"/>
  <c r="M20" i="5"/>
  <c r="L20" i="5"/>
  <c r="K20" i="5"/>
  <c r="J20" i="5"/>
  <c r="I20" i="5"/>
  <c r="H20" i="5"/>
  <c r="G20" i="5"/>
  <c r="F20" i="5"/>
  <c r="E20" i="5"/>
  <c r="P17" i="5"/>
  <c r="R33" i="4"/>
  <c r="P33" i="4"/>
  <c r="E33" i="4"/>
  <c r="E32" i="4"/>
  <c r="L45" i="5" l="1"/>
  <c r="P20" i="5"/>
  <c r="P22" i="5"/>
  <c r="R22" i="5" s="1"/>
  <c r="P24" i="5"/>
  <c r="R24" i="5" s="1"/>
  <c r="J45" i="5"/>
  <c r="E46" i="5" s="1"/>
  <c r="R20" i="5"/>
  <c r="E58" i="4"/>
  <c r="E30" i="5" l="1"/>
  <c r="E54" i="5" s="1"/>
  <c r="E29" i="5"/>
  <c r="E20" i="4"/>
  <c r="E49" i="4" l="1"/>
  <c r="M49" i="4"/>
  <c r="L49" i="4"/>
  <c r="K49" i="4"/>
  <c r="J49" i="4"/>
  <c r="I49" i="4"/>
  <c r="H49" i="4"/>
  <c r="G49" i="4"/>
  <c r="F49" i="4"/>
  <c r="M41" i="4"/>
  <c r="L41" i="4"/>
  <c r="K41" i="4"/>
  <c r="J41" i="4"/>
  <c r="I41" i="4"/>
  <c r="H41" i="4"/>
  <c r="G41" i="4"/>
  <c r="F41" i="4"/>
  <c r="E41" i="4"/>
  <c r="P17" i="4" l="1"/>
  <c r="F20" i="4"/>
  <c r="G20" i="4"/>
  <c r="H20" i="4"/>
  <c r="I20" i="4"/>
  <c r="J20" i="4"/>
  <c r="K20" i="4"/>
  <c r="L20" i="4"/>
  <c r="M20" i="4"/>
  <c r="E22" i="4"/>
  <c r="F22" i="4"/>
  <c r="G22" i="4"/>
  <c r="H22" i="4"/>
  <c r="I22" i="4"/>
  <c r="J22" i="4"/>
  <c r="K22" i="4"/>
  <c r="L22" i="4"/>
  <c r="M22" i="4"/>
  <c r="E24" i="4"/>
  <c r="G24" i="4"/>
  <c r="H24" i="4"/>
  <c r="J24" i="4"/>
  <c r="K24" i="4"/>
  <c r="L24" i="4"/>
  <c r="M24" i="4"/>
  <c r="F24" i="4"/>
  <c r="E26" i="4"/>
  <c r="F26" i="4"/>
  <c r="G26" i="4"/>
  <c r="H26" i="4"/>
  <c r="I26" i="4"/>
  <c r="J26" i="4"/>
  <c r="K26" i="4"/>
  <c r="L26" i="4"/>
  <c r="M26" i="4"/>
  <c r="E28" i="4"/>
  <c r="F28" i="4"/>
  <c r="G28" i="4"/>
  <c r="H28" i="4"/>
  <c r="I28" i="4"/>
  <c r="J28" i="4"/>
  <c r="K28" i="4"/>
  <c r="L28" i="4"/>
  <c r="M28" i="4"/>
  <c r="E30" i="4"/>
  <c r="F30" i="4"/>
  <c r="G30" i="4"/>
  <c r="H30" i="4"/>
  <c r="I30" i="4"/>
  <c r="J30" i="4"/>
  <c r="K30" i="4"/>
  <c r="L30" i="4"/>
  <c r="M30" i="4"/>
  <c r="E45" i="4"/>
  <c r="E51" i="4" s="1"/>
  <c r="F45" i="4"/>
  <c r="F51" i="4" s="1"/>
  <c r="G45" i="4"/>
  <c r="G51" i="4" s="1"/>
  <c r="H45" i="4"/>
  <c r="H51" i="4" s="1"/>
  <c r="I45" i="4"/>
  <c r="I51" i="4" s="1"/>
  <c r="J45" i="4"/>
  <c r="J51" i="4" s="1"/>
  <c r="K45" i="4"/>
  <c r="K51" i="4" s="1"/>
  <c r="L45" i="4"/>
  <c r="L51" i="4" s="1"/>
  <c r="M45" i="4"/>
  <c r="M51" i="4" s="1"/>
  <c r="E52" i="4" l="1"/>
  <c r="P30" i="4"/>
  <c r="R30" i="4" s="1"/>
  <c r="P28" i="4"/>
  <c r="R28" i="4" s="1"/>
  <c r="P26" i="4"/>
  <c r="P22" i="4"/>
  <c r="R22" i="4" s="1"/>
  <c r="P20" i="4"/>
  <c r="F32" i="4"/>
  <c r="J33" i="4"/>
  <c r="J32" i="4"/>
  <c r="H33" i="4"/>
  <c r="H32" i="4"/>
  <c r="I32" i="4"/>
  <c r="I24" i="4"/>
  <c r="I33" i="4" s="1"/>
  <c r="L33" i="4"/>
  <c r="F33" i="4"/>
  <c r="L32" i="4"/>
  <c r="M32" i="4"/>
  <c r="K32" i="4"/>
  <c r="G32" i="4"/>
  <c r="M33" i="4"/>
  <c r="R26" i="4"/>
  <c r="K33" i="4"/>
  <c r="G33" i="4"/>
  <c r="P24" i="4" l="1"/>
  <c r="R24" i="4" s="1"/>
  <c r="R20" i="4"/>
  <c r="E35" i="4" l="1"/>
  <c r="E36" i="4"/>
  <c r="E60" i="4" s="1"/>
</calcChain>
</file>

<file path=xl/sharedStrings.xml><?xml version="1.0" encoding="utf-8"?>
<sst xmlns="http://schemas.openxmlformats.org/spreadsheetml/2006/main" count="150" uniqueCount="68">
  <si>
    <t>Nom du soumissionnaire :</t>
  </si>
  <si>
    <t>La décomposition ci-après n'est pas contractuelle. Seul le montant forfaitaire global sera contractualisé.</t>
  </si>
  <si>
    <t>Jours par profil : Livrable 1</t>
  </si>
  <si>
    <t>Total / profil : Livrable 1</t>
  </si>
  <si>
    <t>Jours par profil : Livrable 2</t>
  </si>
  <si>
    <t>Total / profil : Livrable 2</t>
  </si>
  <si>
    <t>Jours par profil : Livrable 3</t>
  </si>
  <si>
    <t>Total / profil : Livrable 3</t>
  </si>
  <si>
    <t>Jours par profil : Livrable 4</t>
  </si>
  <si>
    <t>Total / profil : Livrable 4</t>
  </si>
  <si>
    <t>Jours par profil : Livrable 5</t>
  </si>
  <si>
    <t>Total / profil : Livrable 5</t>
  </si>
  <si>
    <t>Jours par profil : Livrable 6</t>
  </si>
  <si>
    <t>Total / profil : Livrable 6</t>
  </si>
  <si>
    <t>TTC</t>
  </si>
  <si>
    <t>TVA</t>
  </si>
  <si>
    <t>HT</t>
  </si>
  <si>
    <t>Total autres dépenses</t>
  </si>
  <si>
    <t>Montant total par personne et par jour</t>
  </si>
  <si>
    <t>Frais de sécurité</t>
  </si>
  <si>
    <t>Montant total</t>
  </si>
  <si>
    <t>Nombre de tickets pour l'ensemble de la mission</t>
  </si>
  <si>
    <t>Montant total en €HT</t>
  </si>
  <si>
    <t>Possible remise commerciale</t>
  </si>
  <si>
    <t>Taux moyen par jour</t>
  </si>
  <si>
    <t>Profils retenus pour la mission décrite au TDR</t>
  </si>
  <si>
    <t>PROFILS ET LIVRABLES</t>
  </si>
  <si>
    <r>
      <t xml:space="preserve">INTITULE DE LA CONSULTATION
REFERENCE DE LA CONSULTATION
</t>
    </r>
    <r>
      <rPr>
        <b/>
        <sz val="16"/>
        <color rgb="FFFF0000"/>
        <rFont val="Roboto Black"/>
      </rPr>
      <t>DECOMPOSITION DU PRIX GLOBAL ET FORFAITAIRE</t>
    </r>
  </si>
  <si>
    <t>Profil 1</t>
  </si>
  <si>
    <t>Profil 2</t>
  </si>
  <si>
    <t>Profil 3</t>
  </si>
  <si>
    <t>Profil 4</t>
  </si>
  <si>
    <t>Profil 5</t>
  </si>
  <si>
    <t>Profil 6</t>
  </si>
  <si>
    <t>Profil 7</t>
  </si>
  <si>
    <t>(…)</t>
  </si>
  <si>
    <t>Profil N</t>
  </si>
  <si>
    <t>Expertise principale</t>
  </si>
  <si>
    <t>Nombre d'années d'expérience</t>
  </si>
  <si>
    <t>Structure/société d'appartenance</t>
  </si>
  <si>
    <t>Taux jour en € HT</t>
  </si>
  <si>
    <t>Prix unitiare des tickets d'avion 
(economy or premium class)</t>
  </si>
  <si>
    <t>Montant total de prestation  en € HT</t>
  </si>
  <si>
    <t>Montant total de prestation  en € TTC</t>
  </si>
  <si>
    <t>Taux de Per Diem journalier</t>
  </si>
  <si>
    <t>Nombre de jours de mission</t>
  </si>
  <si>
    <t>AUTRES FRAIS le cas échéant</t>
  </si>
  <si>
    <t>Frais de logistique</t>
  </si>
  <si>
    <t>Autres à préciser</t>
  </si>
  <si>
    <t>Montant total du contrat
Prestations + frais eventuels</t>
  </si>
  <si>
    <t>FRAIS DE MISSIONS</t>
  </si>
  <si>
    <t>Montant total frais de mission</t>
  </si>
  <si>
    <t>Local / International / Implantation</t>
  </si>
  <si>
    <t xml:space="preserve">Nombre total de jours </t>
  </si>
  <si>
    <t xml:space="preserve">JUNIOR
(6 mois à 3 ans d’expérience) </t>
  </si>
  <si>
    <t>SENIOR
(&gt;3 ans - 7 ans d’expérience)</t>
  </si>
  <si>
    <t xml:space="preserve">EXPERT
(au moins 7 ans et + d’expérience) </t>
  </si>
  <si>
    <t xml:space="preserve">Profils </t>
  </si>
  <si>
    <t xml:space="preserve">Rapport de démarrage et diagnostic de mise en œuvre de la SFM </t>
  </si>
  <si>
    <t>Draft de matrice d’indicateurs</t>
  </si>
  <si>
    <t xml:space="preserve">Document projet </t>
  </si>
  <si>
    <t>Diagnostic de l’ANEF et de l’AT en cours et 1ères orientations sur le programme d’AT</t>
  </si>
  <si>
    <t xml:space="preserve">Description du programme de renforcement des capacités et d’appuis techniques </t>
  </si>
  <si>
    <t xml:space="preserve">Note d’Orientation du Projet </t>
  </si>
  <si>
    <r>
      <t xml:space="preserve">EVENTUELS FRAIS
</t>
    </r>
    <r>
      <rPr>
        <i/>
        <sz val="16"/>
        <color rgb="FFC00000"/>
        <rFont val="Roboto Bold"/>
      </rPr>
      <t xml:space="preserve">Conformément aux articles  du contrat unique il est demandé aux soumissionnaires de détailler ci-après les coûts prévissionnels associés aux éventuels frais de mission. Cette anticipation sera prise en compte au titre du jugement du prix. </t>
    </r>
  </si>
  <si>
    <t xml:space="preserve">Note d’Indentification du Projet </t>
  </si>
  <si>
    <t>EIES</t>
  </si>
  <si>
    <t xml:space="preserve">Note d’Evaluation de Projet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</si>
</sst>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  <numFmt numFmtId="166" formatCode="0.0%"/>
    <numFmt numFmtId="167" formatCode="_-* #,##0\ [$€-40C]_-;\-* #,##0\ [$€-40C]_-;_-* &quot;-&quot;??\ [$€-40C]_-;_-@_-"/>
  </numFmts>
  <fonts count="28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C00000"/>
      <name val="Roboto Bold"/>
    </font>
    <font>
      <sz val="11"/>
      <name val="Roboto Bold"/>
    </font>
    <font>
      <b/>
      <sz val="11"/>
      <color theme="1"/>
      <name val="Calibri"/>
      <family val="2"/>
      <scheme val="minor"/>
    </font>
    <font>
      <b/>
      <sz val="14"/>
      <name val="Roboto Bold"/>
    </font>
    <font>
      <b/>
      <sz val="11"/>
      <color rgb="FF002060"/>
      <name val="Roboto Bold"/>
    </font>
    <font>
      <sz val="11"/>
      <color rgb="FF002060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11"/>
      <name val="Roboto Bold"/>
    </font>
    <font>
      <sz val="16"/>
      <color rgb="FFC00000"/>
      <name val="Roboto Bold"/>
    </font>
    <font>
      <sz val="22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Roboto Black"/>
    </font>
    <font>
      <b/>
      <sz val="16"/>
      <color rgb="FFFF0000"/>
      <name val="Roboto Black"/>
    </font>
    <font>
      <sz val="14"/>
      <color theme="1"/>
      <name val="Calibri"/>
      <family val="2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sz val="14"/>
      <color theme="1"/>
      <name val="Calibri"/>
      <family val="2"/>
      <scheme val="minor"/>
    </font>
    <font>
      <b/>
      <sz val="11"/>
      <color theme="0"/>
      <name val="Roboto Bold"/>
    </font>
    <font>
      <b/>
      <sz val="16"/>
      <color theme="0"/>
      <name val="Roboto Bold"/>
    </font>
    <font>
      <b/>
      <sz val="16"/>
      <color theme="0"/>
      <name val="Calibri"/>
      <family val="2"/>
      <scheme val="minor"/>
    </font>
    <font>
      <i/>
      <sz val="16"/>
      <color rgb="FFC00000"/>
      <name val="Roboto Bold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gray0625">
        <bgColor theme="0" tint="-4.9989318521683403E-2"/>
      </patternFill>
    </fill>
    <fill>
      <patternFill patternType="gray0625">
        <bgColor theme="5" tint="0.79995117038483843"/>
      </patternFill>
    </fill>
    <fill>
      <patternFill patternType="solid">
        <fgColor indexed="65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gray0625">
        <bgColor theme="0"/>
      </patternFill>
    </fill>
    <fill>
      <patternFill patternType="gray0625"/>
    </fill>
    <fill>
      <patternFill patternType="solid">
        <fgColor theme="0" tint="-0.14996795556505021"/>
        <bgColor indexed="64"/>
      </patternFill>
    </fill>
    <fill>
      <patternFill patternType="gray0625">
        <bgColor theme="0" tint="-0.14996795556505021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mediumDashDotDot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DashDot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DashDot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/>
      <top style="mediumDashDot">
        <color theme="3"/>
      </top>
      <bottom/>
      <diagonal/>
    </border>
    <border>
      <left/>
      <right style="medium">
        <color rgb="FF002060"/>
      </right>
      <top/>
      <bottom/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77">
    <xf numFmtId="0" fontId="0" fillId="0" borderId="0" xfId="0"/>
    <xf numFmtId="0" fontId="0" fillId="0" borderId="0" xfId="0" applyBorder="1"/>
    <xf numFmtId="0" fontId="0" fillId="0" borderId="0" xfId="0" applyFill="1"/>
    <xf numFmtId="0" fontId="2" fillId="0" borderId="0" xfId="2" applyProtection="1">
      <protection locked="0"/>
    </xf>
    <xf numFmtId="0" fontId="2" fillId="0" borderId="0" xfId="2" applyBorder="1" applyProtection="1">
      <protection locked="0"/>
    </xf>
    <xf numFmtId="0" fontId="2" fillId="0" borderId="0" xfId="2" applyAlignment="1" applyProtection="1">
      <protection locked="0"/>
    </xf>
    <xf numFmtId="0" fontId="10" fillId="0" borderId="0" xfId="2" applyFont="1" applyBorder="1" applyAlignment="1" applyProtection="1">
      <alignment horizontal="left" wrapText="1"/>
      <protection locked="0"/>
    </xf>
    <xf numFmtId="0" fontId="10" fillId="0" borderId="0" xfId="2" applyFont="1" applyBorder="1" applyAlignment="1" applyProtection="1">
      <alignment horizontal="left" vertical="center" wrapText="1"/>
      <protection locked="0"/>
    </xf>
    <xf numFmtId="166" fontId="0" fillId="0" borderId="0" xfId="3" applyNumberFormat="1" applyFont="1" applyProtection="1">
      <protection locked="0"/>
    </xf>
    <xf numFmtId="0" fontId="2" fillId="0" borderId="0" xfId="2" applyFill="1" applyBorder="1" applyProtection="1">
      <protection locked="0"/>
    </xf>
    <xf numFmtId="0" fontId="6" fillId="7" borderId="17" xfId="2" applyFont="1" applyFill="1" applyBorder="1" applyAlignment="1" applyProtection="1">
      <alignment horizontal="center" vertical="center" wrapText="1"/>
      <protection locked="0"/>
    </xf>
    <xf numFmtId="0" fontId="6" fillId="7" borderId="16" xfId="2" applyFont="1" applyFill="1" applyBorder="1" applyAlignment="1" applyProtection="1">
      <alignment horizontal="center" vertical="center"/>
      <protection locked="0"/>
    </xf>
    <xf numFmtId="0" fontId="6" fillId="7" borderId="38" xfId="2" applyFont="1" applyFill="1" applyBorder="1" applyAlignment="1" applyProtection="1">
      <alignment horizontal="center" vertical="center"/>
      <protection locked="0"/>
    </xf>
    <xf numFmtId="165" fontId="5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2" applyFont="1" applyFill="1" applyBorder="1" applyAlignment="1" applyProtection="1">
      <alignment vertical="center"/>
    </xf>
    <xf numFmtId="167" fontId="5" fillId="0" borderId="0" xfId="2" applyNumberFormat="1" applyFont="1" applyFill="1" applyBorder="1" applyAlignment="1" applyProtection="1">
      <alignment horizontal="center" vertical="center" wrapText="1"/>
    </xf>
    <xf numFmtId="165" fontId="12" fillId="0" borderId="0" xfId="2" applyNumberFormat="1" applyFont="1" applyFill="1" applyBorder="1" applyAlignment="1" applyProtection="1">
      <alignment horizontal="center" vertical="center" wrapText="1"/>
    </xf>
    <xf numFmtId="0" fontId="6" fillId="0" borderId="0" xfId="2" applyFont="1" applyFill="1" applyBorder="1" applyAlignment="1" applyProtection="1">
      <alignment horizontal="center" vertical="center"/>
      <protection locked="0"/>
    </xf>
    <xf numFmtId="165" fontId="5" fillId="0" borderId="0" xfId="2" applyNumberFormat="1" applyFont="1" applyFill="1" applyBorder="1" applyAlignment="1" applyProtection="1">
      <alignment horizontal="center" vertical="center" wrapText="1"/>
    </xf>
    <xf numFmtId="0" fontId="13" fillId="2" borderId="0" xfId="2" applyFont="1" applyFill="1" applyBorder="1" applyAlignment="1" applyProtection="1">
      <alignment horizontal="center" vertical="center" wrapText="1"/>
      <protection locked="0"/>
    </xf>
    <xf numFmtId="0" fontId="4" fillId="2" borderId="0" xfId="2" applyFont="1" applyFill="1" applyBorder="1" applyAlignment="1" applyProtection="1">
      <alignment horizontal="center" vertical="center" wrapText="1"/>
      <protection locked="0"/>
    </xf>
    <xf numFmtId="0" fontId="5" fillId="2" borderId="0" xfId="2" applyFont="1" applyFill="1" applyBorder="1" applyAlignment="1" applyProtection="1">
      <alignment horizontal="left" vertical="center" wrapText="1" indent="1"/>
      <protection locked="0"/>
    </xf>
    <xf numFmtId="0" fontId="13" fillId="2" borderId="0" xfId="2" applyFont="1" applyFill="1" applyBorder="1" applyAlignment="1" applyProtection="1">
      <alignment horizontal="left" vertical="center" wrapText="1"/>
      <protection locked="0"/>
    </xf>
    <xf numFmtId="0" fontId="2" fillId="0" borderId="42" xfId="2" applyBorder="1" applyProtection="1">
      <protection locked="0"/>
    </xf>
    <xf numFmtId="0" fontId="14" fillId="0" borderId="42" xfId="2" applyFont="1" applyFill="1" applyBorder="1" applyAlignment="1" applyProtection="1">
      <alignment horizontal="center" vertical="center" wrapText="1"/>
      <protection locked="0"/>
    </xf>
    <xf numFmtId="164" fontId="15" fillId="0" borderId="42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2" applyFont="1" applyFill="1" applyBorder="1" applyAlignment="1" applyProtection="1">
      <alignment horizontal="center" vertical="center" wrapText="1"/>
      <protection locked="0"/>
    </xf>
    <xf numFmtId="164" fontId="15" fillId="0" borderId="0" xfId="2" applyNumberFormat="1" applyFont="1" applyFill="1" applyBorder="1" applyAlignment="1" applyProtection="1">
      <alignment horizontal="center" vertical="center" wrapText="1"/>
      <protection locked="0"/>
    </xf>
    <xf numFmtId="165" fontId="5" fillId="0" borderId="43" xfId="2" applyNumberFormat="1" applyFont="1" applyFill="1" applyBorder="1" applyAlignment="1" applyProtection="1">
      <alignment horizontal="center" vertical="center" wrapText="1"/>
    </xf>
    <xf numFmtId="0" fontId="5" fillId="0" borderId="2" xfId="2" applyFont="1" applyFill="1" applyBorder="1" applyAlignment="1" applyProtection="1">
      <alignment horizontal="center" vertical="center" wrapText="1"/>
    </xf>
    <xf numFmtId="0" fontId="2" fillId="10" borderId="0" xfId="2" applyFill="1" applyBorder="1" applyProtection="1">
      <protection locked="0"/>
    </xf>
    <xf numFmtId="0" fontId="9" fillId="0" borderId="0" xfId="2" applyFont="1" applyBorder="1" applyAlignment="1" applyProtection="1">
      <alignment vertical="center" wrapText="1"/>
      <protection locked="0"/>
    </xf>
    <xf numFmtId="0" fontId="4" fillId="0" borderId="0" xfId="2" applyFont="1" applyBorder="1" applyAlignment="1" applyProtection="1">
      <alignment horizontal="center" vertical="center" wrapText="1"/>
      <protection locked="0"/>
    </xf>
    <xf numFmtId="165" fontId="12" fillId="9" borderId="23" xfId="2" applyNumberFormat="1" applyFont="1" applyFill="1" applyBorder="1" applyAlignment="1" applyProtection="1">
      <alignment horizontal="center" vertical="center" wrapText="1"/>
    </xf>
    <xf numFmtId="10" fontId="12" fillId="7" borderId="22" xfId="2" applyNumberFormat="1" applyFont="1" applyFill="1" applyBorder="1" applyAlignment="1" applyProtection="1">
      <alignment horizontal="center" vertical="center" wrapText="1"/>
    </xf>
    <xf numFmtId="165" fontId="12" fillId="9" borderId="29" xfId="2" applyNumberFormat="1" applyFont="1" applyFill="1" applyBorder="1" applyAlignment="1" applyProtection="1">
      <alignment horizontal="center" vertical="center" wrapText="1"/>
    </xf>
    <xf numFmtId="165" fontId="5" fillId="6" borderId="35" xfId="2" applyNumberFormat="1" applyFont="1" applyFill="1" applyBorder="1" applyAlignment="1" applyProtection="1">
      <alignment horizontal="center" vertical="center" wrapText="1"/>
    </xf>
    <xf numFmtId="165" fontId="5" fillId="2" borderId="0" xfId="2" applyNumberFormat="1" applyFont="1" applyFill="1" applyBorder="1" applyAlignment="1" applyProtection="1">
      <alignment horizontal="center" vertical="center" wrapText="1"/>
    </xf>
    <xf numFmtId="165" fontId="5" fillId="8" borderId="23" xfId="2" applyNumberFormat="1" applyFont="1" applyFill="1" applyBorder="1" applyAlignment="1" applyProtection="1">
      <alignment horizontal="center" vertical="center" wrapText="1"/>
    </xf>
    <xf numFmtId="165" fontId="5" fillId="8" borderId="22" xfId="2" applyNumberFormat="1" applyFont="1" applyFill="1" applyBorder="1" applyAlignment="1" applyProtection="1">
      <alignment horizontal="center" vertical="center" wrapText="1"/>
    </xf>
    <xf numFmtId="0" fontId="8" fillId="7" borderId="29" xfId="2" applyFont="1" applyFill="1" applyBorder="1" applyAlignment="1" applyProtection="1">
      <alignment vertical="center" wrapText="1"/>
    </xf>
    <xf numFmtId="0" fontId="5" fillId="2" borderId="0" xfId="2" applyFont="1" applyFill="1" applyBorder="1" applyAlignment="1" applyProtection="1">
      <alignment horizontal="center" vertical="center" wrapText="1"/>
    </xf>
    <xf numFmtId="0" fontId="8" fillId="7" borderId="27" xfId="2" applyFont="1" applyFill="1" applyBorder="1" applyAlignment="1" applyProtection="1">
      <alignment vertical="center" wrapText="1"/>
    </xf>
    <xf numFmtId="0" fontId="6" fillId="6" borderId="44" xfId="2" applyFont="1" applyFill="1" applyBorder="1" applyAlignment="1" applyProtection="1">
      <alignment horizontal="center" wrapText="1"/>
      <protection locked="0"/>
    </xf>
    <xf numFmtId="165" fontId="11" fillId="2" borderId="0" xfId="4" applyNumberFormat="1" applyFont="1" applyFill="1" applyBorder="1" applyAlignment="1" applyProtection="1">
      <alignment horizontal="center" vertical="center"/>
      <protection locked="0"/>
    </xf>
    <xf numFmtId="0" fontId="10" fillId="2" borderId="0" xfId="2" applyFont="1" applyFill="1" applyBorder="1" applyAlignment="1" applyProtection="1">
      <alignment wrapText="1"/>
      <protection locked="0"/>
    </xf>
    <xf numFmtId="0" fontId="10" fillId="0" borderId="0" xfId="2" applyFont="1" applyBorder="1" applyAlignment="1" applyProtection="1">
      <alignment wrapText="1"/>
      <protection locked="0"/>
    </xf>
    <xf numFmtId="165" fontId="10" fillId="0" borderId="35" xfId="2" applyNumberFormat="1" applyFont="1" applyBorder="1" applyAlignment="1" applyProtection="1">
      <alignment vertical="center"/>
    </xf>
    <xf numFmtId="165" fontId="5" fillId="2" borderId="0" xfId="4" applyNumberFormat="1" applyFont="1" applyFill="1" applyBorder="1" applyAlignment="1" applyProtection="1">
      <alignment horizontal="center" vertical="center"/>
      <protection locked="0"/>
    </xf>
    <xf numFmtId="0" fontId="9" fillId="0" borderId="24" xfId="2" applyFont="1" applyFill="1" applyBorder="1" applyAlignment="1" applyProtection="1">
      <alignment horizontal="center" vertical="center" wrapText="1"/>
      <protection locked="0"/>
    </xf>
    <xf numFmtId="0" fontId="9" fillId="2" borderId="0" xfId="2" applyFont="1" applyFill="1" applyBorder="1" applyAlignment="1" applyProtection="1">
      <alignment horizontal="center" vertical="center" wrapText="1"/>
      <protection locked="0"/>
    </xf>
    <xf numFmtId="0" fontId="18" fillId="0" borderId="12" xfId="0" applyFont="1" applyBorder="1"/>
    <xf numFmtId="0" fontId="18" fillId="0" borderId="13" xfId="0" applyFont="1" applyBorder="1"/>
    <xf numFmtId="0" fontId="18" fillId="0" borderId="14" xfId="0" applyFont="1" applyBorder="1"/>
    <xf numFmtId="0" fontId="18" fillId="0" borderId="1" xfId="0" applyFont="1" applyBorder="1"/>
    <xf numFmtId="0" fontId="21" fillId="0" borderId="2" xfId="0" applyFont="1" applyFill="1" applyBorder="1" applyAlignment="1" applyProtection="1">
      <alignment vertical="center" wrapText="1"/>
      <protection locked="0"/>
    </xf>
    <xf numFmtId="0" fontId="18" fillId="0" borderId="1" xfId="0" applyFont="1" applyFill="1" applyBorder="1"/>
    <xf numFmtId="0" fontId="20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 applyProtection="1">
      <alignment vertical="center" wrapText="1"/>
      <protection locked="0"/>
    </xf>
    <xf numFmtId="0" fontId="22" fillId="0" borderId="0" xfId="0" applyFont="1" applyFill="1" applyBorder="1" applyAlignment="1" applyProtection="1">
      <protection locked="0"/>
    </xf>
    <xf numFmtId="0" fontId="22" fillId="2" borderId="0" xfId="0" applyFont="1" applyFill="1" applyBorder="1" applyAlignment="1" applyProtection="1">
      <alignment vertical="center"/>
      <protection locked="0"/>
    </xf>
    <xf numFmtId="0" fontId="23" fillId="0" borderId="0" xfId="2" applyFont="1" applyBorder="1" applyProtection="1">
      <protection locked="0"/>
    </xf>
    <xf numFmtId="0" fontId="23" fillId="0" borderId="1" xfId="2" applyFont="1" applyBorder="1" applyProtection="1">
      <protection locked="0"/>
    </xf>
    <xf numFmtId="0" fontId="23" fillId="0" borderId="2" xfId="2" applyFont="1" applyBorder="1" applyProtection="1">
      <protection locked="0"/>
    </xf>
    <xf numFmtId="0" fontId="2" fillId="0" borderId="2" xfId="2" applyBorder="1" applyProtection="1">
      <protection locked="0"/>
    </xf>
    <xf numFmtId="0" fontId="2" fillId="0" borderId="1" xfId="2" applyBorder="1" applyProtection="1">
      <protection locked="0"/>
    </xf>
    <xf numFmtId="0" fontId="2" fillId="0" borderId="3" xfId="2" applyBorder="1" applyProtection="1">
      <protection locked="0"/>
    </xf>
    <xf numFmtId="0" fontId="2" fillId="0" borderId="4" xfId="2" applyBorder="1" applyProtection="1">
      <protection locked="0"/>
    </xf>
    <xf numFmtId="166" fontId="0" fillId="0" borderId="4" xfId="3" applyNumberFormat="1" applyFont="1" applyBorder="1" applyProtection="1">
      <protection locked="0"/>
    </xf>
    <xf numFmtId="0" fontId="2" fillId="0" borderId="5" xfId="2" applyFill="1" applyBorder="1" applyProtection="1">
      <protection locked="0"/>
    </xf>
    <xf numFmtId="0" fontId="9" fillId="0" borderId="26" xfId="2" applyFont="1" applyFill="1" applyBorder="1" applyAlignment="1" applyProtection="1">
      <alignment horizontal="center" vertical="center" wrapText="1"/>
      <protection locked="0"/>
    </xf>
    <xf numFmtId="0" fontId="9" fillId="3" borderId="9" xfId="2" applyFont="1" applyFill="1" applyBorder="1" applyAlignment="1" applyProtection="1">
      <alignment horizontal="center" vertical="center" wrapText="1"/>
      <protection locked="0"/>
    </xf>
    <xf numFmtId="0" fontId="9" fillId="2" borderId="9" xfId="2" applyFont="1" applyFill="1" applyBorder="1" applyAlignment="1" applyProtection="1">
      <alignment horizontal="center" vertical="center" wrapText="1"/>
      <protection locked="0"/>
    </xf>
    <xf numFmtId="164" fontId="5" fillId="3" borderId="9" xfId="4" applyNumberFormat="1" applyFont="1" applyFill="1" applyBorder="1" applyAlignment="1" applyProtection="1">
      <alignment horizontal="center" vertical="center"/>
      <protection locked="0"/>
    </xf>
    <xf numFmtId="164" fontId="5" fillId="2" borderId="9" xfId="4" applyNumberFormat="1" applyFont="1" applyFill="1" applyBorder="1" applyAlignment="1" applyProtection="1">
      <alignment horizontal="center" vertical="center"/>
      <protection locked="0"/>
    </xf>
    <xf numFmtId="164" fontId="5" fillId="3" borderId="25" xfId="2" applyNumberFormat="1" applyFont="1" applyFill="1" applyBorder="1" applyAlignment="1" applyProtection="1">
      <alignment horizontal="center" vertical="center" wrapText="1"/>
      <protection locked="0"/>
    </xf>
    <xf numFmtId="164" fontId="5" fillId="2" borderId="16" xfId="2" applyNumberFormat="1" applyFont="1" applyFill="1" applyBorder="1" applyAlignment="1" applyProtection="1">
      <alignment horizontal="center" vertical="center" wrapText="1"/>
      <protection locked="0"/>
    </xf>
    <xf numFmtId="164" fontId="5" fillId="3" borderId="16" xfId="2" applyNumberFormat="1" applyFont="1" applyFill="1" applyBorder="1" applyAlignment="1" applyProtection="1">
      <alignment horizontal="center" vertical="center" wrapText="1"/>
      <protection locked="0"/>
    </xf>
    <xf numFmtId="164" fontId="5" fillId="3" borderId="17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37" xfId="2" applyFont="1" applyFill="1" applyBorder="1" applyAlignment="1" applyProtection="1">
      <alignment horizontal="left" vertical="center" wrapText="1"/>
    </xf>
    <xf numFmtId="0" fontId="12" fillId="0" borderId="45" xfId="2" applyFont="1" applyFill="1" applyBorder="1" applyAlignment="1" applyProtection="1">
      <alignment horizontal="left" vertical="center" wrapText="1"/>
    </xf>
    <xf numFmtId="0" fontId="5" fillId="3" borderId="49" xfId="2" applyNumberFormat="1" applyFont="1" applyFill="1" applyBorder="1" applyAlignment="1" applyProtection="1">
      <alignment horizontal="center" vertical="center" wrapText="1"/>
      <protection locked="0"/>
    </xf>
    <xf numFmtId="0" fontId="5" fillId="2" borderId="50" xfId="2" applyNumberFormat="1" applyFont="1" applyFill="1" applyBorder="1" applyAlignment="1" applyProtection="1">
      <alignment horizontal="center" vertical="center" wrapText="1"/>
      <protection locked="0"/>
    </xf>
    <xf numFmtId="0" fontId="5" fillId="3" borderId="50" xfId="2" applyNumberFormat="1" applyFont="1" applyFill="1" applyBorder="1" applyAlignment="1" applyProtection="1">
      <alignment horizontal="center" vertical="center" wrapText="1"/>
      <protection locked="0"/>
    </xf>
    <xf numFmtId="0" fontId="5" fillId="3" borderId="51" xfId="2" applyNumberFormat="1" applyFont="1" applyFill="1" applyBorder="1" applyAlignment="1" applyProtection="1">
      <alignment horizontal="center" vertical="center" wrapText="1"/>
      <protection locked="0"/>
    </xf>
    <xf numFmtId="0" fontId="5" fillId="3" borderId="41" xfId="2" applyNumberFormat="1" applyFont="1" applyFill="1" applyBorder="1" applyAlignment="1" applyProtection="1">
      <alignment horizontal="center" vertical="center" wrapText="1"/>
      <protection locked="0"/>
    </xf>
    <xf numFmtId="0" fontId="5" fillId="2" borderId="30" xfId="2" applyNumberFormat="1" applyFont="1" applyFill="1" applyBorder="1" applyAlignment="1" applyProtection="1">
      <alignment horizontal="center" vertical="center" wrapText="1"/>
      <protection locked="0"/>
    </xf>
    <xf numFmtId="0" fontId="5" fillId="3" borderId="30" xfId="2" applyNumberFormat="1" applyFont="1" applyFill="1" applyBorder="1" applyAlignment="1" applyProtection="1">
      <alignment horizontal="center" vertical="center" wrapText="1"/>
      <protection locked="0"/>
    </xf>
    <xf numFmtId="0" fontId="5" fillId="3" borderId="31" xfId="2" applyNumberFormat="1" applyFont="1" applyFill="1" applyBorder="1" applyAlignment="1" applyProtection="1">
      <alignment horizontal="center" vertical="center" wrapText="1"/>
      <protection locked="0"/>
    </xf>
    <xf numFmtId="164" fontId="5" fillId="11" borderId="40" xfId="2" applyNumberFormat="1" applyFont="1" applyFill="1" applyBorder="1" applyAlignment="1" applyProtection="1">
      <alignment horizontal="center" vertical="center" wrapText="1"/>
      <protection locked="0"/>
    </xf>
    <xf numFmtId="164" fontId="5" fillId="11" borderId="39" xfId="2" applyNumberFormat="1" applyFont="1" applyFill="1" applyBorder="1" applyAlignment="1" applyProtection="1">
      <alignment horizontal="center" vertical="center" wrapText="1"/>
      <protection locked="0"/>
    </xf>
    <xf numFmtId="164" fontId="5" fillId="11" borderId="16" xfId="2" applyNumberFormat="1" applyFont="1" applyFill="1" applyBorder="1" applyAlignment="1" applyProtection="1">
      <alignment horizontal="center" vertical="center" wrapText="1"/>
      <protection locked="0"/>
    </xf>
    <xf numFmtId="0" fontId="5" fillId="3" borderId="32" xfId="2" applyFont="1" applyFill="1" applyBorder="1" applyAlignment="1" applyProtection="1">
      <alignment horizontal="center" vertical="center" wrapText="1"/>
    </xf>
    <xf numFmtId="0" fontId="5" fillId="3" borderId="33" xfId="2" applyFont="1" applyFill="1" applyBorder="1" applyAlignment="1" applyProtection="1">
      <alignment horizontal="center" vertical="center" wrapText="1"/>
    </xf>
    <xf numFmtId="164" fontId="12" fillId="3" borderId="34" xfId="2" applyNumberFormat="1" applyFont="1" applyFill="1" applyBorder="1" applyAlignment="1" applyProtection="1">
      <alignment horizontal="center" vertical="center" wrapText="1"/>
    </xf>
    <xf numFmtId="164" fontId="12" fillId="3" borderId="22" xfId="2" applyNumberFormat="1" applyFont="1" applyFill="1" applyBorder="1" applyAlignment="1" applyProtection="1">
      <alignment horizontal="center" vertical="center" wrapText="1"/>
    </xf>
    <xf numFmtId="0" fontId="5" fillId="0" borderId="32" xfId="2" applyFont="1" applyFill="1" applyBorder="1" applyAlignment="1" applyProtection="1">
      <alignment horizontal="center" vertical="center" wrapText="1"/>
    </xf>
    <xf numFmtId="0" fontId="9" fillId="0" borderId="0" xfId="2" applyFont="1" applyFill="1" applyBorder="1" applyAlignment="1" applyProtection="1">
      <alignment vertical="center" wrapText="1"/>
      <protection locked="0"/>
    </xf>
    <xf numFmtId="164" fontId="12" fillId="0" borderId="22" xfId="2" applyNumberFormat="1" applyFont="1" applyFill="1" applyBorder="1" applyAlignment="1" applyProtection="1">
      <alignment horizontal="center" vertical="center" wrapText="1"/>
    </xf>
    <xf numFmtId="0" fontId="12" fillId="3" borderId="25" xfId="2" applyNumberFormat="1" applyFont="1" applyFill="1" applyBorder="1" applyAlignment="1" applyProtection="1">
      <alignment horizontal="center" vertical="center" wrapText="1"/>
    </xf>
    <xf numFmtId="0" fontId="12" fillId="0" borderId="16" xfId="2" applyNumberFormat="1" applyFont="1" applyFill="1" applyBorder="1" applyAlignment="1" applyProtection="1">
      <alignment horizontal="center" vertical="center" wrapText="1"/>
    </xf>
    <xf numFmtId="0" fontId="12" fillId="3" borderId="16" xfId="2" applyNumberFormat="1" applyFont="1" applyFill="1" applyBorder="1" applyAlignment="1" applyProtection="1">
      <alignment horizontal="center" vertical="center" wrapText="1"/>
    </xf>
    <xf numFmtId="0" fontId="24" fillId="5" borderId="53" xfId="2" applyFont="1" applyFill="1" applyBorder="1" applyAlignment="1" applyProtection="1">
      <alignment horizontal="center" vertical="center" wrapText="1"/>
      <protection locked="0"/>
    </xf>
    <xf numFmtId="0" fontId="24" fillId="5" borderId="54" xfId="2" applyFont="1" applyFill="1" applyBorder="1" applyAlignment="1" applyProtection="1">
      <alignment horizontal="center" vertical="center" wrapText="1"/>
      <protection locked="0"/>
    </xf>
    <xf numFmtId="0" fontId="24" fillId="5" borderId="55" xfId="2" applyFont="1" applyFill="1" applyBorder="1" applyAlignment="1" applyProtection="1">
      <alignment horizontal="center" vertical="center" wrapText="1"/>
      <protection locked="0"/>
    </xf>
    <xf numFmtId="166" fontId="5" fillId="6" borderId="35" xfId="2" applyNumberFormat="1" applyFont="1" applyFill="1" applyBorder="1" applyAlignment="1" applyProtection="1">
      <alignment horizontal="center" vertical="center" wrapText="1"/>
    </xf>
    <xf numFmtId="0" fontId="5" fillId="10" borderId="32" xfId="2" applyFont="1" applyFill="1" applyBorder="1" applyAlignment="1" applyProtection="1">
      <alignment horizontal="center" vertical="center" wrapText="1"/>
    </xf>
    <xf numFmtId="165" fontId="12" fillId="8" borderId="22" xfId="2" applyNumberFormat="1" applyFont="1" applyFill="1" applyBorder="1" applyAlignment="1" applyProtection="1">
      <alignment horizontal="center" vertical="center" wrapText="1"/>
    </xf>
    <xf numFmtId="165" fontId="12" fillId="12" borderId="22" xfId="2" applyNumberFormat="1" applyFont="1" applyFill="1" applyBorder="1" applyAlignment="1" applyProtection="1">
      <alignment horizontal="center" vertical="center" wrapText="1"/>
    </xf>
    <xf numFmtId="165" fontId="12" fillId="8" borderId="23" xfId="2" applyNumberFormat="1" applyFont="1" applyFill="1" applyBorder="1" applyAlignment="1" applyProtection="1">
      <alignment horizontal="center" vertical="center" wrapText="1"/>
    </xf>
    <xf numFmtId="165" fontId="5" fillId="13" borderId="22" xfId="2" applyNumberFormat="1" applyFont="1" applyFill="1" applyBorder="1" applyAlignment="1" applyProtection="1">
      <alignment horizontal="center" vertical="center" wrapText="1"/>
    </xf>
    <xf numFmtId="0" fontId="8" fillId="7" borderId="38" xfId="2" applyFont="1" applyFill="1" applyBorder="1" applyAlignment="1" applyProtection="1">
      <alignment vertical="center" wrapText="1"/>
    </xf>
    <xf numFmtId="0" fontId="5" fillId="3" borderId="16" xfId="2" applyFont="1" applyFill="1" applyBorder="1" applyAlignment="1" applyProtection="1">
      <alignment horizontal="center" vertical="center" wrapText="1"/>
    </xf>
    <xf numFmtId="0" fontId="5" fillId="2" borderId="16" xfId="2" applyFont="1" applyFill="1" applyBorder="1" applyAlignment="1" applyProtection="1">
      <alignment horizontal="center" vertical="center" wrapText="1"/>
    </xf>
    <xf numFmtId="0" fontId="5" fillId="3" borderId="17" xfId="2" applyFont="1" applyFill="1" applyBorder="1" applyAlignment="1" applyProtection="1">
      <alignment horizontal="center" vertical="center" wrapText="1"/>
    </xf>
    <xf numFmtId="0" fontId="6" fillId="14" borderId="38" xfId="2" applyFont="1" applyFill="1" applyBorder="1" applyAlignment="1" applyProtection="1">
      <alignment horizontal="center" vertical="center"/>
      <protection locked="0"/>
    </xf>
    <xf numFmtId="0" fontId="6" fillId="14" borderId="16" xfId="2" applyFont="1" applyFill="1" applyBorder="1" applyAlignment="1" applyProtection="1">
      <alignment horizontal="center" vertical="center"/>
      <protection locked="0"/>
    </xf>
    <xf numFmtId="0" fontId="6" fillId="14" borderId="17" xfId="2" applyFont="1" applyFill="1" applyBorder="1" applyAlignment="1" applyProtection="1">
      <alignment horizontal="center" vertical="center" wrapText="1"/>
      <protection locked="0"/>
    </xf>
    <xf numFmtId="167" fontId="5" fillId="15" borderId="35" xfId="2" applyNumberFormat="1" applyFont="1" applyFill="1" applyBorder="1" applyAlignment="1" applyProtection="1">
      <alignment horizontal="center" vertical="center" wrapText="1"/>
    </xf>
    <xf numFmtId="0" fontId="5" fillId="15" borderId="35" xfId="2" applyFont="1" applyFill="1" applyBorder="1" applyAlignment="1" applyProtection="1">
      <alignment horizontal="center" vertical="center" wrapText="1"/>
    </xf>
    <xf numFmtId="0" fontId="7" fillId="0" borderId="10" xfId="2" applyFont="1" applyFill="1" applyBorder="1" applyAlignment="1" applyProtection="1">
      <alignment horizontal="left" vertical="center"/>
    </xf>
    <xf numFmtId="0" fontId="7" fillId="0" borderId="11" xfId="2" applyFont="1" applyFill="1" applyBorder="1" applyAlignment="1" applyProtection="1">
      <alignment horizontal="left" vertical="center"/>
    </xf>
    <xf numFmtId="0" fontId="10" fillId="0" borderId="0" xfId="2" applyFont="1" applyBorder="1" applyAlignment="1" applyProtection="1">
      <alignment horizontal="left" wrapText="1"/>
      <protection locked="0"/>
    </xf>
    <xf numFmtId="0" fontId="7" fillId="0" borderId="10" xfId="2" applyFont="1" applyFill="1" applyBorder="1" applyAlignment="1" applyProtection="1">
      <alignment horizontal="left" vertical="center"/>
    </xf>
    <xf numFmtId="0" fontId="7" fillId="0" borderId="11" xfId="2" applyFont="1" applyFill="1" applyBorder="1" applyAlignment="1" applyProtection="1">
      <alignment horizontal="left" vertical="center"/>
    </xf>
    <xf numFmtId="0" fontId="12" fillId="0" borderId="37" xfId="2" applyFont="1" applyFill="1" applyBorder="1" applyAlignment="1" applyProtection="1">
      <alignment horizontal="left" vertical="center" wrapText="1"/>
    </xf>
    <xf numFmtId="0" fontId="12" fillId="0" borderId="45" xfId="2" applyFont="1" applyFill="1" applyBorder="1" applyAlignment="1" applyProtection="1">
      <alignment horizontal="left" vertical="center" wrapText="1"/>
    </xf>
    <xf numFmtId="0" fontId="1" fillId="0" borderId="0" xfId="2" applyFont="1" applyBorder="1" applyAlignment="1" applyProtection="1">
      <alignment wrapText="1"/>
      <protection locked="0"/>
    </xf>
    <xf numFmtId="0" fontId="12" fillId="7" borderId="38" xfId="2" applyFont="1" applyFill="1" applyBorder="1" applyAlignment="1" applyProtection="1">
      <alignment horizontal="left" vertical="center" wrapText="1"/>
    </xf>
    <xf numFmtId="0" fontId="12" fillId="7" borderId="16" xfId="2" applyFont="1" applyFill="1" applyBorder="1" applyAlignment="1" applyProtection="1">
      <alignment horizontal="left" vertical="center" wrapText="1"/>
    </xf>
    <xf numFmtId="0" fontId="12" fillId="7" borderId="30" xfId="2" applyFont="1" applyFill="1" applyBorder="1" applyAlignment="1" applyProtection="1">
      <alignment horizontal="left" vertical="center" wrapText="1"/>
    </xf>
    <xf numFmtId="0" fontId="12" fillId="7" borderId="31" xfId="2" applyFont="1" applyFill="1" applyBorder="1" applyAlignment="1" applyProtection="1">
      <alignment horizontal="left" vertical="center" wrapText="1"/>
    </xf>
    <xf numFmtId="0" fontId="12" fillId="6" borderId="29" xfId="2" applyFont="1" applyFill="1" applyBorder="1" applyAlignment="1" applyProtection="1">
      <alignment horizontal="left" vertical="center"/>
    </xf>
    <xf numFmtId="0" fontId="12" fillId="6" borderId="22" xfId="2" applyFont="1" applyFill="1" applyBorder="1" applyAlignment="1" applyProtection="1">
      <alignment horizontal="left" vertical="center"/>
    </xf>
    <xf numFmtId="164" fontId="12" fillId="11" borderId="22" xfId="2" applyNumberFormat="1" applyFont="1" applyFill="1" applyBorder="1" applyAlignment="1" applyProtection="1">
      <alignment horizontal="center" vertical="center" wrapText="1"/>
      <protection locked="0"/>
    </xf>
    <xf numFmtId="164" fontId="12" fillId="11" borderId="23" xfId="2" applyNumberFormat="1" applyFont="1" applyFill="1" applyBorder="1" applyAlignment="1" applyProtection="1">
      <alignment horizontal="center" vertical="center" wrapText="1"/>
      <protection locked="0"/>
    </xf>
    <xf numFmtId="164" fontId="12" fillId="6" borderId="22" xfId="2" applyNumberFormat="1" applyFont="1" applyFill="1" applyBorder="1" applyAlignment="1" applyProtection="1">
      <alignment horizontal="center" vertical="center" wrapText="1"/>
      <protection locked="0"/>
    </xf>
    <xf numFmtId="164" fontId="12" fillId="6" borderId="23" xfId="2" applyNumberFormat="1" applyFont="1" applyFill="1" applyBorder="1" applyAlignment="1" applyProtection="1">
      <alignment horizontal="center" vertical="center" wrapText="1"/>
      <protection locked="0"/>
    </xf>
    <xf numFmtId="0" fontId="13" fillId="3" borderId="0" xfId="2" applyFont="1" applyFill="1" applyBorder="1" applyAlignment="1" applyProtection="1">
      <alignment horizontal="left" vertical="center" wrapText="1"/>
      <protection locked="0"/>
    </xf>
    <xf numFmtId="164" fontId="15" fillId="7" borderId="37" xfId="2" applyNumberFormat="1" applyFont="1" applyFill="1" applyBorder="1" applyAlignment="1" applyProtection="1">
      <alignment horizontal="center" vertical="center" wrapText="1"/>
      <protection locked="0"/>
    </xf>
    <xf numFmtId="164" fontId="15" fillId="7" borderId="36" xfId="2" applyNumberFormat="1" applyFont="1" applyFill="1" applyBorder="1" applyAlignment="1" applyProtection="1">
      <alignment horizontal="center" vertical="center" wrapText="1"/>
      <protection locked="0"/>
    </xf>
    <xf numFmtId="164" fontId="15" fillId="7" borderId="45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37" xfId="2" applyFont="1" applyFill="1" applyBorder="1" applyAlignment="1" applyProtection="1">
      <alignment horizontal="left" vertical="center" wrapText="1"/>
    </xf>
    <xf numFmtId="0" fontId="12" fillId="0" borderId="45" xfId="2" applyFont="1" applyFill="1" applyBorder="1" applyAlignment="1" applyProtection="1">
      <alignment horizontal="left" vertical="center" wrapText="1"/>
    </xf>
    <xf numFmtId="0" fontId="12" fillId="0" borderId="15" xfId="2" applyFont="1" applyFill="1" applyBorder="1" applyAlignment="1" applyProtection="1">
      <alignment horizontal="left" vertical="center" wrapText="1"/>
    </xf>
    <xf numFmtId="0" fontId="12" fillId="0" borderId="46" xfId="2" applyFont="1" applyFill="1" applyBorder="1" applyAlignment="1" applyProtection="1">
      <alignment horizontal="left" vertical="center"/>
    </xf>
    <xf numFmtId="0" fontId="12" fillId="0" borderId="18" xfId="2" applyFont="1" applyFill="1" applyBorder="1" applyAlignment="1" applyProtection="1">
      <alignment horizontal="left" vertical="center" wrapText="1"/>
    </xf>
    <xf numFmtId="0" fontId="12" fillId="0" borderId="47" xfId="2" applyFont="1" applyFill="1" applyBorder="1" applyAlignment="1" applyProtection="1">
      <alignment horizontal="left" vertical="center" wrapText="1"/>
    </xf>
    <xf numFmtId="0" fontId="12" fillId="6" borderId="21" xfId="2" applyFont="1" applyFill="1" applyBorder="1" applyAlignment="1" applyProtection="1">
      <alignment horizontal="left" vertical="center"/>
    </xf>
    <xf numFmtId="0" fontId="12" fillId="6" borderId="48" xfId="2" applyFont="1" applyFill="1" applyBorder="1" applyAlignment="1" applyProtection="1">
      <alignment horizontal="left" vertical="center"/>
    </xf>
    <xf numFmtId="0" fontId="8" fillId="7" borderId="37" xfId="2" applyFont="1" applyFill="1" applyBorder="1" applyAlignment="1" applyProtection="1">
      <alignment horizontal="left" vertical="center" wrapText="1"/>
    </xf>
    <xf numFmtId="0" fontId="8" fillId="7" borderId="45" xfId="2" applyFont="1" applyFill="1" applyBorder="1" applyAlignment="1" applyProtection="1">
      <alignment horizontal="left" vertical="center" wrapText="1"/>
    </xf>
    <xf numFmtId="0" fontId="8" fillId="0" borderId="37" xfId="2" applyFont="1" applyBorder="1" applyAlignment="1" applyProtection="1">
      <alignment horizontal="left" vertical="center" wrapText="1"/>
    </xf>
    <xf numFmtId="0" fontId="8" fillId="0" borderId="45" xfId="2" applyFont="1" applyBorder="1" applyAlignment="1" applyProtection="1">
      <alignment horizontal="left" vertical="center" wrapText="1"/>
    </xf>
    <xf numFmtId="0" fontId="25" fillId="5" borderId="53" xfId="2" applyFont="1" applyFill="1" applyBorder="1" applyAlignment="1" applyProtection="1">
      <alignment horizontal="left" vertical="center" wrapText="1"/>
    </xf>
    <xf numFmtId="0" fontId="25" fillId="5" borderId="54" xfId="2" applyFont="1" applyFill="1" applyBorder="1" applyAlignment="1" applyProtection="1">
      <alignment horizontal="left" vertical="center" wrapText="1"/>
    </xf>
    <xf numFmtId="164" fontId="26" fillId="5" borderId="54" xfId="2" applyNumberFormat="1" applyFont="1" applyFill="1" applyBorder="1" applyAlignment="1" applyProtection="1">
      <alignment horizontal="center" vertical="center" wrapText="1"/>
      <protection locked="0"/>
    </xf>
    <xf numFmtId="164" fontId="26" fillId="5" borderId="55" xfId="2" applyNumberFormat="1" applyFont="1" applyFill="1" applyBorder="1" applyAlignment="1" applyProtection="1">
      <alignment horizontal="center" vertical="center" wrapText="1"/>
      <protection locked="0"/>
    </xf>
    <xf numFmtId="0" fontId="12" fillId="6" borderId="38" xfId="2" applyFont="1" applyFill="1" applyBorder="1" applyAlignment="1" applyProtection="1">
      <alignment horizontal="left" vertical="center"/>
    </xf>
    <xf numFmtId="0" fontId="12" fillId="6" borderId="16" xfId="2" applyFont="1" applyFill="1" applyBorder="1" applyAlignment="1" applyProtection="1">
      <alignment horizontal="left" vertical="center"/>
    </xf>
    <xf numFmtId="0" fontId="12" fillId="0" borderId="52" xfId="2" applyFont="1" applyFill="1" applyBorder="1" applyAlignment="1" applyProtection="1">
      <alignment horizontal="left" vertical="center" wrapText="1"/>
    </xf>
    <xf numFmtId="0" fontId="12" fillId="0" borderId="19" xfId="2" applyFont="1" applyFill="1" applyBorder="1" applyAlignment="1" applyProtection="1">
      <alignment horizontal="left" vertical="center" wrapText="1"/>
    </xf>
    <xf numFmtId="164" fontId="5" fillId="0" borderId="19" xfId="2" applyNumberFormat="1" applyFont="1" applyFill="1" applyBorder="1" applyAlignment="1" applyProtection="1">
      <alignment horizontal="center" vertical="center" wrapText="1"/>
      <protection locked="0"/>
    </xf>
    <xf numFmtId="164" fontId="5" fillId="0" borderId="20" xfId="2" applyNumberFormat="1" applyFont="1" applyFill="1" applyBorder="1" applyAlignment="1" applyProtection="1">
      <alignment horizontal="center" vertical="center" wrapText="1"/>
      <protection locked="0"/>
    </xf>
    <xf numFmtId="0" fontId="12" fillId="7" borderId="17" xfId="2" applyFont="1" applyFill="1" applyBorder="1" applyAlignment="1" applyProtection="1">
      <alignment horizontal="left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20" fillId="3" borderId="0" xfId="0" applyFont="1" applyFill="1" applyBorder="1" applyAlignment="1">
      <alignment horizontal="center" vertical="center" wrapText="1"/>
    </xf>
    <xf numFmtId="0" fontId="7" fillId="0" borderId="9" xfId="2" applyFont="1" applyFill="1" applyBorder="1" applyAlignment="1" applyProtection="1">
      <alignment vertical="center" wrapText="1"/>
    </xf>
    <xf numFmtId="0" fontId="10" fillId="0" borderId="0" xfId="2" applyFont="1" applyBorder="1" applyAlignment="1" applyProtection="1">
      <alignment horizontal="left" wrapText="1"/>
      <protection locked="0"/>
    </xf>
    <xf numFmtId="0" fontId="5" fillId="0" borderId="24" xfId="2" applyFont="1" applyFill="1" applyBorder="1" applyAlignment="1" applyProtection="1">
      <alignment horizontal="center" vertical="center" wrapText="1"/>
    </xf>
    <xf numFmtId="0" fontId="5" fillId="0" borderId="28" xfId="2" applyFont="1" applyFill="1" applyBorder="1" applyAlignment="1" applyProtection="1">
      <alignment horizontal="center" vertical="center" wrapText="1"/>
    </xf>
    <xf numFmtId="0" fontId="7" fillId="0" borderId="10" xfId="2" applyFont="1" applyFill="1" applyBorder="1" applyAlignment="1" applyProtection="1">
      <alignment horizontal="left" vertical="center"/>
    </xf>
    <xf numFmtId="0" fontId="7" fillId="0" borderId="11" xfId="2" applyFont="1" applyFill="1" applyBorder="1" applyAlignment="1" applyProtection="1">
      <alignment horizontal="left" vertical="center"/>
    </xf>
    <xf numFmtId="0" fontId="19" fillId="4" borderId="0" xfId="0" applyFont="1" applyFill="1" applyBorder="1" applyAlignment="1">
      <alignment horizontal="center" vertical="center" wrapText="1"/>
    </xf>
    <xf numFmtId="0" fontId="7" fillId="0" borderId="9" xfId="2" applyFont="1" applyFill="1" applyBorder="1" applyAlignment="1" applyProtection="1">
      <alignment vertical="center"/>
    </xf>
  </cellXfs>
  <cellStyles count="5">
    <cellStyle name="Monétaire 2" xfId="4"/>
    <cellStyle name="Normal" xfId="0" builtinId="0"/>
    <cellStyle name="Normal 2" xfId="1"/>
    <cellStyle name="Normal 3" xfId="2"/>
    <cellStyle name="Pourcentage 2" xfId="3"/>
  </cellStyles>
  <dxfs count="0"/>
  <tableStyles count="0" defaultTableStyle="TableStyleMedium2" defaultPivotStyle="PivotStyleLight16"/>
  <colors>
    <mruColors>
      <color rgb="FF0066FF"/>
      <color rgb="FF009900"/>
      <color rgb="FF00CC66"/>
      <color rgb="FFFFCC66"/>
      <color rgb="FF66CCFF"/>
      <color rgb="FFFF6600"/>
      <color rgb="FF990033"/>
      <color rgb="FFFF9999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57150</xdr:colOff>
      <xdr:row>8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1487150" y="1524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1127778</xdr:colOff>
      <xdr:row>3</xdr:row>
      <xdr:rowOff>69273</xdr:rowOff>
    </xdr:from>
    <xdr:to>
      <xdr:col>15</xdr:col>
      <xdr:colOff>545032</xdr:colOff>
      <xdr:row>8</xdr:row>
      <xdr:rowOff>60841</xdr:rowOff>
    </xdr:to>
    <xdr:sp macro="" textlink="">
      <xdr:nvSpPr>
        <xdr:cNvPr id="11" name="Rectangle 10"/>
        <xdr:cNvSpPr/>
      </xdr:nvSpPr>
      <xdr:spPr>
        <a:xfrm>
          <a:off x="18099596" y="1766455"/>
          <a:ext cx="2742345" cy="1099931"/>
        </a:xfrm>
        <a:prstGeom prst="wedgeRectCallout">
          <a:avLst>
            <a:gd name="adj1" fmla="val -57008"/>
            <a:gd name="adj2" fmla="val 52270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aseline="0"/>
            <a:t>Cette partie doit être remplie par le soumissionnaire en intégrant les profils retenus pour la mission </a:t>
          </a:r>
        </a:p>
        <a:p>
          <a:pPr algn="l"/>
          <a:endParaRPr lang="fr-FR" sz="1400" b="1" u="sng" baseline="0"/>
        </a:p>
        <a:p>
          <a:pPr algn="l"/>
          <a:r>
            <a:rPr lang="fr-FR" sz="1400" b="1" u="sng" baseline="0"/>
            <a:t>Il est demandé de créer un lien avec l'onglet BPU</a:t>
          </a:r>
        </a:p>
        <a:p>
          <a:pPr algn="l"/>
          <a:endParaRPr lang="fr-FR" sz="1400" baseline="0"/>
        </a:p>
        <a:p>
          <a:pPr algn="l"/>
          <a:r>
            <a:rPr lang="fr-FR" sz="1400" baseline="0"/>
            <a:t>En cas d'ajout de lignes ou de cases, mercie de bien vouloir respecter le format.</a:t>
          </a:r>
          <a:endParaRPr lang="fr-FR" sz="1400"/>
        </a:p>
      </xdr:txBody>
    </xdr:sp>
    <xdr:clientData/>
  </xdr:twoCellAnchor>
  <xdr:twoCellAnchor>
    <xdr:from>
      <xdr:col>13</xdr:col>
      <xdr:colOff>255525</xdr:colOff>
      <xdr:row>12</xdr:row>
      <xdr:rowOff>346967</xdr:rowOff>
    </xdr:from>
    <xdr:to>
      <xdr:col>16</xdr:col>
      <xdr:colOff>1110171</xdr:colOff>
      <xdr:row>17</xdr:row>
      <xdr:rowOff>822991</xdr:rowOff>
    </xdr:to>
    <xdr:sp macro="" textlink="">
      <xdr:nvSpPr>
        <xdr:cNvPr id="12" name="Rectangle 11"/>
        <xdr:cNvSpPr/>
      </xdr:nvSpPr>
      <xdr:spPr>
        <a:xfrm>
          <a:off x="20798803" y="4351532"/>
          <a:ext cx="3977341" cy="1921717"/>
        </a:xfrm>
        <a:prstGeom prst="wedgeRectCallout">
          <a:avLst>
            <a:gd name="adj1" fmla="val -57780"/>
            <a:gd name="adj2" fmla="val 46268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aseline="0"/>
            <a:t>Chaque livrable demandé par l'AFD et tout autre livrable proposé par le soumissionaire doit être intégré à ce tableau.</a:t>
          </a:r>
        </a:p>
        <a:p>
          <a:pPr algn="l"/>
          <a:endParaRPr lang="fr-FR" sz="1400" baseline="0"/>
        </a:p>
        <a:p>
          <a:pPr algn="l"/>
          <a:r>
            <a:rPr lang="fr-FR" sz="1400" baseline="0"/>
            <a:t>Le soumissionaire doit préciser le nombre de jours par profil, par livrable</a:t>
          </a:r>
        </a:p>
        <a:p>
          <a:pPr algn="l"/>
          <a:r>
            <a:rPr lang="fr-FR" sz="1400" baseline="0"/>
            <a:t>Les cellules en pointillés ne doivent pas être remplies</a:t>
          </a:r>
        </a:p>
      </xdr:txBody>
    </xdr:sp>
    <xdr:clientData/>
  </xdr:twoCellAnchor>
  <xdr:twoCellAnchor>
    <xdr:from>
      <xdr:col>17</xdr:col>
      <xdr:colOff>231311</xdr:colOff>
      <xdr:row>14</xdr:row>
      <xdr:rowOff>318053</xdr:rowOff>
    </xdr:from>
    <xdr:to>
      <xdr:col>19</xdr:col>
      <xdr:colOff>4337</xdr:colOff>
      <xdr:row>18</xdr:row>
      <xdr:rowOff>1</xdr:rowOff>
    </xdr:to>
    <xdr:sp macro="" textlink="">
      <xdr:nvSpPr>
        <xdr:cNvPr id="16" name="Rectangle 15"/>
        <xdr:cNvSpPr/>
      </xdr:nvSpPr>
      <xdr:spPr>
        <a:xfrm>
          <a:off x="23839456" y="4684042"/>
          <a:ext cx="1247632" cy="1069812"/>
        </a:xfrm>
        <a:prstGeom prst="wedgeRectCallout">
          <a:avLst>
            <a:gd name="adj1" fmla="val -63206"/>
            <a:gd name="adj2" fmla="val 8593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Le</a:t>
          </a:r>
          <a:r>
            <a:rPr lang="fr-FR" sz="1100" baseline="0"/>
            <a:t> soumissionnaire doit intégrer le montant de TVA applicable </a:t>
          </a:r>
          <a:endParaRPr lang="fr-FR" sz="1100"/>
        </a:p>
      </xdr:txBody>
    </xdr:sp>
    <xdr:clientData/>
  </xdr:twoCellAnchor>
  <xdr:twoCellAnchor editAs="oneCell">
    <xdr:from>
      <xdr:col>1</xdr:col>
      <xdr:colOff>103910</xdr:colOff>
      <xdr:row>1</xdr:row>
      <xdr:rowOff>86591</xdr:rowOff>
    </xdr:from>
    <xdr:to>
      <xdr:col>2</xdr:col>
      <xdr:colOff>2218364</xdr:colOff>
      <xdr:row>1</xdr:row>
      <xdr:rowOff>1230426</xdr:rowOff>
    </xdr:to>
    <xdr:pic>
      <xdr:nvPicPr>
        <xdr:cNvPr id="19" name="Image 1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4410" y="294409"/>
          <a:ext cx="2236134" cy="1143835"/>
        </a:xfrm>
        <a:prstGeom prst="rect">
          <a:avLst/>
        </a:prstGeom>
      </xdr:spPr>
    </xdr:pic>
    <xdr:clientData/>
  </xdr:twoCellAnchor>
  <xdr:twoCellAnchor>
    <xdr:from>
      <xdr:col>6</xdr:col>
      <xdr:colOff>602672</xdr:colOff>
      <xdr:row>17</xdr:row>
      <xdr:rowOff>65810</xdr:rowOff>
    </xdr:from>
    <xdr:to>
      <xdr:col>6</xdr:col>
      <xdr:colOff>939699</xdr:colOff>
      <xdr:row>17</xdr:row>
      <xdr:rowOff>824044</xdr:rowOff>
    </xdr:to>
    <xdr:sp macro="" textlink="">
      <xdr:nvSpPr>
        <xdr:cNvPr id="20" name="Flèche vers le bas 19"/>
        <xdr:cNvSpPr/>
      </xdr:nvSpPr>
      <xdr:spPr>
        <a:xfrm>
          <a:off x="10115323" y="5516068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8</xdr:col>
      <xdr:colOff>578428</xdr:colOff>
      <xdr:row>17</xdr:row>
      <xdr:rowOff>76201</xdr:rowOff>
    </xdr:from>
    <xdr:to>
      <xdr:col>8</xdr:col>
      <xdr:colOff>882460</xdr:colOff>
      <xdr:row>18</xdr:row>
      <xdr:rowOff>0</xdr:rowOff>
    </xdr:to>
    <xdr:sp macro="" textlink="">
      <xdr:nvSpPr>
        <xdr:cNvPr id="22" name="Flèche vers le bas 21"/>
        <xdr:cNvSpPr/>
      </xdr:nvSpPr>
      <xdr:spPr>
        <a:xfrm>
          <a:off x="11523519" y="5427519"/>
          <a:ext cx="304032" cy="236585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11</xdr:col>
      <xdr:colOff>585355</xdr:colOff>
      <xdr:row>17</xdr:row>
      <xdr:rowOff>83129</xdr:rowOff>
    </xdr:from>
    <xdr:to>
      <xdr:col>11</xdr:col>
      <xdr:colOff>889387</xdr:colOff>
      <xdr:row>18</xdr:row>
      <xdr:rowOff>0</xdr:rowOff>
    </xdr:to>
    <xdr:sp macro="" textlink="">
      <xdr:nvSpPr>
        <xdr:cNvPr id="25" name="Flèche vers le bas 24"/>
        <xdr:cNvSpPr/>
      </xdr:nvSpPr>
      <xdr:spPr>
        <a:xfrm>
          <a:off x="16050491" y="5434447"/>
          <a:ext cx="304032" cy="236585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12</xdr:col>
      <xdr:colOff>633845</xdr:colOff>
      <xdr:row>17</xdr:row>
      <xdr:rowOff>79664</xdr:rowOff>
    </xdr:from>
    <xdr:to>
      <xdr:col>12</xdr:col>
      <xdr:colOff>937877</xdr:colOff>
      <xdr:row>18</xdr:row>
      <xdr:rowOff>0</xdr:rowOff>
    </xdr:to>
    <xdr:sp macro="" textlink="">
      <xdr:nvSpPr>
        <xdr:cNvPr id="26" name="Flèche vers le bas 25"/>
        <xdr:cNvSpPr/>
      </xdr:nvSpPr>
      <xdr:spPr>
        <a:xfrm>
          <a:off x="17605663" y="5430982"/>
          <a:ext cx="304032" cy="236585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5</xdr:col>
      <xdr:colOff>619992</xdr:colOff>
      <xdr:row>17</xdr:row>
      <xdr:rowOff>83129</xdr:rowOff>
    </xdr:from>
    <xdr:to>
      <xdr:col>5</xdr:col>
      <xdr:colOff>924024</xdr:colOff>
      <xdr:row>18</xdr:row>
      <xdr:rowOff>0</xdr:rowOff>
    </xdr:to>
    <xdr:sp macro="" textlink="">
      <xdr:nvSpPr>
        <xdr:cNvPr id="27" name="Flèche vers le bas 26"/>
        <xdr:cNvSpPr/>
      </xdr:nvSpPr>
      <xdr:spPr>
        <a:xfrm>
          <a:off x="7045037" y="5434447"/>
          <a:ext cx="304032" cy="236585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86741</xdr:colOff>
      <xdr:row>17</xdr:row>
      <xdr:rowOff>14457</xdr:rowOff>
    </xdr:from>
    <xdr:to>
      <xdr:col>3</xdr:col>
      <xdr:colOff>1272207</xdr:colOff>
      <xdr:row>17</xdr:row>
      <xdr:rowOff>737303</xdr:rowOff>
    </xdr:to>
    <xdr:sp macro="" textlink="">
      <xdr:nvSpPr>
        <xdr:cNvPr id="3" name="Rectangle 2"/>
        <xdr:cNvSpPr/>
      </xdr:nvSpPr>
      <xdr:spPr>
        <a:xfrm>
          <a:off x="462621" y="5464715"/>
          <a:ext cx="3874453" cy="722846"/>
        </a:xfrm>
        <a:prstGeom prst="wedgeRect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Le soumissionnaire</a:t>
          </a:r>
          <a:r>
            <a:rPr lang="fr-FR" sz="1100" baseline="0"/>
            <a:t> doit intégrer le titre de chaque livrable en accord avec les TDR et son offre technique - Tous les livrables doivent apparaitre au sein de ce tableau</a:t>
          </a:r>
          <a:endParaRPr lang="fr-FR" sz="1100"/>
        </a:p>
      </xdr:txBody>
    </xdr:sp>
    <xdr:clientData/>
  </xdr:twoCellAnchor>
  <xdr:twoCellAnchor>
    <xdr:from>
      <xdr:col>7</xdr:col>
      <xdr:colOff>567132</xdr:colOff>
      <xdr:row>17</xdr:row>
      <xdr:rowOff>73641</xdr:rowOff>
    </xdr:from>
    <xdr:to>
      <xdr:col>7</xdr:col>
      <xdr:colOff>904159</xdr:colOff>
      <xdr:row>17</xdr:row>
      <xdr:rowOff>831875</xdr:rowOff>
    </xdr:to>
    <xdr:sp macro="" textlink="">
      <xdr:nvSpPr>
        <xdr:cNvPr id="28" name="Flèche vers le bas 27"/>
        <xdr:cNvSpPr/>
      </xdr:nvSpPr>
      <xdr:spPr>
        <a:xfrm>
          <a:off x="11655587" y="5523899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9</xdr:col>
      <xdr:colOff>621648</xdr:colOff>
      <xdr:row>17</xdr:row>
      <xdr:rowOff>57828</xdr:rowOff>
    </xdr:from>
    <xdr:to>
      <xdr:col>9</xdr:col>
      <xdr:colOff>958675</xdr:colOff>
      <xdr:row>17</xdr:row>
      <xdr:rowOff>816062</xdr:rowOff>
    </xdr:to>
    <xdr:sp macro="" textlink="">
      <xdr:nvSpPr>
        <xdr:cNvPr id="29" name="Flèche vers le bas 28"/>
        <xdr:cNvSpPr/>
      </xdr:nvSpPr>
      <xdr:spPr>
        <a:xfrm>
          <a:off x="14861712" y="5508086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10</xdr:col>
      <xdr:colOff>563820</xdr:colOff>
      <xdr:row>17</xdr:row>
      <xdr:rowOff>57828</xdr:rowOff>
    </xdr:from>
    <xdr:to>
      <xdr:col>10</xdr:col>
      <xdr:colOff>900847</xdr:colOff>
      <xdr:row>17</xdr:row>
      <xdr:rowOff>816062</xdr:rowOff>
    </xdr:to>
    <xdr:sp macro="" textlink="">
      <xdr:nvSpPr>
        <xdr:cNvPr id="30" name="Flèche vers le bas 29"/>
        <xdr:cNvSpPr/>
      </xdr:nvSpPr>
      <xdr:spPr>
        <a:xfrm>
          <a:off x="16379687" y="5508086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549363</xdr:colOff>
      <xdr:row>17</xdr:row>
      <xdr:rowOff>72285</xdr:rowOff>
    </xdr:from>
    <xdr:to>
      <xdr:col>4</xdr:col>
      <xdr:colOff>886390</xdr:colOff>
      <xdr:row>17</xdr:row>
      <xdr:rowOff>830519</xdr:rowOff>
    </xdr:to>
    <xdr:sp macro="" textlink="">
      <xdr:nvSpPr>
        <xdr:cNvPr id="31" name="Flèche vers le bas 30"/>
        <xdr:cNvSpPr/>
      </xdr:nvSpPr>
      <xdr:spPr>
        <a:xfrm>
          <a:off x="6910407" y="5522543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57150</xdr:colOff>
      <xdr:row>8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4498300" y="283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1127778</xdr:colOff>
      <xdr:row>3</xdr:row>
      <xdr:rowOff>69273</xdr:rowOff>
    </xdr:from>
    <xdr:to>
      <xdr:col>15</xdr:col>
      <xdr:colOff>545032</xdr:colOff>
      <xdr:row>8</xdr:row>
      <xdr:rowOff>60841</xdr:rowOff>
    </xdr:to>
    <xdr:sp macro="" textlink="">
      <xdr:nvSpPr>
        <xdr:cNvPr id="3" name="Rectangle 2"/>
        <xdr:cNvSpPr/>
      </xdr:nvSpPr>
      <xdr:spPr>
        <a:xfrm>
          <a:off x="19885678" y="1777423"/>
          <a:ext cx="2738304" cy="1115518"/>
        </a:xfrm>
        <a:prstGeom prst="wedgeRectCallout">
          <a:avLst>
            <a:gd name="adj1" fmla="val -57008"/>
            <a:gd name="adj2" fmla="val 52270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aseline="0"/>
            <a:t>Cette partie doit être remplie par le soumissionnaire en intégrant les profils retenus pour la mission </a:t>
          </a:r>
        </a:p>
        <a:p>
          <a:pPr algn="l"/>
          <a:endParaRPr lang="fr-FR" sz="1400" b="1" u="sng" baseline="0"/>
        </a:p>
        <a:p>
          <a:pPr algn="l"/>
          <a:r>
            <a:rPr lang="fr-FR" sz="1400" b="1" u="sng" baseline="0"/>
            <a:t>Il est demandé de créer un lien avec l'onglet BPU</a:t>
          </a:r>
        </a:p>
        <a:p>
          <a:pPr algn="l"/>
          <a:endParaRPr lang="fr-FR" sz="1400" baseline="0"/>
        </a:p>
        <a:p>
          <a:pPr algn="l"/>
          <a:r>
            <a:rPr lang="fr-FR" sz="1400" baseline="0"/>
            <a:t>En cas d'ajout de lignes ou de cases, mercie de bien vouloir respecter le format.</a:t>
          </a:r>
          <a:endParaRPr lang="fr-FR" sz="1400"/>
        </a:p>
      </xdr:txBody>
    </xdr:sp>
    <xdr:clientData/>
  </xdr:twoCellAnchor>
  <xdr:twoCellAnchor>
    <xdr:from>
      <xdr:col>13</xdr:col>
      <xdr:colOff>255525</xdr:colOff>
      <xdr:row>12</xdr:row>
      <xdr:rowOff>346967</xdr:rowOff>
    </xdr:from>
    <xdr:to>
      <xdr:col>16</xdr:col>
      <xdr:colOff>1110171</xdr:colOff>
      <xdr:row>17</xdr:row>
      <xdr:rowOff>822991</xdr:rowOff>
    </xdr:to>
    <xdr:sp macro="" textlink="">
      <xdr:nvSpPr>
        <xdr:cNvPr id="4" name="Rectangle 3"/>
        <xdr:cNvSpPr/>
      </xdr:nvSpPr>
      <xdr:spPr>
        <a:xfrm>
          <a:off x="20524725" y="4385567"/>
          <a:ext cx="3845496" cy="2317524"/>
        </a:xfrm>
        <a:prstGeom prst="wedgeRectCallout">
          <a:avLst>
            <a:gd name="adj1" fmla="val -57780"/>
            <a:gd name="adj2" fmla="val 46268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aseline="0"/>
            <a:t>Chaque livrable demandé par l'AFD et tout autre livrable proposé par le soumissionaire doit être intégré à ce tableau.</a:t>
          </a:r>
        </a:p>
        <a:p>
          <a:pPr algn="l"/>
          <a:endParaRPr lang="fr-FR" sz="1400" baseline="0"/>
        </a:p>
        <a:p>
          <a:pPr algn="l"/>
          <a:r>
            <a:rPr lang="fr-FR" sz="1400" baseline="0"/>
            <a:t>Le soumissionaire doit préciser le nombre de jours par profil, par livrable</a:t>
          </a:r>
        </a:p>
        <a:p>
          <a:pPr algn="l"/>
          <a:r>
            <a:rPr lang="fr-FR" sz="1400" baseline="0"/>
            <a:t>Les cellules en pointillés ne doivent pas être remplies</a:t>
          </a:r>
        </a:p>
      </xdr:txBody>
    </xdr:sp>
    <xdr:clientData/>
  </xdr:twoCellAnchor>
  <xdr:twoCellAnchor>
    <xdr:from>
      <xdr:col>17</xdr:col>
      <xdr:colOff>231311</xdr:colOff>
      <xdr:row>14</xdr:row>
      <xdr:rowOff>318053</xdr:rowOff>
    </xdr:from>
    <xdr:to>
      <xdr:col>19</xdr:col>
      <xdr:colOff>4337</xdr:colOff>
      <xdr:row>18</xdr:row>
      <xdr:rowOff>1</xdr:rowOff>
    </xdr:to>
    <xdr:sp macro="" textlink="">
      <xdr:nvSpPr>
        <xdr:cNvPr id="5" name="Rectangle 4"/>
        <xdr:cNvSpPr/>
      </xdr:nvSpPr>
      <xdr:spPr>
        <a:xfrm>
          <a:off x="24672461" y="5093253"/>
          <a:ext cx="1189076" cy="1637748"/>
        </a:xfrm>
        <a:prstGeom prst="wedgeRectCallout">
          <a:avLst>
            <a:gd name="adj1" fmla="val -63206"/>
            <a:gd name="adj2" fmla="val 8593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Le</a:t>
          </a:r>
          <a:r>
            <a:rPr lang="fr-FR" sz="1100" baseline="0"/>
            <a:t> soumissionnaire doit intégrer le montant de TVA applicable </a:t>
          </a:r>
          <a:endParaRPr lang="fr-FR" sz="1100"/>
        </a:p>
      </xdr:txBody>
    </xdr:sp>
    <xdr:clientData/>
  </xdr:twoCellAnchor>
  <xdr:twoCellAnchor editAs="oneCell">
    <xdr:from>
      <xdr:col>1</xdr:col>
      <xdr:colOff>103910</xdr:colOff>
      <xdr:row>1</xdr:row>
      <xdr:rowOff>86591</xdr:rowOff>
    </xdr:from>
    <xdr:to>
      <xdr:col>2</xdr:col>
      <xdr:colOff>2218364</xdr:colOff>
      <xdr:row>1</xdr:row>
      <xdr:rowOff>1230426</xdr:rowOff>
    </xdr:to>
    <xdr:pic>
      <xdr:nvPicPr>
        <xdr:cNvPr id="6" name="Image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4410" y="302491"/>
          <a:ext cx="2285904" cy="1143835"/>
        </a:xfrm>
        <a:prstGeom prst="rect">
          <a:avLst/>
        </a:prstGeom>
      </xdr:spPr>
    </xdr:pic>
    <xdr:clientData/>
  </xdr:twoCellAnchor>
  <xdr:twoCellAnchor>
    <xdr:from>
      <xdr:col>6</xdr:col>
      <xdr:colOff>602672</xdr:colOff>
      <xdr:row>17</xdr:row>
      <xdr:rowOff>65810</xdr:rowOff>
    </xdr:from>
    <xdr:to>
      <xdr:col>6</xdr:col>
      <xdr:colOff>939699</xdr:colOff>
      <xdr:row>17</xdr:row>
      <xdr:rowOff>824044</xdr:rowOff>
    </xdr:to>
    <xdr:sp macro="" textlink="">
      <xdr:nvSpPr>
        <xdr:cNvPr id="7" name="Flèche vers le bas 6"/>
        <xdr:cNvSpPr/>
      </xdr:nvSpPr>
      <xdr:spPr>
        <a:xfrm>
          <a:off x="10292772" y="5945910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8</xdr:col>
      <xdr:colOff>578428</xdr:colOff>
      <xdr:row>17</xdr:row>
      <xdr:rowOff>76201</xdr:rowOff>
    </xdr:from>
    <xdr:to>
      <xdr:col>8</xdr:col>
      <xdr:colOff>882460</xdr:colOff>
      <xdr:row>18</xdr:row>
      <xdr:rowOff>0</xdr:rowOff>
    </xdr:to>
    <xdr:sp macro="" textlink="">
      <xdr:nvSpPr>
        <xdr:cNvPr id="8" name="Flèche vers le bas 7"/>
        <xdr:cNvSpPr/>
      </xdr:nvSpPr>
      <xdr:spPr>
        <a:xfrm>
          <a:off x="13291128" y="5956301"/>
          <a:ext cx="304032" cy="774699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11</xdr:col>
      <xdr:colOff>585355</xdr:colOff>
      <xdr:row>17</xdr:row>
      <xdr:rowOff>83129</xdr:rowOff>
    </xdr:from>
    <xdr:to>
      <xdr:col>11</xdr:col>
      <xdr:colOff>889387</xdr:colOff>
      <xdr:row>18</xdr:row>
      <xdr:rowOff>0</xdr:rowOff>
    </xdr:to>
    <xdr:sp macro="" textlink="">
      <xdr:nvSpPr>
        <xdr:cNvPr id="9" name="Flèche vers le bas 8"/>
        <xdr:cNvSpPr/>
      </xdr:nvSpPr>
      <xdr:spPr>
        <a:xfrm>
          <a:off x="17831955" y="5963229"/>
          <a:ext cx="304032" cy="767771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12</xdr:col>
      <xdr:colOff>633845</xdr:colOff>
      <xdr:row>17</xdr:row>
      <xdr:rowOff>79664</xdr:rowOff>
    </xdr:from>
    <xdr:to>
      <xdr:col>12</xdr:col>
      <xdr:colOff>937877</xdr:colOff>
      <xdr:row>18</xdr:row>
      <xdr:rowOff>0</xdr:rowOff>
    </xdr:to>
    <xdr:sp macro="" textlink="">
      <xdr:nvSpPr>
        <xdr:cNvPr id="10" name="Flèche vers le bas 9"/>
        <xdr:cNvSpPr/>
      </xdr:nvSpPr>
      <xdr:spPr>
        <a:xfrm>
          <a:off x="19391745" y="5959764"/>
          <a:ext cx="304032" cy="771236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5</xdr:col>
      <xdr:colOff>619992</xdr:colOff>
      <xdr:row>17</xdr:row>
      <xdr:rowOff>83129</xdr:rowOff>
    </xdr:from>
    <xdr:to>
      <xdr:col>5</xdr:col>
      <xdr:colOff>924024</xdr:colOff>
      <xdr:row>18</xdr:row>
      <xdr:rowOff>0</xdr:rowOff>
    </xdr:to>
    <xdr:sp macro="" textlink="">
      <xdr:nvSpPr>
        <xdr:cNvPr id="11" name="Flèche vers le bas 10"/>
        <xdr:cNvSpPr/>
      </xdr:nvSpPr>
      <xdr:spPr>
        <a:xfrm>
          <a:off x="8798792" y="5963229"/>
          <a:ext cx="304032" cy="767771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86741</xdr:colOff>
      <xdr:row>17</xdr:row>
      <xdr:rowOff>14457</xdr:rowOff>
    </xdr:from>
    <xdr:to>
      <xdr:col>3</xdr:col>
      <xdr:colOff>1272207</xdr:colOff>
      <xdr:row>17</xdr:row>
      <xdr:rowOff>737303</xdr:rowOff>
    </xdr:to>
    <xdr:sp macro="" textlink="">
      <xdr:nvSpPr>
        <xdr:cNvPr id="12" name="Rectangle 11"/>
        <xdr:cNvSpPr/>
      </xdr:nvSpPr>
      <xdr:spPr>
        <a:xfrm>
          <a:off x="448691" y="5894557"/>
          <a:ext cx="3757216" cy="722846"/>
        </a:xfrm>
        <a:prstGeom prst="wedgeRect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Le soumissionnaire</a:t>
          </a:r>
          <a:r>
            <a:rPr lang="fr-FR" sz="1100" baseline="0"/>
            <a:t> doit intégrer le titre de chaque livrable en accord avec les TDR et son offre technique - Tous les livrables doivent apparaitre au sein de ce tableau</a:t>
          </a:r>
          <a:endParaRPr lang="fr-FR" sz="1100"/>
        </a:p>
      </xdr:txBody>
    </xdr:sp>
    <xdr:clientData/>
  </xdr:twoCellAnchor>
  <xdr:twoCellAnchor>
    <xdr:from>
      <xdr:col>7</xdr:col>
      <xdr:colOff>567132</xdr:colOff>
      <xdr:row>17</xdr:row>
      <xdr:rowOff>73641</xdr:rowOff>
    </xdr:from>
    <xdr:to>
      <xdr:col>7</xdr:col>
      <xdr:colOff>904159</xdr:colOff>
      <xdr:row>17</xdr:row>
      <xdr:rowOff>831875</xdr:rowOff>
    </xdr:to>
    <xdr:sp macro="" textlink="">
      <xdr:nvSpPr>
        <xdr:cNvPr id="13" name="Flèche vers le bas 12"/>
        <xdr:cNvSpPr/>
      </xdr:nvSpPr>
      <xdr:spPr>
        <a:xfrm>
          <a:off x="11768532" y="5953741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9</xdr:col>
      <xdr:colOff>621648</xdr:colOff>
      <xdr:row>17</xdr:row>
      <xdr:rowOff>57828</xdr:rowOff>
    </xdr:from>
    <xdr:to>
      <xdr:col>9</xdr:col>
      <xdr:colOff>958675</xdr:colOff>
      <xdr:row>17</xdr:row>
      <xdr:rowOff>816062</xdr:rowOff>
    </xdr:to>
    <xdr:sp macro="" textlink="">
      <xdr:nvSpPr>
        <xdr:cNvPr id="14" name="Flèche vers le bas 13"/>
        <xdr:cNvSpPr/>
      </xdr:nvSpPr>
      <xdr:spPr>
        <a:xfrm>
          <a:off x="14845648" y="5937928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10</xdr:col>
      <xdr:colOff>563820</xdr:colOff>
      <xdr:row>17</xdr:row>
      <xdr:rowOff>57828</xdr:rowOff>
    </xdr:from>
    <xdr:to>
      <xdr:col>10</xdr:col>
      <xdr:colOff>900847</xdr:colOff>
      <xdr:row>17</xdr:row>
      <xdr:rowOff>816062</xdr:rowOff>
    </xdr:to>
    <xdr:sp macro="" textlink="">
      <xdr:nvSpPr>
        <xdr:cNvPr id="15" name="Flèche vers le bas 14"/>
        <xdr:cNvSpPr/>
      </xdr:nvSpPr>
      <xdr:spPr>
        <a:xfrm>
          <a:off x="16299120" y="5937928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549363</xdr:colOff>
      <xdr:row>17</xdr:row>
      <xdr:rowOff>72285</xdr:rowOff>
    </xdr:from>
    <xdr:to>
      <xdr:col>4</xdr:col>
      <xdr:colOff>886390</xdr:colOff>
      <xdr:row>17</xdr:row>
      <xdr:rowOff>830519</xdr:rowOff>
    </xdr:to>
    <xdr:sp macro="" textlink="">
      <xdr:nvSpPr>
        <xdr:cNvPr id="16" name="Flèche vers le bas 15"/>
        <xdr:cNvSpPr/>
      </xdr:nvSpPr>
      <xdr:spPr>
        <a:xfrm>
          <a:off x="6645363" y="5952385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8"/>
  <sheetViews>
    <sheetView showGridLines="0" tabSelected="1" topLeftCell="A8" zoomScale="69" zoomScaleNormal="80" zoomScaleSheetLayoutView="55" zoomScalePageLayoutView="70" workbookViewId="0">
      <selection activeCell="F45" sqref="F45"/>
    </sheetView>
  </sheetViews>
  <sheetFormatPr baseColWidth="10" defaultColWidth="10" defaultRowHeight="17.149999999999999" customHeight="1" outlineLevelRow="1" x14ac:dyDescent="0.35"/>
  <cols>
    <col min="1" max="1" width="2.5" style="3" customWidth="1"/>
    <col min="2" max="2" width="2.25" style="3" customWidth="1"/>
    <col min="3" max="3" width="33.75" style="3" customWidth="1"/>
    <col min="4" max="4" width="41.5" style="3" customWidth="1"/>
    <col min="5" max="5" width="27.33203125" style="3" customWidth="1"/>
    <col min="6" max="13" width="19.83203125" style="3" customWidth="1"/>
    <col min="14" max="14" width="4.75" style="3" customWidth="1"/>
    <col min="15" max="15" width="19" style="3" customWidth="1"/>
    <col min="16" max="18" width="15.5" style="3" customWidth="1"/>
    <col min="19" max="19" width="3.08203125" style="3" customWidth="1"/>
    <col min="20" max="24" width="10" style="3"/>
    <col min="25" max="25" width="35.25" style="3" hidden="1" customWidth="1"/>
    <col min="26" max="16384" width="10" style="3"/>
  </cols>
  <sheetData>
    <row r="1" spans="1:25" ht="17.149999999999999" customHeight="1" thickBot="1" x14ac:dyDescent="0.4">
      <c r="A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/>
    </row>
    <row r="2" spans="1:25" ht="109.75" customHeight="1" thickBot="1" x14ac:dyDescent="0.4">
      <c r="A2"/>
      <c r="B2" s="165" t="s">
        <v>27</v>
      </c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7"/>
    </row>
    <row r="3" spans="1:25" ht="8.25" customHeight="1" x14ac:dyDescent="0.45">
      <c r="A3"/>
      <c r="B3" s="51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3"/>
    </row>
    <row r="4" spans="1:25" ht="23.5" customHeight="1" x14ac:dyDescent="0.45">
      <c r="A4"/>
      <c r="B4" s="54"/>
      <c r="C4" s="175" t="s">
        <v>0</v>
      </c>
      <c r="D4" s="175"/>
      <c r="E4" s="168"/>
      <c r="F4" s="168"/>
      <c r="G4" s="168"/>
      <c r="H4" s="168"/>
      <c r="I4" s="168"/>
      <c r="J4" s="168"/>
      <c r="K4" s="168"/>
      <c r="L4" s="168"/>
      <c r="M4" s="168"/>
      <c r="N4" s="4"/>
      <c r="O4" s="4"/>
      <c r="P4" s="4"/>
      <c r="Q4" s="4"/>
      <c r="R4" s="4"/>
      <c r="S4" s="55"/>
    </row>
    <row r="5" spans="1:25" ht="8.25" customHeight="1" x14ac:dyDescent="0.45">
      <c r="A5" s="2"/>
      <c r="B5" s="56"/>
      <c r="C5" s="57"/>
      <c r="D5" s="57"/>
      <c r="E5" s="57"/>
      <c r="F5" s="57"/>
      <c r="G5" s="57"/>
      <c r="H5" s="57"/>
      <c r="I5" s="57"/>
      <c r="J5" s="58"/>
      <c r="K5" s="58"/>
      <c r="L5" s="58"/>
      <c r="M5" s="4"/>
      <c r="N5" s="4"/>
      <c r="O5" s="4"/>
      <c r="P5" s="4"/>
      <c r="Q5" s="4"/>
      <c r="R5" s="4"/>
      <c r="S5" s="55"/>
    </row>
    <row r="6" spans="1:25" ht="17.149999999999999" customHeight="1" x14ac:dyDescent="0.45">
      <c r="A6" s="2"/>
      <c r="B6" s="56"/>
      <c r="C6" s="59" t="s">
        <v>1</v>
      </c>
      <c r="D6" s="59"/>
      <c r="E6" s="59"/>
      <c r="F6" s="60"/>
      <c r="G6" s="60"/>
      <c r="H6" s="60"/>
      <c r="I6" s="60"/>
      <c r="J6" s="60"/>
      <c r="K6" s="60"/>
      <c r="L6" s="60"/>
      <c r="M6" s="4"/>
      <c r="N6" s="4"/>
      <c r="O6" s="4"/>
      <c r="P6" s="4"/>
      <c r="Q6" s="4"/>
      <c r="R6" s="4"/>
      <c r="S6" s="55"/>
    </row>
    <row r="7" spans="1:25" ht="5.5" customHeight="1" x14ac:dyDescent="0.45">
      <c r="B7" s="62"/>
      <c r="C7" s="61"/>
      <c r="D7" s="61"/>
      <c r="E7" s="61"/>
      <c r="F7" s="61"/>
      <c r="G7" s="61"/>
      <c r="H7" s="61"/>
      <c r="I7" s="61"/>
      <c r="J7" s="61"/>
      <c r="K7" s="61"/>
      <c r="L7" s="61"/>
      <c r="M7" s="4"/>
      <c r="N7" s="4"/>
      <c r="O7" s="4"/>
      <c r="P7" s="4"/>
      <c r="Q7" s="4"/>
      <c r="R7" s="4"/>
      <c r="S7" s="63"/>
    </row>
    <row r="8" spans="1:25" ht="34.5" customHeight="1" x14ac:dyDescent="0.45">
      <c r="B8" s="62"/>
      <c r="C8" s="138" t="s">
        <v>26</v>
      </c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64"/>
    </row>
    <row r="9" spans="1:25" s="4" customFormat="1" ht="6.75" customHeight="1" x14ac:dyDescent="0.35">
      <c r="B9" s="65"/>
      <c r="E9" s="26"/>
      <c r="F9" s="26"/>
      <c r="G9" s="26"/>
      <c r="H9" s="26"/>
      <c r="I9" s="26"/>
      <c r="S9" s="64"/>
    </row>
    <row r="10" spans="1:25" s="4" customFormat="1" ht="30.75" customHeight="1" thickBot="1" x14ac:dyDescent="0.4">
      <c r="B10" s="65"/>
      <c r="E10" s="102" t="s">
        <v>28</v>
      </c>
      <c r="F10" s="103" t="s">
        <v>29</v>
      </c>
      <c r="G10" s="103" t="s">
        <v>30</v>
      </c>
      <c r="H10" s="103" t="s">
        <v>31</v>
      </c>
      <c r="I10" s="103" t="s">
        <v>32</v>
      </c>
      <c r="J10" s="103" t="s">
        <v>33</v>
      </c>
      <c r="K10" s="103" t="s">
        <v>34</v>
      </c>
      <c r="L10" s="103" t="s">
        <v>35</v>
      </c>
      <c r="M10" s="104" t="s">
        <v>36</v>
      </c>
      <c r="S10" s="64"/>
    </row>
    <row r="11" spans="1:25" s="4" customFormat="1" ht="29.25" customHeight="1" x14ac:dyDescent="0.35">
      <c r="B11" s="65"/>
      <c r="C11" s="176" t="s">
        <v>25</v>
      </c>
      <c r="D11" s="176"/>
      <c r="E11" s="71"/>
      <c r="F11" s="72"/>
      <c r="G11" s="71"/>
      <c r="H11" s="72"/>
      <c r="I11" s="71"/>
      <c r="J11" s="72"/>
      <c r="K11" s="71"/>
      <c r="L11" s="72"/>
      <c r="M11" s="71"/>
      <c r="N11" s="50"/>
      <c r="P11" s="49" t="s">
        <v>24</v>
      </c>
      <c r="S11" s="64"/>
    </row>
    <row r="12" spans="1:25" s="4" customFormat="1" ht="29.25" customHeight="1" x14ac:dyDescent="0.35">
      <c r="B12" s="65"/>
      <c r="C12" s="173" t="s">
        <v>37</v>
      </c>
      <c r="D12" s="174"/>
      <c r="E12" s="71"/>
      <c r="F12" s="72"/>
      <c r="G12" s="71"/>
      <c r="H12" s="72"/>
      <c r="I12" s="71"/>
      <c r="J12" s="72"/>
      <c r="K12" s="71"/>
      <c r="L12" s="72"/>
      <c r="M12" s="71"/>
      <c r="N12" s="50"/>
      <c r="P12" s="70"/>
      <c r="S12" s="64"/>
      <c r="Y12" s="127" t="s">
        <v>54</v>
      </c>
    </row>
    <row r="13" spans="1:25" s="4" customFormat="1" ht="29.25" customHeight="1" x14ac:dyDescent="0.35">
      <c r="B13" s="65"/>
      <c r="C13" s="173" t="s">
        <v>38</v>
      </c>
      <c r="D13" s="174"/>
      <c r="E13" s="71"/>
      <c r="F13" s="72"/>
      <c r="G13" s="71"/>
      <c r="H13" s="72"/>
      <c r="I13" s="71"/>
      <c r="J13" s="72"/>
      <c r="K13" s="71"/>
      <c r="L13" s="72"/>
      <c r="M13" s="71"/>
      <c r="N13" s="50"/>
      <c r="P13" s="70"/>
      <c r="S13" s="64"/>
      <c r="Y13" s="127" t="s">
        <v>55</v>
      </c>
    </row>
    <row r="14" spans="1:25" s="4" customFormat="1" ht="29.25" customHeight="1" x14ac:dyDescent="0.35">
      <c r="B14" s="65"/>
      <c r="C14" s="120" t="s">
        <v>57</v>
      </c>
      <c r="D14" s="121"/>
      <c r="E14" s="71"/>
      <c r="F14" s="71"/>
      <c r="G14" s="71"/>
      <c r="H14" s="71"/>
      <c r="I14" s="71"/>
      <c r="J14" s="71"/>
      <c r="K14" s="71"/>
      <c r="L14" s="71"/>
      <c r="M14" s="71"/>
      <c r="N14" s="50"/>
      <c r="P14" s="70"/>
      <c r="S14" s="64"/>
      <c r="Y14" s="127" t="s">
        <v>56</v>
      </c>
    </row>
    <row r="15" spans="1:25" s="4" customFormat="1" ht="29.25" customHeight="1" x14ac:dyDescent="0.35">
      <c r="B15" s="65"/>
      <c r="C15" s="173" t="s">
        <v>39</v>
      </c>
      <c r="D15" s="174"/>
      <c r="E15" s="71"/>
      <c r="F15" s="72"/>
      <c r="G15" s="71"/>
      <c r="H15" s="72"/>
      <c r="I15" s="71"/>
      <c r="J15" s="72"/>
      <c r="K15" s="71"/>
      <c r="L15" s="72"/>
      <c r="M15" s="71"/>
      <c r="N15" s="50"/>
      <c r="P15" s="70"/>
      <c r="S15" s="64"/>
    </row>
    <row r="16" spans="1:25" s="4" customFormat="1" ht="29.25" customHeight="1" x14ac:dyDescent="0.35">
      <c r="B16" s="65"/>
      <c r="C16" s="173" t="s">
        <v>52</v>
      </c>
      <c r="D16" s="174"/>
      <c r="E16" s="71"/>
      <c r="F16" s="72"/>
      <c r="G16" s="71"/>
      <c r="H16" s="72"/>
      <c r="I16" s="71"/>
      <c r="J16" s="72"/>
      <c r="K16" s="71"/>
      <c r="L16" s="72"/>
      <c r="M16" s="71"/>
      <c r="N16" s="50"/>
      <c r="P16" s="70"/>
      <c r="S16" s="64"/>
    </row>
    <row r="17" spans="2:19" s="4" customFormat="1" ht="29.25" customHeight="1" thickBot="1" x14ac:dyDescent="0.4">
      <c r="B17" s="65"/>
      <c r="C17" s="169" t="s">
        <v>40</v>
      </c>
      <c r="D17" s="169"/>
      <c r="E17" s="73"/>
      <c r="F17" s="74"/>
      <c r="G17" s="73"/>
      <c r="H17" s="74"/>
      <c r="I17" s="73"/>
      <c r="J17" s="74"/>
      <c r="K17" s="73"/>
      <c r="L17" s="74"/>
      <c r="M17" s="73"/>
      <c r="N17" s="48"/>
      <c r="P17" s="47" t="e">
        <f>AVERAGE(E17:M17)</f>
        <v>#DIV/0!</v>
      </c>
      <c r="S17" s="64"/>
    </row>
    <row r="18" spans="2:19" s="4" customFormat="1" ht="67" customHeight="1" thickBot="1" x14ac:dyDescent="0.4">
      <c r="B18" s="65"/>
      <c r="C18" s="170"/>
      <c r="D18" s="170"/>
      <c r="E18" s="46"/>
      <c r="F18" s="46"/>
      <c r="G18" s="46"/>
      <c r="H18" s="46"/>
      <c r="I18" s="46"/>
      <c r="J18" s="45"/>
      <c r="K18" s="44"/>
      <c r="L18" s="44"/>
      <c r="M18" s="44"/>
      <c r="N18" s="44"/>
      <c r="S18" s="64"/>
    </row>
    <row r="19" spans="2:19" s="4" customFormat="1" ht="34.5" customHeight="1" x14ac:dyDescent="0.35">
      <c r="B19" s="65"/>
      <c r="C19" s="171" t="s">
        <v>58</v>
      </c>
      <c r="D19" s="111" t="s">
        <v>2</v>
      </c>
      <c r="E19" s="112"/>
      <c r="F19" s="113"/>
      <c r="G19" s="112"/>
      <c r="H19" s="113"/>
      <c r="I19" s="112"/>
      <c r="J19" s="113"/>
      <c r="K19" s="112"/>
      <c r="L19" s="113"/>
      <c r="M19" s="114"/>
      <c r="N19" s="41"/>
      <c r="O19" s="43" t="s">
        <v>23</v>
      </c>
      <c r="P19" s="12" t="s">
        <v>16</v>
      </c>
      <c r="Q19" s="11" t="s">
        <v>15</v>
      </c>
      <c r="R19" s="10" t="s">
        <v>14</v>
      </c>
      <c r="S19" s="64"/>
    </row>
    <row r="20" spans="2:19" s="4" customFormat="1" ht="34.5" customHeight="1" thickBot="1" x14ac:dyDescent="0.4">
      <c r="B20" s="65"/>
      <c r="C20" s="172"/>
      <c r="D20" s="40" t="s">
        <v>3</v>
      </c>
      <c r="E20" s="107">
        <f t="shared" ref="E20:M20" si="0">E17*E19</f>
        <v>0</v>
      </c>
      <c r="F20" s="108">
        <f t="shared" si="0"/>
        <v>0</v>
      </c>
      <c r="G20" s="107">
        <f t="shared" si="0"/>
        <v>0</v>
      </c>
      <c r="H20" s="108">
        <f t="shared" si="0"/>
        <v>0</v>
      </c>
      <c r="I20" s="107">
        <f t="shared" si="0"/>
        <v>0</v>
      </c>
      <c r="J20" s="108">
        <f t="shared" si="0"/>
        <v>0</v>
      </c>
      <c r="K20" s="107">
        <f t="shared" si="0"/>
        <v>0</v>
      </c>
      <c r="L20" s="108">
        <f t="shared" si="0"/>
        <v>0</v>
      </c>
      <c r="M20" s="109">
        <f t="shared" si="0"/>
        <v>0</v>
      </c>
      <c r="N20" s="37"/>
      <c r="O20" s="105"/>
      <c r="P20" s="35">
        <f>SUM(E20:M20)-(SUM(E20:M20))*O20</f>
        <v>0</v>
      </c>
      <c r="Q20" s="34"/>
      <c r="R20" s="33">
        <f>P20+P20*Q20</f>
        <v>0</v>
      </c>
      <c r="S20" s="64"/>
    </row>
    <row r="21" spans="2:19" s="4" customFormat="1" ht="34.5" customHeight="1" x14ac:dyDescent="0.35">
      <c r="B21" s="65"/>
      <c r="C21" s="171" t="s">
        <v>59</v>
      </c>
      <c r="D21" s="42" t="s">
        <v>4</v>
      </c>
      <c r="E21" s="92"/>
      <c r="F21" s="96"/>
      <c r="G21" s="92"/>
      <c r="H21" s="96"/>
      <c r="I21" s="92"/>
      <c r="J21" s="96"/>
      <c r="K21" s="92"/>
      <c r="L21" s="96"/>
      <c r="M21" s="93"/>
      <c r="N21" s="41"/>
      <c r="P21" s="12" t="s">
        <v>16</v>
      </c>
      <c r="Q21" s="11" t="s">
        <v>15</v>
      </c>
      <c r="R21" s="10" t="s">
        <v>14</v>
      </c>
      <c r="S21" s="64"/>
    </row>
    <row r="22" spans="2:19" s="4" customFormat="1" ht="34.5" customHeight="1" thickBot="1" x14ac:dyDescent="0.4">
      <c r="B22" s="65"/>
      <c r="C22" s="172"/>
      <c r="D22" s="40" t="s">
        <v>5</v>
      </c>
      <c r="E22" s="39">
        <f t="shared" ref="E22:M22" si="1">E17*E21</f>
        <v>0</v>
      </c>
      <c r="F22" s="110">
        <f t="shared" si="1"/>
        <v>0</v>
      </c>
      <c r="G22" s="39">
        <f t="shared" si="1"/>
        <v>0</v>
      </c>
      <c r="H22" s="110">
        <f t="shared" si="1"/>
        <v>0</v>
      </c>
      <c r="I22" s="39">
        <f t="shared" si="1"/>
        <v>0</v>
      </c>
      <c r="J22" s="110">
        <f t="shared" si="1"/>
        <v>0</v>
      </c>
      <c r="K22" s="39">
        <f t="shared" si="1"/>
        <v>0</v>
      </c>
      <c r="L22" s="110">
        <f t="shared" si="1"/>
        <v>0</v>
      </c>
      <c r="M22" s="38">
        <f t="shared" si="1"/>
        <v>0</v>
      </c>
      <c r="N22" s="37"/>
      <c r="O22" s="105"/>
      <c r="P22" s="35">
        <f>SUM(E22:M22)-(SUM(E22:M22))*O22</f>
        <v>0</v>
      </c>
      <c r="Q22" s="34"/>
      <c r="R22" s="33">
        <f>P22+P22*Q22</f>
        <v>0</v>
      </c>
      <c r="S22" s="64"/>
    </row>
    <row r="23" spans="2:19" s="4" customFormat="1" ht="34.5" customHeight="1" x14ac:dyDescent="0.35">
      <c r="B23" s="65"/>
      <c r="C23" s="171" t="s">
        <v>60</v>
      </c>
      <c r="D23" s="42" t="s">
        <v>6</v>
      </c>
      <c r="E23" s="92"/>
      <c r="F23" s="96"/>
      <c r="G23" s="92"/>
      <c r="H23" s="96"/>
      <c r="I23" s="92"/>
      <c r="J23" s="96"/>
      <c r="K23" s="92"/>
      <c r="L23" s="96"/>
      <c r="M23" s="93"/>
      <c r="N23" s="37"/>
      <c r="P23" s="12" t="s">
        <v>16</v>
      </c>
      <c r="Q23" s="11" t="s">
        <v>15</v>
      </c>
      <c r="R23" s="10" t="s">
        <v>14</v>
      </c>
      <c r="S23" s="64"/>
    </row>
    <row r="24" spans="2:19" s="4" customFormat="1" ht="34.5" customHeight="1" thickBot="1" x14ac:dyDescent="0.4">
      <c r="B24" s="65"/>
      <c r="C24" s="172"/>
      <c r="D24" s="40" t="s">
        <v>7</v>
      </c>
      <c r="E24" s="39">
        <f t="shared" ref="E24:M24" si="2">E17*E23</f>
        <v>0</v>
      </c>
      <c r="F24" s="110">
        <f t="shared" si="2"/>
        <v>0</v>
      </c>
      <c r="G24" s="39">
        <f t="shared" si="2"/>
        <v>0</v>
      </c>
      <c r="H24" s="110">
        <f t="shared" si="2"/>
        <v>0</v>
      </c>
      <c r="I24" s="39">
        <f t="shared" si="2"/>
        <v>0</v>
      </c>
      <c r="J24" s="110">
        <f t="shared" si="2"/>
        <v>0</v>
      </c>
      <c r="K24" s="39">
        <f t="shared" si="2"/>
        <v>0</v>
      </c>
      <c r="L24" s="110">
        <f t="shared" si="2"/>
        <v>0</v>
      </c>
      <c r="M24" s="38">
        <f t="shared" si="2"/>
        <v>0</v>
      </c>
      <c r="N24" s="37"/>
      <c r="O24" s="105"/>
      <c r="P24" s="35">
        <f>SUM(E24:M24)-(SUM(E24:M24))*O24</f>
        <v>0</v>
      </c>
      <c r="Q24" s="34"/>
      <c r="R24" s="33">
        <f>P24+P24*Q24</f>
        <v>0</v>
      </c>
      <c r="S24" s="64"/>
    </row>
    <row r="25" spans="2:19" s="4" customFormat="1" ht="34.5" customHeight="1" x14ac:dyDescent="0.35">
      <c r="B25" s="65"/>
      <c r="C25" s="171" t="s">
        <v>61</v>
      </c>
      <c r="D25" s="42" t="s">
        <v>8</v>
      </c>
      <c r="E25" s="92"/>
      <c r="F25" s="96"/>
      <c r="G25" s="92"/>
      <c r="H25" s="96"/>
      <c r="I25" s="92"/>
      <c r="J25" s="96"/>
      <c r="K25" s="92"/>
      <c r="L25" s="96"/>
      <c r="M25" s="93"/>
      <c r="N25" s="37"/>
      <c r="P25" s="12" t="s">
        <v>16</v>
      </c>
      <c r="Q25" s="11" t="s">
        <v>15</v>
      </c>
      <c r="R25" s="10" t="s">
        <v>14</v>
      </c>
      <c r="S25" s="64"/>
    </row>
    <row r="26" spans="2:19" s="4" customFormat="1" ht="34.5" customHeight="1" thickBot="1" x14ac:dyDescent="0.4">
      <c r="B26" s="65"/>
      <c r="C26" s="172"/>
      <c r="D26" s="40" t="s">
        <v>9</v>
      </c>
      <c r="E26" s="39">
        <f t="shared" ref="E26:M26" si="3">E17*E25</f>
        <v>0</v>
      </c>
      <c r="F26" s="110">
        <f t="shared" si="3"/>
        <v>0</v>
      </c>
      <c r="G26" s="39">
        <f t="shared" si="3"/>
        <v>0</v>
      </c>
      <c r="H26" s="110">
        <f t="shared" si="3"/>
        <v>0</v>
      </c>
      <c r="I26" s="39">
        <f t="shared" si="3"/>
        <v>0</v>
      </c>
      <c r="J26" s="110">
        <f t="shared" si="3"/>
        <v>0</v>
      </c>
      <c r="K26" s="39">
        <f t="shared" si="3"/>
        <v>0</v>
      </c>
      <c r="L26" s="110">
        <f t="shared" si="3"/>
        <v>0</v>
      </c>
      <c r="M26" s="38">
        <f t="shared" si="3"/>
        <v>0</v>
      </c>
      <c r="N26" s="37"/>
      <c r="O26" s="105"/>
      <c r="P26" s="35">
        <f>SUM(E26:M26)-(SUM(E26:M26))*O26</f>
        <v>0</v>
      </c>
      <c r="Q26" s="34"/>
      <c r="R26" s="33">
        <f>P26+P26*Q26</f>
        <v>0</v>
      </c>
      <c r="S26" s="64"/>
    </row>
    <row r="27" spans="2:19" s="4" customFormat="1" ht="34.5" customHeight="1" outlineLevel="1" x14ac:dyDescent="0.35">
      <c r="B27" s="65"/>
      <c r="C27" s="171" t="s">
        <v>62</v>
      </c>
      <c r="D27" s="42" t="s">
        <v>10</v>
      </c>
      <c r="E27" s="92"/>
      <c r="F27" s="106"/>
      <c r="G27" s="92"/>
      <c r="H27" s="106"/>
      <c r="I27" s="92"/>
      <c r="J27" s="106"/>
      <c r="K27" s="92"/>
      <c r="L27" s="106"/>
      <c r="M27" s="93"/>
      <c r="N27" s="37"/>
      <c r="P27" s="12" t="s">
        <v>16</v>
      </c>
      <c r="Q27" s="11" t="s">
        <v>15</v>
      </c>
      <c r="R27" s="10" t="s">
        <v>14</v>
      </c>
      <c r="S27" s="64"/>
    </row>
    <row r="28" spans="2:19" s="4" customFormat="1" ht="34.5" customHeight="1" outlineLevel="1" thickBot="1" x14ac:dyDescent="0.4">
      <c r="B28" s="65"/>
      <c r="C28" s="172"/>
      <c r="D28" s="40" t="s">
        <v>11</v>
      </c>
      <c r="E28" s="39">
        <f t="shared" ref="E28:M28" si="4">E17*E27</f>
        <v>0</v>
      </c>
      <c r="F28" s="110">
        <f t="shared" si="4"/>
        <v>0</v>
      </c>
      <c r="G28" s="39">
        <f t="shared" si="4"/>
        <v>0</v>
      </c>
      <c r="H28" s="110">
        <f t="shared" si="4"/>
        <v>0</v>
      </c>
      <c r="I28" s="39">
        <f t="shared" si="4"/>
        <v>0</v>
      </c>
      <c r="J28" s="110">
        <f t="shared" si="4"/>
        <v>0</v>
      </c>
      <c r="K28" s="39">
        <f t="shared" si="4"/>
        <v>0</v>
      </c>
      <c r="L28" s="110">
        <f t="shared" si="4"/>
        <v>0</v>
      </c>
      <c r="M28" s="38">
        <f t="shared" si="4"/>
        <v>0</v>
      </c>
      <c r="N28" s="37"/>
      <c r="O28" s="36"/>
      <c r="P28" s="35">
        <f>SUM(E28:M28)-(SUM(E28:M28))*O28</f>
        <v>0</v>
      </c>
      <c r="Q28" s="34"/>
      <c r="R28" s="33">
        <f>P28+P28*Q28</f>
        <v>0</v>
      </c>
      <c r="S28" s="64"/>
    </row>
    <row r="29" spans="2:19" s="4" customFormat="1" ht="34.5" customHeight="1" outlineLevel="1" x14ac:dyDescent="0.35">
      <c r="B29" s="65"/>
      <c r="C29" s="171" t="s">
        <v>63</v>
      </c>
      <c r="D29" s="42" t="s">
        <v>12</v>
      </c>
      <c r="E29" s="92"/>
      <c r="F29" s="106"/>
      <c r="G29" s="92"/>
      <c r="H29" s="106"/>
      <c r="I29" s="92"/>
      <c r="J29" s="106"/>
      <c r="K29" s="92"/>
      <c r="L29" s="106"/>
      <c r="M29" s="93"/>
      <c r="N29" s="37"/>
      <c r="P29" s="12" t="s">
        <v>16</v>
      </c>
      <c r="Q29" s="11" t="s">
        <v>15</v>
      </c>
      <c r="R29" s="10" t="s">
        <v>14</v>
      </c>
      <c r="S29" s="64"/>
    </row>
    <row r="30" spans="2:19" s="4" customFormat="1" ht="34.5" customHeight="1" outlineLevel="1" thickBot="1" x14ac:dyDescent="0.4">
      <c r="B30" s="65"/>
      <c r="C30" s="172"/>
      <c r="D30" s="40" t="s">
        <v>13</v>
      </c>
      <c r="E30" s="39">
        <f t="shared" ref="E30:M30" si="5">E17*E29</f>
        <v>0</v>
      </c>
      <c r="F30" s="110">
        <f t="shared" si="5"/>
        <v>0</v>
      </c>
      <c r="G30" s="39">
        <f t="shared" si="5"/>
        <v>0</v>
      </c>
      <c r="H30" s="110">
        <f t="shared" si="5"/>
        <v>0</v>
      </c>
      <c r="I30" s="39">
        <f t="shared" si="5"/>
        <v>0</v>
      </c>
      <c r="J30" s="110">
        <f t="shared" si="5"/>
        <v>0</v>
      </c>
      <c r="K30" s="39">
        <f t="shared" si="5"/>
        <v>0</v>
      </c>
      <c r="L30" s="110">
        <f t="shared" si="5"/>
        <v>0</v>
      </c>
      <c r="M30" s="38">
        <f t="shared" si="5"/>
        <v>0</v>
      </c>
      <c r="N30" s="37"/>
      <c r="O30" s="36"/>
      <c r="P30" s="35">
        <f>SUM(E30:M30)-(SUM(E30:M30))*O30</f>
        <v>0</v>
      </c>
      <c r="Q30" s="34"/>
      <c r="R30" s="33">
        <f>P30+P30*Q30</f>
        <v>0</v>
      </c>
      <c r="S30" s="64"/>
    </row>
    <row r="31" spans="2:19" s="4" customFormat="1" ht="9.25" customHeight="1" thickBot="1" x14ac:dyDescent="0.4">
      <c r="B31" s="65"/>
      <c r="C31" s="32"/>
      <c r="D31" s="31"/>
      <c r="E31" s="31"/>
      <c r="F31" s="97"/>
      <c r="G31" s="31"/>
      <c r="H31" s="97"/>
      <c r="I31" s="31"/>
      <c r="J31" s="97"/>
      <c r="K31" s="31"/>
      <c r="L31" s="97"/>
      <c r="M31" s="31"/>
      <c r="N31" s="31"/>
      <c r="Q31" s="30"/>
      <c r="S31" s="64"/>
    </row>
    <row r="32" spans="2:19" s="4" customFormat="1" ht="34" customHeight="1" thickBot="1" x14ac:dyDescent="0.4">
      <c r="B32" s="65"/>
      <c r="C32" s="152" t="s">
        <v>53</v>
      </c>
      <c r="D32" s="153"/>
      <c r="E32" s="99">
        <f>E19+E21+E23+E25+E27+E29</f>
        <v>0</v>
      </c>
      <c r="F32" s="100" t="e">
        <f>F19+F21+F23+F25+F27+F29+#REF!+#REF!+#REF!+#REF!+#REF!</f>
        <v>#REF!</v>
      </c>
      <c r="G32" s="101" t="e">
        <f>G19+G21+G23+G25+G27+G29+#REF!+#REF!+#REF!+#REF!+#REF!</f>
        <v>#REF!</v>
      </c>
      <c r="H32" s="100" t="e">
        <f>H19+H21+H23+H25+H27+H29+#REF!+#REF!+#REF!+#REF!+#REF!</f>
        <v>#REF!</v>
      </c>
      <c r="I32" s="101" t="e">
        <f>I19+I21+I23+I25+I27+I29+#REF!+#REF!+#REF!+#REF!+#REF!</f>
        <v>#REF!</v>
      </c>
      <c r="J32" s="100" t="e">
        <f>J19+J21+J23+J25+J27+J29+#REF!+#REF!+#REF!+#REF!+#REF!</f>
        <v>#REF!</v>
      </c>
      <c r="K32" s="101" t="e">
        <f>K19+K21+K23+K25+K27+K29+#REF!+#REF!+#REF!+#REF!+#REF!</f>
        <v>#REF!</v>
      </c>
      <c r="L32" s="100" t="e">
        <f>L19+L21+L23+L25+L27+L29+#REF!+#REF!+#REF!+#REF!+#REF!</f>
        <v>#REF!</v>
      </c>
      <c r="M32" s="101" t="e">
        <f>M19+M21+M23+M25+M27+M29+#REF!+#REF!+#REF!+#REF!+#REF!</f>
        <v>#REF!</v>
      </c>
      <c r="N32" s="18"/>
      <c r="O32" s="29"/>
      <c r="P32" s="115" t="s">
        <v>16</v>
      </c>
      <c r="Q32" s="116" t="s">
        <v>15</v>
      </c>
      <c r="R32" s="117" t="s">
        <v>14</v>
      </c>
      <c r="S32" s="64"/>
    </row>
    <row r="33" spans="2:19" s="4" customFormat="1" ht="34" customHeight="1" thickBot="1" x14ac:dyDescent="0.4">
      <c r="B33" s="65"/>
      <c r="C33" s="152" t="s">
        <v>22</v>
      </c>
      <c r="D33" s="153"/>
      <c r="E33" s="94">
        <f>E20+E22+E24+E26+E28+E30</f>
        <v>0</v>
      </c>
      <c r="F33" s="98" t="e">
        <f>F20+F22+F24+F26+F28+F30+#REF!+#REF!+#REF!+#REF!+#REF!</f>
        <v>#REF!</v>
      </c>
      <c r="G33" s="95" t="e">
        <f>G20+G22+G24+G26+G28+G30+#REF!+#REF!+#REF!+#REF!+#REF!</f>
        <v>#REF!</v>
      </c>
      <c r="H33" s="98" t="e">
        <f>H20+H22+H24+H26+H28+H30+#REF!+#REF!+#REF!+#REF!+#REF!</f>
        <v>#REF!</v>
      </c>
      <c r="I33" s="95" t="e">
        <f>I20+I22+I24+I26+I28+I30+#REF!+#REF!+#REF!+#REF!+#REF!</f>
        <v>#REF!</v>
      </c>
      <c r="J33" s="98" t="e">
        <f>J20+J22+J24+J26+J28+J30+#REF!+#REF!+#REF!+#REF!+#REF!</f>
        <v>#REF!</v>
      </c>
      <c r="K33" s="95" t="e">
        <f>K20+K22+K24+K26+K28+K30+#REF!+#REF!+#REF!+#REF!+#REF!</f>
        <v>#REF!</v>
      </c>
      <c r="L33" s="98" t="e">
        <f>L20+L22+L24+L26+L28+L30+#REF!+#REF!+#REF!+#REF!+#REF!</f>
        <v>#REF!</v>
      </c>
      <c r="M33" s="95" t="e">
        <f>M20+M22+M24+M26+M28+M30+#REF!+#REF!+#REF!+#REF!+#REF!</f>
        <v>#REF!</v>
      </c>
      <c r="N33" s="18"/>
      <c r="O33" s="28"/>
      <c r="P33" s="118">
        <f>P20+P22+P24+P26+P28+P30</f>
        <v>0</v>
      </c>
      <c r="Q33" s="119"/>
      <c r="R33" s="118">
        <f>R20+R22+R24+R26+R28+R30</f>
        <v>0</v>
      </c>
      <c r="S33" s="64"/>
    </row>
    <row r="34" spans="2:19" s="4" customFormat="1" ht="11.25" customHeight="1" thickBot="1" x14ac:dyDescent="0.4">
      <c r="B34" s="65"/>
      <c r="D34" s="27"/>
      <c r="E34" s="27"/>
      <c r="F34" s="26"/>
      <c r="G34" s="26"/>
      <c r="H34" s="26"/>
      <c r="I34" s="26"/>
      <c r="S34" s="64"/>
    </row>
    <row r="35" spans="2:19" s="4" customFormat="1" ht="30.75" customHeight="1" thickBot="1" x14ac:dyDescent="0.4">
      <c r="B35" s="65"/>
      <c r="C35" s="150" t="s">
        <v>42</v>
      </c>
      <c r="D35" s="151"/>
      <c r="E35" s="139">
        <f>P33</f>
        <v>0</v>
      </c>
      <c r="F35" s="140"/>
      <c r="G35" s="140"/>
      <c r="H35" s="140"/>
      <c r="I35" s="140"/>
      <c r="J35" s="140"/>
      <c r="K35" s="140"/>
      <c r="L35" s="140"/>
      <c r="M35" s="141"/>
      <c r="S35" s="64"/>
    </row>
    <row r="36" spans="2:19" s="4" customFormat="1" ht="30.75" customHeight="1" thickBot="1" x14ac:dyDescent="0.4">
      <c r="B36" s="65"/>
      <c r="C36" s="150" t="s">
        <v>43</v>
      </c>
      <c r="D36" s="151"/>
      <c r="E36" s="139">
        <f>R33</f>
        <v>0</v>
      </c>
      <c r="F36" s="140"/>
      <c r="G36" s="140"/>
      <c r="H36" s="140"/>
      <c r="I36" s="140"/>
      <c r="J36" s="140"/>
      <c r="K36" s="140"/>
      <c r="L36" s="140"/>
      <c r="M36" s="141"/>
      <c r="S36" s="64"/>
    </row>
    <row r="37" spans="2:19" s="4" customFormat="1" ht="21" customHeight="1" thickBot="1" x14ac:dyDescent="0.4">
      <c r="B37" s="65"/>
      <c r="D37" s="27"/>
      <c r="E37" s="27"/>
      <c r="F37" s="26"/>
      <c r="G37" s="26"/>
      <c r="H37" s="26"/>
      <c r="I37" s="26"/>
      <c r="S37" s="64"/>
    </row>
    <row r="38" spans="2:19" s="4" customFormat="1" ht="16.5" customHeight="1" x14ac:dyDescent="0.35">
      <c r="B38" s="65"/>
      <c r="C38" s="23"/>
      <c r="D38" s="25"/>
      <c r="E38" s="25"/>
      <c r="F38" s="24"/>
      <c r="G38" s="24"/>
      <c r="H38" s="24"/>
      <c r="I38" s="24"/>
      <c r="J38" s="23"/>
      <c r="K38" s="23"/>
      <c r="L38" s="23"/>
      <c r="M38" s="23"/>
      <c r="N38" s="23"/>
      <c r="O38" s="23"/>
      <c r="P38" s="23"/>
      <c r="S38" s="64"/>
    </row>
    <row r="39" spans="2:19" s="4" customFormat="1" ht="81" customHeight="1" x14ac:dyDescent="0.35">
      <c r="B39" s="65"/>
      <c r="C39" s="138" t="s">
        <v>64</v>
      </c>
      <c r="D39" s="138"/>
      <c r="E39" s="138"/>
      <c r="F39" s="138"/>
      <c r="G39" s="138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64"/>
    </row>
    <row r="40" spans="2:19" s="4" customFormat="1" ht="7.5" customHeight="1" x14ac:dyDescent="0.35">
      <c r="B40" s="65"/>
      <c r="D40" s="22"/>
      <c r="E40" s="22"/>
      <c r="F40" s="19"/>
      <c r="G40" s="19"/>
      <c r="H40" s="19"/>
      <c r="I40" s="19"/>
      <c r="J40" s="21"/>
      <c r="K40" s="20"/>
      <c r="L40" s="20"/>
      <c r="M40" s="19"/>
      <c r="N40" s="19"/>
      <c r="O40" s="19"/>
      <c r="P40" s="19"/>
      <c r="Q40" s="19"/>
      <c r="S40" s="64"/>
    </row>
    <row r="41" spans="2:19" s="4" customFormat="1" ht="37.75" customHeight="1" thickBot="1" x14ac:dyDescent="0.4">
      <c r="B41" s="65"/>
      <c r="E41" s="102" t="str">
        <f>E10</f>
        <v>Profil 1</v>
      </c>
      <c r="F41" s="103" t="str">
        <f>F10</f>
        <v>Profil 2</v>
      </c>
      <c r="G41" s="103" t="str">
        <f>G10</f>
        <v>Profil 3</v>
      </c>
      <c r="H41" s="103" t="str">
        <f>H10</f>
        <v>Profil 4</v>
      </c>
      <c r="I41" s="103" t="str">
        <f>I10</f>
        <v>Profil 5</v>
      </c>
      <c r="J41" s="103" t="str">
        <f>J10</f>
        <v>Profil 6</v>
      </c>
      <c r="K41" s="103" t="str">
        <f>K10</f>
        <v>Profil 7</v>
      </c>
      <c r="L41" s="103" t="str">
        <f>L10</f>
        <v>(…)</v>
      </c>
      <c r="M41" s="104" t="str">
        <f>M10</f>
        <v>Profil N</v>
      </c>
      <c r="S41" s="64"/>
    </row>
    <row r="42" spans="2:19" s="4" customFormat="1" ht="26.25" customHeight="1" thickBot="1" x14ac:dyDescent="0.4">
      <c r="B42" s="65"/>
      <c r="C42" s="128" t="s">
        <v>50</v>
      </c>
      <c r="D42" s="129"/>
      <c r="E42" s="130"/>
      <c r="F42" s="130"/>
      <c r="G42" s="130"/>
      <c r="H42" s="130"/>
      <c r="I42" s="130"/>
      <c r="J42" s="130"/>
      <c r="K42" s="130"/>
      <c r="L42" s="130"/>
      <c r="M42" s="131"/>
      <c r="S42" s="64"/>
    </row>
    <row r="43" spans="2:19" s="4" customFormat="1" ht="34" customHeight="1" x14ac:dyDescent="0.35">
      <c r="B43" s="65"/>
      <c r="C43" s="144" t="s">
        <v>41</v>
      </c>
      <c r="D43" s="145"/>
      <c r="E43" s="75"/>
      <c r="F43" s="76"/>
      <c r="G43" s="77"/>
      <c r="H43" s="76"/>
      <c r="I43" s="77"/>
      <c r="J43" s="76"/>
      <c r="K43" s="77"/>
      <c r="L43" s="76"/>
      <c r="M43" s="78"/>
      <c r="O43" s="9"/>
      <c r="P43" s="9"/>
      <c r="Q43" s="9"/>
      <c r="S43" s="64"/>
    </row>
    <row r="44" spans="2:19" s="4" customFormat="1" ht="34" customHeight="1" x14ac:dyDescent="0.35">
      <c r="B44" s="65"/>
      <c r="C44" s="146" t="s">
        <v>21</v>
      </c>
      <c r="D44" s="147"/>
      <c r="E44" s="85"/>
      <c r="F44" s="86"/>
      <c r="G44" s="87"/>
      <c r="H44" s="86"/>
      <c r="I44" s="87"/>
      <c r="J44" s="86"/>
      <c r="K44" s="87"/>
      <c r="L44" s="86"/>
      <c r="M44" s="88"/>
      <c r="O44" s="17"/>
      <c r="P44" s="17"/>
      <c r="Q44" s="17"/>
      <c r="S44" s="64"/>
    </row>
    <row r="45" spans="2:19" s="4" customFormat="1" ht="34" customHeight="1" thickBot="1" x14ac:dyDescent="0.4">
      <c r="B45" s="65"/>
      <c r="C45" s="148" t="s">
        <v>20</v>
      </c>
      <c r="D45" s="149"/>
      <c r="E45" s="89">
        <f t="shared" ref="E45:M45" si="6">E43*E44</f>
        <v>0</v>
      </c>
      <c r="F45" s="89">
        <f t="shared" si="6"/>
        <v>0</v>
      </c>
      <c r="G45" s="89">
        <f t="shared" si="6"/>
        <v>0</v>
      </c>
      <c r="H45" s="89">
        <f t="shared" si="6"/>
        <v>0</v>
      </c>
      <c r="I45" s="89">
        <f t="shared" si="6"/>
        <v>0</v>
      </c>
      <c r="J45" s="89">
        <f t="shared" si="6"/>
        <v>0</v>
      </c>
      <c r="K45" s="89">
        <f t="shared" si="6"/>
        <v>0</v>
      </c>
      <c r="L45" s="89">
        <f t="shared" si="6"/>
        <v>0</v>
      </c>
      <c r="M45" s="90">
        <f t="shared" si="6"/>
        <v>0</v>
      </c>
      <c r="O45" s="15"/>
      <c r="P45" s="16"/>
      <c r="Q45" s="15"/>
      <c r="S45" s="64"/>
    </row>
    <row r="46" spans="2:19" s="4" customFormat="1" ht="9.25" customHeight="1" thickBot="1" x14ac:dyDescent="0.4">
      <c r="B46" s="65"/>
      <c r="D46" s="14"/>
      <c r="E46" s="13"/>
      <c r="F46" s="13"/>
      <c r="G46" s="13"/>
      <c r="H46" s="13"/>
      <c r="I46" s="13"/>
      <c r="J46" s="13"/>
      <c r="K46" s="13"/>
      <c r="L46" s="13"/>
      <c r="M46" s="13"/>
      <c r="O46" s="9"/>
      <c r="P46" s="9"/>
      <c r="Q46" s="9"/>
      <c r="R46" s="9"/>
      <c r="S46" s="64"/>
    </row>
    <row r="47" spans="2:19" s="4" customFormat="1" ht="31.5" customHeight="1" thickBot="1" x14ac:dyDescent="0.4">
      <c r="B47" s="65"/>
      <c r="C47" s="142" t="s">
        <v>44</v>
      </c>
      <c r="D47" s="143"/>
      <c r="E47" s="75"/>
      <c r="F47" s="76"/>
      <c r="G47" s="77"/>
      <c r="H47" s="76"/>
      <c r="I47" s="77"/>
      <c r="J47" s="76"/>
      <c r="K47" s="77"/>
      <c r="L47" s="76"/>
      <c r="M47" s="78"/>
      <c r="O47" s="9"/>
      <c r="P47" s="9"/>
      <c r="Q47" s="9"/>
      <c r="R47" s="9"/>
      <c r="S47" s="64"/>
    </row>
    <row r="48" spans="2:19" s="4" customFormat="1" ht="31.5" customHeight="1" thickBot="1" x14ac:dyDescent="0.4">
      <c r="B48" s="65"/>
      <c r="C48" s="79" t="s">
        <v>45</v>
      </c>
      <c r="D48" s="80"/>
      <c r="E48" s="81"/>
      <c r="F48" s="82"/>
      <c r="G48" s="83"/>
      <c r="H48" s="82"/>
      <c r="I48" s="83"/>
      <c r="J48" s="82"/>
      <c r="K48" s="83"/>
      <c r="L48" s="82"/>
      <c r="M48" s="84"/>
      <c r="O48" s="9"/>
      <c r="P48" s="9"/>
      <c r="Q48" s="9"/>
      <c r="R48" s="9"/>
      <c r="S48" s="64"/>
    </row>
    <row r="49" spans="2:19" s="4" customFormat="1" ht="31.5" customHeight="1" thickBot="1" x14ac:dyDescent="0.4">
      <c r="B49" s="65"/>
      <c r="C49" s="148" t="s">
        <v>20</v>
      </c>
      <c r="D49" s="149"/>
      <c r="E49" s="89">
        <f t="shared" ref="E49:M49" si="7">E47*E48</f>
        <v>0</v>
      </c>
      <c r="F49" s="89">
        <f t="shared" si="7"/>
        <v>0</v>
      </c>
      <c r="G49" s="89">
        <f t="shared" si="7"/>
        <v>0</v>
      </c>
      <c r="H49" s="89">
        <f t="shared" si="7"/>
        <v>0</v>
      </c>
      <c r="I49" s="89">
        <f t="shared" si="7"/>
        <v>0</v>
      </c>
      <c r="J49" s="89">
        <f t="shared" si="7"/>
        <v>0</v>
      </c>
      <c r="K49" s="89">
        <f t="shared" si="7"/>
        <v>0</v>
      </c>
      <c r="L49" s="89">
        <f t="shared" si="7"/>
        <v>0</v>
      </c>
      <c r="M49" s="90">
        <f t="shared" si="7"/>
        <v>0</v>
      </c>
      <c r="O49" s="9"/>
      <c r="P49" s="9"/>
      <c r="Q49" s="9"/>
      <c r="R49" s="9"/>
      <c r="S49" s="64"/>
    </row>
    <row r="50" spans="2:19" s="4" customFormat="1" ht="12.75" customHeight="1" thickBot="1" x14ac:dyDescent="0.4">
      <c r="B50" s="65"/>
      <c r="D50" s="14"/>
      <c r="E50" s="13"/>
      <c r="F50" s="13"/>
      <c r="G50" s="13"/>
      <c r="H50" s="13"/>
      <c r="I50" s="13"/>
      <c r="J50" s="13"/>
      <c r="K50" s="13"/>
      <c r="L50" s="13"/>
      <c r="M50" s="13"/>
      <c r="O50" s="9"/>
      <c r="P50" s="9"/>
      <c r="Q50" s="9"/>
      <c r="R50" s="9"/>
      <c r="S50" s="64"/>
    </row>
    <row r="51" spans="2:19" s="4" customFormat="1" ht="31.5" customHeight="1" x14ac:dyDescent="0.35">
      <c r="B51" s="65"/>
      <c r="C51" s="158" t="s">
        <v>18</v>
      </c>
      <c r="D51" s="159"/>
      <c r="E51" s="91">
        <f>SUM(E45,E49)</f>
        <v>0</v>
      </c>
      <c r="F51" s="91">
        <f>SUM(F45,F49)</f>
        <v>0</v>
      </c>
      <c r="G51" s="91">
        <f t="shared" ref="G51:M51" si="8">SUM(G45,G49)</f>
        <v>0</v>
      </c>
      <c r="H51" s="91">
        <f t="shared" si="8"/>
        <v>0</v>
      </c>
      <c r="I51" s="91">
        <f t="shared" si="8"/>
        <v>0</v>
      </c>
      <c r="J51" s="91">
        <f t="shared" si="8"/>
        <v>0</v>
      </c>
      <c r="K51" s="91">
        <f t="shared" si="8"/>
        <v>0</v>
      </c>
      <c r="L51" s="91">
        <f t="shared" si="8"/>
        <v>0</v>
      </c>
      <c r="M51" s="91">
        <f t="shared" si="8"/>
        <v>0</v>
      </c>
      <c r="O51" s="9"/>
      <c r="P51" s="9"/>
      <c r="Q51" s="9"/>
      <c r="R51" s="9"/>
      <c r="S51" s="64"/>
    </row>
    <row r="52" spans="2:19" s="4" customFormat="1" ht="45.25" customHeight="1" thickBot="1" x14ac:dyDescent="0.4">
      <c r="B52" s="65"/>
      <c r="C52" s="132" t="s">
        <v>51</v>
      </c>
      <c r="D52" s="133"/>
      <c r="E52" s="134">
        <f>E51+F51+G51+H51+I51+J51+K51+L51+M51</f>
        <v>0</v>
      </c>
      <c r="F52" s="134"/>
      <c r="G52" s="134"/>
      <c r="H52" s="134"/>
      <c r="I52" s="134"/>
      <c r="J52" s="134"/>
      <c r="K52" s="134"/>
      <c r="L52" s="134"/>
      <c r="M52" s="135"/>
      <c r="O52" s="9"/>
      <c r="P52" s="9"/>
      <c r="Q52" s="9"/>
      <c r="R52" s="9"/>
      <c r="S52" s="64"/>
    </row>
    <row r="53" spans="2:19" s="4" customFormat="1" ht="9.75" customHeight="1" thickBot="1" x14ac:dyDescent="0.4">
      <c r="B53" s="65"/>
      <c r="D53" s="14"/>
      <c r="E53" s="13"/>
      <c r="F53" s="13"/>
      <c r="G53" s="13"/>
      <c r="H53" s="13"/>
      <c r="I53" s="13"/>
      <c r="J53" s="13"/>
      <c r="K53" s="13"/>
      <c r="L53" s="13"/>
      <c r="M53" s="13"/>
      <c r="O53" s="9"/>
      <c r="P53" s="9"/>
      <c r="Q53" s="9"/>
      <c r="R53" s="9"/>
      <c r="S53" s="64"/>
    </row>
    <row r="54" spans="2:19" s="4" customFormat="1" ht="31.5" customHeight="1" x14ac:dyDescent="0.35">
      <c r="B54" s="65"/>
      <c r="C54" s="128" t="s">
        <v>46</v>
      </c>
      <c r="D54" s="129"/>
      <c r="E54" s="129"/>
      <c r="F54" s="129"/>
      <c r="G54" s="129"/>
      <c r="H54" s="129"/>
      <c r="I54" s="129"/>
      <c r="J54" s="129"/>
      <c r="K54" s="129"/>
      <c r="L54" s="129"/>
      <c r="M54" s="164"/>
      <c r="O54" s="9"/>
      <c r="P54" s="9"/>
      <c r="Q54" s="9"/>
      <c r="R54" s="9"/>
      <c r="S54" s="64"/>
    </row>
    <row r="55" spans="2:19" s="4" customFormat="1" ht="31.5" customHeight="1" x14ac:dyDescent="0.35">
      <c r="B55" s="65"/>
      <c r="C55" s="160" t="s">
        <v>19</v>
      </c>
      <c r="D55" s="161"/>
      <c r="E55" s="162"/>
      <c r="F55" s="162"/>
      <c r="G55" s="162"/>
      <c r="H55" s="162"/>
      <c r="I55" s="162"/>
      <c r="J55" s="162"/>
      <c r="K55" s="162"/>
      <c r="L55" s="162"/>
      <c r="M55" s="163"/>
      <c r="O55" s="17"/>
      <c r="P55" s="17"/>
      <c r="Q55" s="17"/>
      <c r="R55" s="9"/>
      <c r="S55" s="64"/>
    </row>
    <row r="56" spans="2:19" s="4" customFormat="1" ht="31.5" customHeight="1" x14ac:dyDescent="0.35">
      <c r="B56" s="65"/>
      <c r="C56" s="160" t="s">
        <v>47</v>
      </c>
      <c r="D56" s="161"/>
      <c r="E56" s="162"/>
      <c r="F56" s="162"/>
      <c r="G56" s="162"/>
      <c r="H56" s="162"/>
      <c r="I56" s="162"/>
      <c r="J56" s="162"/>
      <c r="K56" s="162"/>
      <c r="L56" s="162"/>
      <c r="M56" s="163"/>
      <c r="O56" s="17"/>
      <c r="P56" s="17"/>
      <c r="Q56" s="17"/>
      <c r="R56" s="9"/>
      <c r="S56" s="64"/>
    </row>
    <row r="57" spans="2:19" s="4" customFormat="1" ht="31.5" customHeight="1" x14ac:dyDescent="0.35">
      <c r="B57" s="65"/>
      <c r="C57" s="160" t="s">
        <v>48</v>
      </c>
      <c r="D57" s="161"/>
      <c r="E57" s="162"/>
      <c r="F57" s="162"/>
      <c r="G57" s="162"/>
      <c r="H57" s="162"/>
      <c r="I57" s="162"/>
      <c r="J57" s="162"/>
      <c r="K57" s="162"/>
      <c r="L57" s="162"/>
      <c r="M57" s="163"/>
      <c r="O57" s="17"/>
      <c r="P57" s="17"/>
      <c r="Q57" s="17"/>
      <c r="R57" s="9"/>
      <c r="S57" s="64"/>
    </row>
    <row r="58" spans="2:19" s="4" customFormat="1" ht="31.5" customHeight="1" thickBot="1" x14ac:dyDescent="0.4">
      <c r="B58" s="65"/>
      <c r="C58" s="132" t="s">
        <v>17</v>
      </c>
      <c r="D58" s="133"/>
      <c r="E58" s="136">
        <f>E55+E56+E57</f>
        <v>0</v>
      </c>
      <c r="F58" s="136"/>
      <c r="G58" s="136"/>
      <c r="H58" s="136"/>
      <c r="I58" s="136"/>
      <c r="J58" s="136"/>
      <c r="K58" s="136"/>
      <c r="L58" s="136"/>
      <c r="M58" s="137"/>
      <c r="O58" s="15"/>
      <c r="P58" s="16"/>
      <c r="Q58" s="15"/>
      <c r="R58" s="9"/>
      <c r="S58" s="64"/>
    </row>
    <row r="59" spans="2:19" s="4" customFormat="1" ht="15" customHeight="1" x14ac:dyDescent="0.35">
      <c r="B59" s="65"/>
      <c r="D59" s="14"/>
      <c r="E59" s="13"/>
      <c r="F59" s="13"/>
      <c r="G59" s="13"/>
      <c r="H59" s="13"/>
      <c r="I59" s="13"/>
      <c r="J59" s="13"/>
      <c r="K59" s="13"/>
      <c r="L59" s="13"/>
      <c r="M59" s="13"/>
      <c r="O59" s="15"/>
      <c r="P59" s="16"/>
      <c r="Q59" s="15"/>
      <c r="R59" s="9"/>
      <c r="S59" s="64"/>
    </row>
    <row r="60" spans="2:19" s="4" customFormat="1" ht="63.75" customHeight="1" x14ac:dyDescent="0.35">
      <c r="B60" s="65"/>
      <c r="C60" s="154" t="s">
        <v>49</v>
      </c>
      <c r="D60" s="155"/>
      <c r="E60" s="156">
        <f>E36+E52+E58</f>
        <v>0</v>
      </c>
      <c r="F60" s="156"/>
      <c r="G60" s="156"/>
      <c r="H60" s="156"/>
      <c r="I60" s="156"/>
      <c r="J60" s="156"/>
      <c r="K60" s="156"/>
      <c r="L60" s="156"/>
      <c r="M60" s="157"/>
      <c r="O60" s="15"/>
      <c r="P60" s="16"/>
      <c r="Q60" s="15"/>
      <c r="R60" s="9"/>
      <c r="S60" s="64"/>
    </row>
    <row r="61" spans="2:19" ht="16" customHeight="1" thickBot="1" x14ac:dyDescent="0.4">
      <c r="B61" s="66"/>
      <c r="C61" s="67"/>
      <c r="D61" s="68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9"/>
    </row>
    <row r="62" spans="2:19" ht="32.25" customHeight="1" x14ac:dyDescent="0.35">
      <c r="C62" s="7"/>
      <c r="D62" s="8"/>
    </row>
    <row r="63" spans="2:19" ht="32.25" customHeight="1" x14ac:dyDescent="0.35"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6"/>
    </row>
    <row r="64" spans="2:19" ht="32.25" customHeight="1" x14ac:dyDescent="0.35"/>
    <row r="65" spans="3:19" ht="32.25" customHeight="1" x14ac:dyDescent="0.35"/>
    <row r="66" spans="3:19" ht="32.25" customHeight="1" x14ac:dyDescent="0.35">
      <c r="C66" s="4"/>
    </row>
    <row r="67" spans="3:19" s="5" customFormat="1" ht="32.25" customHeight="1" x14ac:dyDescent="0.35"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3"/>
      <c r="R67" s="3"/>
      <c r="S67" s="3"/>
    </row>
    <row r="68" spans="3:19" ht="32.25" customHeight="1" x14ac:dyDescent="0.35"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</row>
    <row r="69" spans="3:19" ht="32.25" customHeight="1" x14ac:dyDescent="0.35"/>
    <row r="70" spans="3:19" ht="32.25" customHeight="1" x14ac:dyDescent="0.35"/>
    <row r="71" spans="3:19" ht="31.5" customHeight="1" x14ac:dyDescent="0.35"/>
    <row r="72" spans="3:19" ht="16.149999999999999" customHeight="1" x14ac:dyDescent="0.35"/>
    <row r="73" spans="3:19" ht="33.65" customHeight="1" x14ac:dyDescent="0.35"/>
    <row r="74" spans="3:19" ht="6.65" customHeight="1" x14ac:dyDescent="0.35"/>
    <row r="78" spans="3:19" ht="15.65" customHeight="1" x14ac:dyDescent="0.35"/>
  </sheetData>
  <sheetProtection selectLockedCells="1"/>
  <mergeCells count="44">
    <mergeCell ref="C29:C30"/>
    <mergeCell ref="C27:C28"/>
    <mergeCell ref="C25:C26"/>
    <mergeCell ref="C23:C24"/>
    <mergeCell ref="B2:S2"/>
    <mergeCell ref="E4:M4"/>
    <mergeCell ref="C17:D17"/>
    <mergeCell ref="C18:D18"/>
    <mergeCell ref="C12:D12"/>
    <mergeCell ref="C13:D13"/>
    <mergeCell ref="C15:D15"/>
    <mergeCell ref="C16:D16"/>
    <mergeCell ref="C4:D4"/>
    <mergeCell ref="C21:C22"/>
    <mergeCell ref="C19:C20"/>
    <mergeCell ref="C11:D11"/>
    <mergeCell ref="C60:D60"/>
    <mergeCell ref="E60:M60"/>
    <mergeCell ref="C58:D58"/>
    <mergeCell ref="C49:D49"/>
    <mergeCell ref="C51:D51"/>
    <mergeCell ref="C56:D56"/>
    <mergeCell ref="C57:D57"/>
    <mergeCell ref="E55:M55"/>
    <mergeCell ref="E56:M56"/>
    <mergeCell ref="E57:M57"/>
    <mergeCell ref="C54:M54"/>
    <mergeCell ref="C55:D55"/>
    <mergeCell ref="C42:M42"/>
    <mergeCell ref="C52:D52"/>
    <mergeCell ref="E52:M52"/>
    <mergeCell ref="E58:M58"/>
    <mergeCell ref="C8:R8"/>
    <mergeCell ref="E36:M36"/>
    <mergeCell ref="C47:D47"/>
    <mergeCell ref="C43:D43"/>
    <mergeCell ref="C44:D44"/>
    <mergeCell ref="C45:D45"/>
    <mergeCell ref="C39:R39"/>
    <mergeCell ref="C35:D35"/>
    <mergeCell ref="C36:D36"/>
    <mergeCell ref="E35:M35"/>
    <mergeCell ref="C32:D32"/>
    <mergeCell ref="C33:D33"/>
  </mergeCells>
  <dataValidations count="1">
    <dataValidation type="list" allowBlank="1" showInputMessage="1" showErrorMessage="1" sqref="E14:M14">
      <formula1>$Y$12:$Y$14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2"/>
  <sheetViews>
    <sheetView showGridLines="0" zoomScale="69" zoomScaleNormal="80" zoomScaleSheetLayoutView="55" zoomScalePageLayoutView="70" workbookViewId="0">
      <selection activeCell="B2" sqref="B2:S2"/>
    </sheetView>
  </sheetViews>
  <sheetFormatPr baseColWidth="10" defaultColWidth="10" defaultRowHeight="17.149999999999999" customHeight="1" x14ac:dyDescent="0.35"/>
  <cols>
    <col min="1" max="1" width="2.5" style="3" customWidth="1"/>
    <col min="2" max="2" width="2.25" style="3" customWidth="1"/>
    <col min="3" max="3" width="33.75" style="3" customWidth="1"/>
    <col min="4" max="4" width="41.5" style="3" customWidth="1"/>
    <col min="5" max="5" width="27.33203125" style="3" customWidth="1"/>
    <col min="6" max="13" width="19.83203125" style="3" customWidth="1"/>
    <col min="14" max="14" width="4.75" style="3" customWidth="1"/>
    <col min="15" max="15" width="19" style="3" customWidth="1"/>
    <col min="16" max="18" width="15.5" style="3" customWidth="1"/>
    <col min="19" max="19" width="3.08203125" style="3" customWidth="1"/>
    <col min="20" max="24" width="10" style="3"/>
    <col min="25" max="25" width="35.25" style="3" hidden="1" customWidth="1"/>
    <col min="26" max="16384" width="10" style="3"/>
  </cols>
  <sheetData>
    <row r="1" spans="1:25" ht="17.149999999999999" customHeight="1" thickBot="1" x14ac:dyDescent="0.4">
      <c r="A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/>
    </row>
    <row r="2" spans="1:25" ht="109.75" customHeight="1" thickBot="1" x14ac:dyDescent="0.4">
      <c r="A2"/>
      <c r="B2" s="165" t="s">
        <v>27</v>
      </c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7"/>
    </row>
    <row r="3" spans="1:25" ht="8.25" customHeight="1" x14ac:dyDescent="0.45">
      <c r="A3"/>
      <c r="B3" s="51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3"/>
    </row>
    <row r="4" spans="1:25" ht="23.5" customHeight="1" x14ac:dyDescent="0.45">
      <c r="A4"/>
      <c r="B4" s="54"/>
      <c r="C4" s="175" t="s">
        <v>0</v>
      </c>
      <c r="D4" s="175"/>
      <c r="E4" s="168"/>
      <c r="F4" s="168"/>
      <c r="G4" s="168"/>
      <c r="H4" s="168"/>
      <c r="I4" s="168"/>
      <c r="J4" s="168"/>
      <c r="K4" s="168"/>
      <c r="L4" s="168"/>
      <c r="M4" s="168"/>
      <c r="N4" s="4"/>
      <c r="O4" s="4"/>
      <c r="P4" s="4"/>
      <c r="Q4" s="4"/>
      <c r="R4" s="4"/>
      <c r="S4" s="55"/>
    </row>
    <row r="5" spans="1:25" ht="8.25" customHeight="1" x14ac:dyDescent="0.45">
      <c r="A5" s="2"/>
      <c r="B5" s="56"/>
      <c r="C5" s="57"/>
      <c r="D5" s="57"/>
      <c r="E5" s="57"/>
      <c r="F5" s="57"/>
      <c r="G5" s="57"/>
      <c r="H5" s="57"/>
      <c r="I5" s="57"/>
      <c r="J5" s="58"/>
      <c r="K5" s="58"/>
      <c r="L5" s="58"/>
      <c r="M5" s="4"/>
      <c r="N5" s="4"/>
      <c r="O5" s="4"/>
      <c r="P5" s="4"/>
      <c r="Q5" s="4"/>
      <c r="R5" s="4"/>
      <c r="S5" s="55"/>
    </row>
    <row r="6" spans="1:25" ht="17.149999999999999" customHeight="1" x14ac:dyDescent="0.45">
      <c r="A6" s="2"/>
      <c r="B6" s="56"/>
      <c r="C6" s="59" t="s">
        <v>1</v>
      </c>
      <c r="D6" s="59"/>
      <c r="E6" s="59"/>
      <c r="F6" s="60"/>
      <c r="G6" s="60"/>
      <c r="H6" s="60"/>
      <c r="I6" s="60"/>
      <c r="J6" s="60"/>
      <c r="K6" s="60"/>
      <c r="L6" s="60"/>
      <c r="M6" s="4"/>
      <c r="N6" s="4"/>
      <c r="O6" s="4"/>
      <c r="P6" s="4"/>
      <c r="Q6" s="4"/>
      <c r="R6" s="4"/>
      <c r="S6" s="55"/>
    </row>
    <row r="7" spans="1:25" ht="5.5" customHeight="1" x14ac:dyDescent="0.45">
      <c r="B7" s="62"/>
      <c r="C7" s="61"/>
      <c r="D7" s="61"/>
      <c r="E7" s="61"/>
      <c r="F7" s="61"/>
      <c r="G7" s="61"/>
      <c r="H7" s="61"/>
      <c r="I7" s="61"/>
      <c r="J7" s="61"/>
      <c r="K7" s="61"/>
      <c r="L7" s="61"/>
      <c r="M7" s="4"/>
      <c r="N7" s="4"/>
      <c r="O7" s="4"/>
      <c r="P7" s="4"/>
      <c r="Q7" s="4"/>
      <c r="R7" s="4"/>
      <c r="S7" s="63"/>
    </row>
    <row r="8" spans="1:25" ht="34.5" customHeight="1" x14ac:dyDescent="0.45">
      <c r="B8" s="62"/>
      <c r="C8" s="138" t="s">
        <v>26</v>
      </c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64"/>
    </row>
    <row r="9" spans="1:25" s="4" customFormat="1" ht="6.75" customHeight="1" x14ac:dyDescent="0.35">
      <c r="B9" s="65"/>
      <c r="E9" s="26"/>
      <c r="F9" s="26"/>
      <c r="G9" s="26"/>
      <c r="H9" s="26"/>
      <c r="I9" s="26"/>
      <c r="S9" s="64"/>
    </row>
    <row r="10" spans="1:25" s="4" customFormat="1" ht="30.75" customHeight="1" thickBot="1" x14ac:dyDescent="0.4">
      <c r="B10" s="65"/>
      <c r="E10" s="102" t="s">
        <v>28</v>
      </c>
      <c r="F10" s="103" t="s">
        <v>29</v>
      </c>
      <c r="G10" s="103" t="s">
        <v>30</v>
      </c>
      <c r="H10" s="103" t="s">
        <v>31</v>
      </c>
      <c r="I10" s="103" t="s">
        <v>32</v>
      </c>
      <c r="J10" s="103" t="s">
        <v>33</v>
      </c>
      <c r="K10" s="103" t="s">
        <v>34</v>
      </c>
      <c r="L10" s="103" t="s">
        <v>35</v>
      </c>
      <c r="M10" s="104" t="s">
        <v>36</v>
      </c>
      <c r="S10" s="64"/>
    </row>
    <row r="11" spans="1:25" s="4" customFormat="1" ht="29.25" customHeight="1" x14ac:dyDescent="0.35">
      <c r="B11" s="65"/>
      <c r="C11" s="176" t="s">
        <v>25</v>
      </c>
      <c r="D11" s="176"/>
      <c r="E11" s="71"/>
      <c r="F11" s="72"/>
      <c r="G11" s="71"/>
      <c r="H11" s="72"/>
      <c r="I11" s="71"/>
      <c r="J11" s="72"/>
      <c r="K11" s="71"/>
      <c r="L11" s="72"/>
      <c r="M11" s="71"/>
      <c r="N11" s="50"/>
      <c r="P11" s="49" t="s">
        <v>24</v>
      </c>
      <c r="S11" s="64"/>
    </row>
    <row r="12" spans="1:25" s="4" customFormat="1" ht="29.25" customHeight="1" x14ac:dyDescent="0.35">
      <c r="B12" s="65"/>
      <c r="C12" s="173" t="s">
        <v>37</v>
      </c>
      <c r="D12" s="174"/>
      <c r="E12" s="71"/>
      <c r="F12" s="72"/>
      <c r="G12" s="71"/>
      <c r="H12" s="72"/>
      <c r="I12" s="71"/>
      <c r="J12" s="72"/>
      <c r="K12" s="71"/>
      <c r="L12" s="72"/>
      <c r="M12" s="71"/>
      <c r="N12" s="50"/>
      <c r="P12" s="70"/>
      <c r="S12" s="64"/>
      <c r="Y12" s="127" t="s">
        <v>54</v>
      </c>
    </row>
    <row r="13" spans="1:25" s="4" customFormat="1" ht="29.25" customHeight="1" x14ac:dyDescent="0.35">
      <c r="B13" s="65"/>
      <c r="C13" s="173" t="s">
        <v>38</v>
      </c>
      <c r="D13" s="174"/>
      <c r="E13" s="71"/>
      <c r="F13" s="72"/>
      <c r="G13" s="71"/>
      <c r="H13" s="72"/>
      <c r="I13" s="71"/>
      <c r="J13" s="72"/>
      <c r="K13" s="71"/>
      <c r="L13" s="72"/>
      <c r="M13" s="71"/>
      <c r="N13" s="50"/>
      <c r="P13" s="70"/>
      <c r="S13" s="64"/>
      <c r="Y13" s="127" t="s">
        <v>55</v>
      </c>
    </row>
    <row r="14" spans="1:25" s="4" customFormat="1" ht="29.25" customHeight="1" x14ac:dyDescent="0.35">
      <c r="B14" s="65"/>
      <c r="C14" s="123" t="s">
        <v>57</v>
      </c>
      <c r="D14" s="124"/>
      <c r="E14" s="71"/>
      <c r="F14" s="71"/>
      <c r="G14" s="71"/>
      <c r="H14" s="71"/>
      <c r="I14" s="71"/>
      <c r="J14" s="71"/>
      <c r="K14" s="71"/>
      <c r="L14" s="71"/>
      <c r="M14" s="71"/>
      <c r="N14" s="50"/>
      <c r="P14" s="70"/>
      <c r="S14" s="64"/>
      <c r="Y14" s="127" t="s">
        <v>56</v>
      </c>
    </row>
    <row r="15" spans="1:25" s="4" customFormat="1" ht="29.25" customHeight="1" x14ac:dyDescent="0.35">
      <c r="B15" s="65"/>
      <c r="C15" s="173" t="s">
        <v>39</v>
      </c>
      <c r="D15" s="174"/>
      <c r="E15" s="71"/>
      <c r="F15" s="72"/>
      <c r="G15" s="71"/>
      <c r="H15" s="72"/>
      <c r="I15" s="71"/>
      <c r="J15" s="72"/>
      <c r="K15" s="71"/>
      <c r="L15" s="72"/>
      <c r="M15" s="71"/>
      <c r="N15" s="50"/>
      <c r="P15" s="70"/>
      <c r="S15" s="64"/>
    </row>
    <row r="16" spans="1:25" s="4" customFormat="1" ht="29.25" customHeight="1" x14ac:dyDescent="0.35">
      <c r="B16" s="65"/>
      <c r="C16" s="173" t="s">
        <v>52</v>
      </c>
      <c r="D16" s="174"/>
      <c r="E16" s="71"/>
      <c r="F16" s="72"/>
      <c r="G16" s="71"/>
      <c r="H16" s="72"/>
      <c r="I16" s="71"/>
      <c r="J16" s="72"/>
      <c r="K16" s="71"/>
      <c r="L16" s="72"/>
      <c r="M16" s="71"/>
      <c r="N16" s="50"/>
      <c r="P16" s="70"/>
      <c r="S16" s="64"/>
    </row>
    <row r="17" spans="2:19" s="4" customFormat="1" ht="29.25" customHeight="1" thickBot="1" x14ac:dyDescent="0.4">
      <c r="B17" s="65"/>
      <c r="C17" s="169" t="s">
        <v>40</v>
      </c>
      <c r="D17" s="169"/>
      <c r="E17" s="73"/>
      <c r="F17" s="74"/>
      <c r="G17" s="73"/>
      <c r="H17" s="74"/>
      <c r="I17" s="73"/>
      <c r="J17" s="74"/>
      <c r="K17" s="73"/>
      <c r="L17" s="74"/>
      <c r="M17" s="73"/>
      <c r="N17" s="48"/>
      <c r="P17" s="47" t="e">
        <f>AVERAGE(E17:M17)</f>
        <v>#DIV/0!</v>
      </c>
      <c r="S17" s="64"/>
    </row>
    <row r="18" spans="2:19" s="4" customFormat="1" ht="67" customHeight="1" thickBot="1" x14ac:dyDescent="0.4">
      <c r="B18" s="65"/>
      <c r="C18" s="170"/>
      <c r="D18" s="170"/>
      <c r="E18" s="46"/>
      <c r="F18" s="46"/>
      <c r="G18" s="46"/>
      <c r="H18" s="46"/>
      <c r="I18" s="46"/>
      <c r="J18" s="45"/>
      <c r="K18" s="44"/>
      <c r="L18" s="44"/>
      <c r="M18" s="44"/>
      <c r="N18" s="44"/>
      <c r="S18" s="64"/>
    </row>
    <row r="19" spans="2:19" s="4" customFormat="1" ht="34.5" customHeight="1" x14ac:dyDescent="0.35">
      <c r="B19" s="65"/>
      <c r="C19" s="171" t="s">
        <v>65</v>
      </c>
      <c r="D19" s="111" t="s">
        <v>2</v>
      </c>
      <c r="E19" s="112"/>
      <c r="F19" s="113"/>
      <c r="G19" s="112"/>
      <c r="H19" s="113"/>
      <c r="I19" s="112"/>
      <c r="J19" s="113"/>
      <c r="K19" s="112"/>
      <c r="L19" s="113"/>
      <c r="M19" s="114"/>
      <c r="N19" s="41"/>
      <c r="O19" s="43" t="s">
        <v>23</v>
      </c>
      <c r="P19" s="12" t="s">
        <v>16</v>
      </c>
      <c r="Q19" s="11" t="s">
        <v>15</v>
      </c>
      <c r="R19" s="10" t="s">
        <v>14</v>
      </c>
      <c r="S19" s="64"/>
    </row>
    <row r="20" spans="2:19" s="4" customFormat="1" ht="34.5" customHeight="1" thickBot="1" x14ac:dyDescent="0.4">
      <c r="B20" s="65"/>
      <c r="C20" s="172"/>
      <c r="D20" s="40" t="s">
        <v>3</v>
      </c>
      <c r="E20" s="107">
        <f t="shared" ref="E20:M20" si="0">E17*E19</f>
        <v>0</v>
      </c>
      <c r="F20" s="108">
        <f t="shared" si="0"/>
        <v>0</v>
      </c>
      <c r="G20" s="107">
        <f t="shared" si="0"/>
        <v>0</v>
      </c>
      <c r="H20" s="108">
        <f t="shared" si="0"/>
        <v>0</v>
      </c>
      <c r="I20" s="107">
        <f t="shared" si="0"/>
        <v>0</v>
      </c>
      <c r="J20" s="108">
        <f t="shared" si="0"/>
        <v>0</v>
      </c>
      <c r="K20" s="107">
        <f t="shared" si="0"/>
        <v>0</v>
      </c>
      <c r="L20" s="108">
        <f t="shared" si="0"/>
        <v>0</v>
      </c>
      <c r="M20" s="109">
        <f t="shared" si="0"/>
        <v>0</v>
      </c>
      <c r="N20" s="37"/>
      <c r="O20" s="105"/>
      <c r="P20" s="35">
        <f>SUM(E20:M20)-(SUM(E20:M20))*O20</f>
        <v>0</v>
      </c>
      <c r="Q20" s="34"/>
      <c r="R20" s="33">
        <f>P20+P20*Q20</f>
        <v>0</v>
      </c>
      <c r="S20" s="64"/>
    </row>
    <row r="21" spans="2:19" s="4" customFormat="1" ht="34.5" customHeight="1" x14ac:dyDescent="0.35">
      <c r="B21" s="65"/>
      <c r="C21" s="171" t="s">
        <v>66</v>
      </c>
      <c r="D21" s="42" t="s">
        <v>4</v>
      </c>
      <c r="E21" s="92"/>
      <c r="F21" s="96"/>
      <c r="G21" s="92"/>
      <c r="H21" s="96"/>
      <c r="I21" s="92"/>
      <c r="J21" s="96"/>
      <c r="K21" s="92"/>
      <c r="L21" s="96"/>
      <c r="M21" s="93"/>
      <c r="N21" s="41"/>
      <c r="P21" s="12" t="s">
        <v>16</v>
      </c>
      <c r="Q21" s="11" t="s">
        <v>15</v>
      </c>
      <c r="R21" s="10" t="s">
        <v>14</v>
      </c>
      <c r="S21" s="64"/>
    </row>
    <row r="22" spans="2:19" s="4" customFormat="1" ht="34.5" customHeight="1" thickBot="1" x14ac:dyDescent="0.4">
      <c r="B22" s="65"/>
      <c r="C22" s="172"/>
      <c r="D22" s="40" t="s">
        <v>5</v>
      </c>
      <c r="E22" s="39">
        <f t="shared" ref="E22:M22" si="1">E17*E21</f>
        <v>0</v>
      </c>
      <c r="F22" s="110">
        <f t="shared" si="1"/>
        <v>0</v>
      </c>
      <c r="G22" s="39">
        <f t="shared" si="1"/>
        <v>0</v>
      </c>
      <c r="H22" s="110">
        <f t="shared" si="1"/>
        <v>0</v>
      </c>
      <c r="I22" s="39">
        <f t="shared" si="1"/>
        <v>0</v>
      </c>
      <c r="J22" s="110">
        <f t="shared" si="1"/>
        <v>0</v>
      </c>
      <c r="K22" s="39">
        <f t="shared" si="1"/>
        <v>0</v>
      </c>
      <c r="L22" s="110">
        <f t="shared" si="1"/>
        <v>0</v>
      </c>
      <c r="M22" s="38">
        <f t="shared" si="1"/>
        <v>0</v>
      </c>
      <c r="N22" s="37"/>
      <c r="O22" s="105"/>
      <c r="P22" s="35">
        <f>SUM(E22:M22)-(SUM(E22:M22))*O22</f>
        <v>0</v>
      </c>
      <c r="Q22" s="34"/>
      <c r="R22" s="33">
        <f>P22+P22*Q22</f>
        <v>0</v>
      </c>
      <c r="S22" s="64"/>
    </row>
    <row r="23" spans="2:19" s="4" customFormat="1" ht="34.5" customHeight="1" x14ac:dyDescent="0.35">
      <c r="B23" s="65"/>
      <c r="C23" s="171" t="s">
        <v>67</v>
      </c>
      <c r="D23" s="42" t="s">
        <v>6</v>
      </c>
      <c r="E23" s="92"/>
      <c r="F23" s="96"/>
      <c r="G23" s="92"/>
      <c r="H23" s="96"/>
      <c r="I23" s="92"/>
      <c r="J23" s="96"/>
      <c r="K23" s="92"/>
      <c r="L23" s="96"/>
      <c r="M23" s="93"/>
      <c r="N23" s="37"/>
      <c r="P23" s="12" t="s">
        <v>16</v>
      </c>
      <c r="Q23" s="11" t="s">
        <v>15</v>
      </c>
      <c r="R23" s="10" t="s">
        <v>14</v>
      </c>
      <c r="S23" s="64"/>
    </row>
    <row r="24" spans="2:19" s="4" customFormat="1" ht="34.5" customHeight="1" thickBot="1" x14ac:dyDescent="0.4">
      <c r="B24" s="65"/>
      <c r="C24" s="172"/>
      <c r="D24" s="40" t="s">
        <v>7</v>
      </c>
      <c r="E24" s="39">
        <f t="shared" ref="E24:M24" si="2">E17*E23</f>
        <v>0</v>
      </c>
      <c r="F24" s="110">
        <f t="shared" si="2"/>
        <v>0</v>
      </c>
      <c r="G24" s="39">
        <f t="shared" si="2"/>
        <v>0</v>
      </c>
      <c r="H24" s="110">
        <f t="shared" si="2"/>
        <v>0</v>
      </c>
      <c r="I24" s="39">
        <f t="shared" si="2"/>
        <v>0</v>
      </c>
      <c r="J24" s="110">
        <f t="shared" si="2"/>
        <v>0</v>
      </c>
      <c r="K24" s="39">
        <f t="shared" si="2"/>
        <v>0</v>
      </c>
      <c r="L24" s="110">
        <f t="shared" si="2"/>
        <v>0</v>
      </c>
      <c r="M24" s="38">
        <f t="shared" si="2"/>
        <v>0</v>
      </c>
      <c r="N24" s="37"/>
      <c r="O24" s="105"/>
      <c r="P24" s="35">
        <f>SUM(E24:M24)-(SUM(E24:M24))*O24</f>
        <v>0</v>
      </c>
      <c r="Q24" s="34"/>
      <c r="R24" s="33">
        <f>P24+P24*Q24</f>
        <v>0</v>
      </c>
      <c r="S24" s="64"/>
    </row>
    <row r="25" spans="2:19" s="4" customFormat="1" ht="9.25" customHeight="1" thickBot="1" x14ac:dyDescent="0.4">
      <c r="B25" s="65"/>
      <c r="C25" s="32"/>
      <c r="D25" s="31"/>
      <c r="E25" s="31"/>
      <c r="F25" s="97"/>
      <c r="G25" s="31"/>
      <c r="H25" s="97"/>
      <c r="I25" s="31"/>
      <c r="J25" s="97"/>
      <c r="K25" s="31"/>
      <c r="L25" s="97"/>
      <c r="M25" s="31"/>
      <c r="N25" s="31"/>
      <c r="Q25" s="30"/>
      <c r="S25" s="64"/>
    </row>
    <row r="26" spans="2:19" s="4" customFormat="1" ht="34" customHeight="1" thickBot="1" x14ac:dyDescent="0.4">
      <c r="B26" s="65"/>
      <c r="C26" s="152" t="s">
        <v>53</v>
      </c>
      <c r="D26" s="153"/>
      <c r="E26" s="99">
        <f>E19+E21+E23</f>
        <v>0</v>
      </c>
      <c r="F26" s="99">
        <f t="shared" ref="F26:M26" si="3">F19+F21+F23</f>
        <v>0</v>
      </c>
      <c r="G26" s="99">
        <f t="shared" si="3"/>
        <v>0</v>
      </c>
      <c r="H26" s="99">
        <f t="shared" si="3"/>
        <v>0</v>
      </c>
      <c r="I26" s="99">
        <f t="shared" si="3"/>
        <v>0</v>
      </c>
      <c r="J26" s="99">
        <f t="shared" si="3"/>
        <v>0</v>
      </c>
      <c r="K26" s="99">
        <f t="shared" si="3"/>
        <v>0</v>
      </c>
      <c r="L26" s="99">
        <f t="shared" si="3"/>
        <v>0</v>
      </c>
      <c r="M26" s="99">
        <f t="shared" si="3"/>
        <v>0</v>
      </c>
      <c r="N26" s="18"/>
      <c r="O26" s="29"/>
      <c r="P26" s="115" t="s">
        <v>16</v>
      </c>
      <c r="Q26" s="116" t="s">
        <v>15</v>
      </c>
      <c r="R26" s="117" t="s">
        <v>14</v>
      </c>
      <c r="S26" s="64"/>
    </row>
    <row r="27" spans="2:19" s="4" customFormat="1" ht="34" customHeight="1" thickBot="1" x14ac:dyDescent="0.4">
      <c r="B27" s="65"/>
      <c r="C27" s="152" t="s">
        <v>22</v>
      </c>
      <c r="D27" s="153"/>
      <c r="E27" s="94">
        <f>E20+E22+E24</f>
        <v>0</v>
      </c>
      <c r="F27" s="94">
        <f t="shared" ref="F27:M27" si="4">F20+F22+F24</f>
        <v>0</v>
      </c>
      <c r="G27" s="94">
        <f t="shared" si="4"/>
        <v>0</v>
      </c>
      <c r="H27" s="94">
        <f t="shared" si="4"/>
        <v>0</v>
      </c>
      <c r="I27" s="94">
        <f t="shared" si="4"/>
        <v>0</v>
      </c>
      <c r="J27" s="94">
        <f t="shared" si="4"/>
        <v>0</v>
      </c>
      <c r="K27" s="94">
        <f t="shared" si="4"/>
        <v>0</v>
      </c>
      <c r="L27" s="94">
        <f t="shared" si="4"/>
        <v>0</v>
      </c>
      <c r="M27" s="94">
        <f t="shared" si="4"/>
        <v>0</v>
      </c>
      <c r="N27" s="18"/>
      <c r="O27" s="28"/>
      <c r="P27" s="118">
        <f>P20+P22+P24</f>
        <v>0</v>
      </c>
      <c r="Q27" s="119"/>
      <c r="R27" s="118">
        <f>R20+R22+R24</f>
        <v>0</v>
      </c>
      <c r="S27" s="64"/>
    </row>
    <row r="28" spans="2:19" s="4" customFormat="1" ht="11.25" customHeight="1" thickBot="1" x14ac:dyDescent="0.4">
      <c r="B28" s="65"/>
      <c r="D28" s="27"/>
      <c r="E28" s="27"/>
      <c r="F28" s="26"/>
      <c r="G28" s="26"/>
      <c r="H28" s="26"/>
      <c r="I28" s="26"/>
      <c r="S28" s="64"/>
    </row>
    <row r="29" spans="2:19" s="4" customFormat="1" ht="30.75" customHeight="1" thickBot="1" x14ac:dyDescent="0.4">
      <c r="B29" s="65"/>
      <c r="C29" s="150" t="s">
        <v>42</v>
      </c>
      <c r="D29" s="151"/>
      <c r="E29" s="139">
        <f>P27</f>
        <v>0</v>
      </c>
      <c r="F29" s="140"/>
      <c r="G29" s="140"/>
      <c r="H29" s="140"/>
      <c r="I29" s="140"/>
      <c r="J29" s="140"/>
      <c r="K29" s="140"/>
      <c r="L29" s="140"/>
      <c r="M29" s="141"/>
      <c r="S29" s="64"/>
    </row>
    <row r="30" spans="2:19" s="4" customFormat="1" ht="30.75" customHeight="1" thickBot="1" x14ac:dyDescent="0.4">
      <c r="B30" s="65"/>
      <c r="C30" s="150" t="s">
        <v>43</v>
      </c>
      <c r="D30" s="151"/>
      <c r="E30" s="139">
        <f>R27</f>
        <v>0</v>
      </c>
      <c r="F30" s="140"/>
      <c r="G30" s="140"/>
      <c r="H30" s="140"/>
      <c r="I30" s="140"/>
      <c r="J30" s="140"/>
      <c r="K30" s="140"/>
      <c r="L30" s="140"/>
      <c r="M30" s="141"/>
      <c r="S30" s="64"/>
    </row>
    <row r="31" spans="2:19" s="4" customFormat="1" ht="21" customHeight="1" thickBot="1" x14ac:dyDescent="0.4">
      <c r="B31" s="65"/>
      <c r="D31" s="27"/>
      <c r="E31" s="27"/>
      <c r="F31" s="26"/>
      <c r="G31" s="26"/>
      <c r="H31" s="26"/>
      <c r="I31" s="26"/>
      <c r="S31" s="64"/>
    </row>
    <row r="32" spans="2:19" s="4" customFormat="1" ht="16.5" customHeight="1" x14ac:dyDescent="0.35">
      <c r="B32" s="65"/>
      <c r="C32" s="23"/>
      <c r="D32" s="25"/>
      <c r="E32" s="25"/>
      <c r="F32" s="24"/>
      <c r="G32" s="24"/>
      <c r="H32" s="24"/>
      <c r="I32" s="24"/>
      <c r="J32" s="23"/>
      <c r="K32" s="23"/>
      <c r="L32" s="23"/>
      <c r="M32" s="23"/>
      <c r="N32" s="23"/>
      <c r="O32" s="23"/>
      <c r="P32" s="23"/>
      <c r="S32" s="64"/>
    </row>
    <row r="33" spans="2:19" s="4" customFormat="1" ht="81" customHeight="1" x14ac:dyDescent="0.35">
      <c r="B33" s="65"/>
      <c r="C33" s="138" t="s">
        <v>64</v>
      </c>
      <c r="D33" s="138"/>
      <c r="E33" s="138"/>
      <c r="F33" s="138"/>
      <c r="G33" s="138"/>
      <c r="H33" s="138"/>
      <c r="I33" s="138"/>
      <c r="J33" s="138"/>
      <c r="K33" s="138"/>
      <c r="L33" s="138"/>
      <c r="M33" s="138"/>
      <c r="N33" s="138"/>
      <c r="O33" s="138"/>
      <c r="P33" s="138"/>
      <c r="Q33" s="138"/>
      <c r="R33" s="138"/>
      <c r="S33" s="64"/>
    </row>
    <row r="34" spans="2:19" s="4" customFormat="1" ht="7.5" customHeight="1" x14ac:dyDescent="0.35">
      <c r="B34" s="65"/>
      <c r="D34" s="22"/>
      <c r="E34" s="22"/>
      <c r="F34" s="19"/>
      <c r="G34" s="19"/>
      <c r="H34" s="19"/>
      <c r="I34" s="19"/>
      <c r="J34" s="21"/>
      <c r="K34" s="20"/>
      <c r="L34" s="20"/>
      <c r="M34" s="19"/>
      <c r="N34" s="19"/>
      <c r="O34" s="19"/>
      <c r="P34" s="19"/>
      <c r="Q34" s="19"/>
      <c r="S34" s="64"/>
    </row>
    <row r="35" spans="2:19" s="4" customFormat="1" ht="37.75" customHeight="1" thickBot="1" x14ac:dyDescent="0.4">
      <c r="B35" s="65"/>
      <c r="E35" s="102" t="str">
        <f>E10</f>
        <v>Profil 1</v>
      </c>
      <c r="F35" s="103" t="str">
        <f>F10</f>
        <v>Profil 2</v>
      </c>
      <c r="G35" s="103" t="str">
        <f>G10</f>
        <v>Profil 3</v>
      </c>
      <c r="H35" s="103" t="str">
        <f>H10</f>
        <v>Profil 4</v>
      </c>
      <c r="I35" s="103" t="str">
        <f>I10</f>
        <v>Profil 5</v>
      </c>
      <c r="J35" s="103" t="str">
        <f>J10</f>
        <v>Profil 6</v>
      </c>
      <c r="K35" s="103" t="str">
        <f>K10</f>
        <v>Profil 7</v>
      </c>
      <c r="L35" s="103" t="str">
        <f>L10</f>
        <v>(…)</v>
      </c>
      <c r="M35" s="104" t="str">
        <f>M10</f>
        <v>Profil N</v>
      </c>
      <c r="S35" s="64"/>
    </row>
    <row r="36" spans="2:19" s="4" customFormat="1" ht="26.25" customHeight="1" thickBot="1" x14ac:dyDescent="0.4">
      <c r="B36" s="65"/>
      <c r="C36" s="128" t="s">
        <v>50</v>
      </c>
      <c r="D36" s="129"/>
      <c r="E36" s="130"/>
      <c r="F36" s="130"/>
      <c r="G36" s="130"/>
      <c r="H36" s="130"/>
      <c r="I36" s="130"/>
      <c r="J36" s="130"/>
      <c r="K36" s="130"/>
      <c r="L36" s="130"/>
      <c r="M36" s="131"/>
      <c r="S36" s="64"/>
    </row>
    <row r="37" spans="2:19" s="4" customFormat="1" ht="34" customHeight="1" x14ac:dyDescent="0.35">
      <c r="B37" s="65"/>
      <c r="C37" s="144" t="s">
        <v>41</v>
      </c>
      <c r="D37" s="145"/>
      <c r="E37" s="75"/>
      <c r="F37" s="76"/>
      <c r="G37" s="77"/>
      <c r="H37" s="76"/>
      <c r="I37" s="77"/>
      <c r="J37" s="76"/>
      <c r="K37" s="77"/>
      <c r="L37" s="76"/>
      <c r="M37" s="78"/>
      <c r="O37" s="9"/>
      <c r="P37" s="9"/>
      <c r="Q37" s="9"/>
      <c r="S37" s="64"/>
    </row>
    <row r="38" spans="2:19" s="4" customFormat="1" ht="34" customHeight="1" x14ac:dyDescent="0.35">
      <c r="B38" s="65"/>
      <c r="C38" s="146" t="s">
        <v>21</v>
      </c>
      <c r="D38" s="147"/>
      <c r="E38" s="85"/>
      <c r="F38" s="86"/>
      <c r="G38" s="87"/>
      <c r="H38" s="86"/>
      <c r="I38" s="87"/>
      <c r="J38" s="86"/>
      <c r="K38" s="87"/>
      <c r="L38" s="86"/>
      <c r="M38" s="88"/>
      <c r="O38" s="17"/>
      <c r="P38" s="17"/>
      <c r="Q38" s="17"/>
      <c r="S38" s="64"/>
    </row>
    <row r="39" spans="2:19" s="4" customFormat="1" ht="34" customHeight="1" thickBot="1" x14ac:dyDescent="0.4">
      <c r="B39" s="65"/>
      <c r="C39" s="148" t="s">
        <v>20</v>
      </c>
      <c r="D39" s="149"/>
      <c r="E39" s="89">
        <f t="shared" ref="E39:M39" si="5">E37*E38</f>
        <v>0</v>
      </c>
      <c r="F39" s="89">
        <f t="shared" si="5"/>
        <v>0</v>
      </c>
      <c r="G39" s="89">
        <f t="shared" si="5"/>
        <v>0</v>
      </c>
      <c r="H39" s="89">
        <f t="shared" si="5"/>
        <v>0</v>
      </c>
      <c r="I39" s="89">
        <f t="shared" si="5"/>
        <v>0</v>
      </c>
      <c r="J39" s="89">
        <f t="shared" si="5"/>
        <v>0</v>
      </c>
      <c r="K39" s="89">
        <f t="shared" si="5"/>
        <v>0</v>
      </c>
      <c r="L39" s="89">
        <f t="shared" si="5"/>
        <v>0</v>
      </c>
      <c r="M39" s="90">
        <f t="shared" si="5"/>
        <v>0</v>
      </c>
      <c r="O39" s="15"/>
      <c r="P39" s="16"/>
      <c r="Q39" s="15"/>
      <c r="S39" s="64"/>
    </row>
    <row r="40" spans="2:19" s="4" customFormat="1" ht="9.25" customHeight="1" thickBot="1" x14ac:dyDescent="0.4">
      <c r="B40" s="65"/>
      <c r="D40" s="14"/>
      <c r="E40" s="13"/>
      <c r="F40" s="13"/>
      <c r="G40" s="13"/>
      <c r="H40" s="13"/>
      <c r="I40" s="13"/>
      <c r="J40" s="13"/>
      <c r="K40" s="13"/>
      <c r="L40" s="13"/>
      <c r="M40" s="13"/>
      <c r="O40" s="9"/>
      <c r="P40" s="9"/>
      <c r="Q40" s="9"/>
      <c r="R40" s="9"/>
      <c r="S40" s="64"/>
    </row>
    <row r="41" spans="2:19" s="4" customFormat="1" ht="31.5" customHeight="1" thickBot="1" x14ac:dyDescent="0.4">
      <c r="B41" s="65"/>
      <c r="C41" s="142" t="s">
        <v>44</v>
      </c>
      <c r="D41" s="143"/>
      <c r="E41" s="75"/>
      <c r="F41" s="76"/>
      <c r="G41" s="77"/>
      <c r="H41" s="76"/>
      <c r="I41" s="77"/>
      <c r="J41" s="76"/>
      <c r="K41" s="77"/>
      <c r="L41" s="76"/>
      <c r="M41" s="78"/>
      <c r="O41" s="9"/>
      <c r="P41" s="9"/>
      <c r="Q41" s="9"/>
      <c r="R41" s="9"/>
      <c r="S41" s="64"/>
    </row>
    <row r="42" spans="2:19" s="4" customFormat="1" ht="31.5" customHeight="1" thickBot="1" x14ac:dyDescent="0.4">
      <c r="B42" s="65"/>
      <c r="C42" s="125" t="s">
        <v>45</v>
      </c>
      <c r="D42" s="126"/>
      <c r="E42" s="81"/>
      <c r="F42" s="82"/>
      <c r="G42" s="83"/>
      <c r="H42" s="82"/>
      <c r="I42" s="83"/>
      <c r="J42" s="82"/>
      <c r="K42" s="83"/>
      <c r="L42" s="82"/>
      <c r="M42" s="84"/>
      <c r="O42" s="9"/>
      <c r="P42" s="9"/>
      <c r="Q42" s="9"/>
      <c r="R42" s="9"/>
      <c r="S42" s="64"/>
    </row>
    <row r="43" spans="2:19" s="4" customFormat="1" ht="31.5" customHeight="1" thickBot="1" x14ac:dyDescent="0.4">
      <c r="B43" s="65"/>
      <c r="C43" s="148" t="s">
        <v>20</v>
      </c>
      <c r="D43" s="149"/>
      <c r="E43" s="89">
        <f t="shared" ref="E43:M43" si="6">E41*E42</f>
        <v>0</v>
      </c>
      <c r="F43" s="89">
        <f t="shared" si="6"/>
        <v>0</v>
      </c>
      <c r="G43" s="89">
        <f t="shared" si="6"/>
        <v>0</v>
      </c>
      <c r="H43" s="89">
        <f t="shared" si="6"/>
        <v>0</v>
      </c>
      <c r="I43" s="89">
        <f t="shared" si="6"/>
        <v>0</v>
      </c>
      <c r="J43" s="89">
        <f t="shared" si="6"/>
        <v>0</v>
      </c>
      <c r="K43" s="89">
        <f t="shared" si="6"/>
        <v>0</v>
      </c>
      <c r="L43" s="89">
        <f t="shared" si="6"/>
        <v>0</v>
      </c>
      <c r="M43" s="90">
        <f t="shared" si="6"/>
        <v>0</v>
      </c>
      <c r="O43" s="9"/>
      <c r="P43" s="9"/>
      <c r="Q43" s="9"/>
      <c r="R43" s="9"/>
      <c r="S43" s="64"/>
    </row>
    <row r="44" spans="2:19" s="4" customFormat="1" ht="12.75" customHeight="1" thickBot="1" x14ac:dyDescent="0.4">
      <c r="B44" s="65"/>
      <c r="D44" s="14"/>
      <c r="E44" s="13"/>
      <c r="F44" s="13"/>
      <c r="G44" s="13"/>
      <c r="H44" s="13"/>
      <c r="I44" s="13"/>
      <c r="J44" s="13"/>
      <c r="K44" s="13"/>
      <c r="L44" s="13"/>
      <c r="M44" s="13"/>
      <c r="O44" s="9"/>
      <c r="P44" s="9"/>
      <c r="Q44" s="9"/>
      <c r="R44" s="9"/>
      <c r="S44" s="64"/>
    </row>
    <row r="45" spans="2:19" s="4" customFormat="1" ht="31.5" customHeight="1" x14ac:dyDescent="0.35">
      <c r="B45" s="65"/>
      <c r="C45" s="158" t="s">
        <v>18</v>
      </c>
      <c r="D45" s="159"/>
      <c r="E45" s="91">
        <f>SUM(E39,E43)</f>
        <v>0</v>
      </c>
      <c r="F45" s="91">
        <f>SUM(F39,F43)</f>
        <v>0</v>
      </c>
      <c r="G45" s="91">
        <f t="shared" ref="G45:M45" si="7">SUM(G39,G43)</f>
        <v>0</v>
      </c>
      <c r="H45" s="91">
        <f t="shared" si="7"/>
        <v>0</v>
      </c>
      <c r="I45" s="91">
        <f t="shared" si="7"/>
        <v>0</v>
      </c>
      <c r="J45" s="91">
        <f t="shared" si="7"/>
        <v>0</v>
      </c>
      <c r="K45" s="91">
        <f t="shared" si="7"/>
        <v>0</v>
      </c>
      <c r="L45" s="91">
        <f t="shared" si="7"/>
        <v>0</v>
      </c>
      <c r="M45" s="91">
        <f t="shared" si="7"/>
        <v>0</v>
      </c>
      <c r="O45" s="9"/>
      <c r="P45" s="9"/>
      <c r="Q45" s="9"/>
      <c r="R45" s="9"/>
      <c r="S45" s="64"/>
    </row>
    <row r="46" spans="2:19" s="4" customFormat="1" ht="45.25" customHeight="1" thickBot="1" x14ac:dyDescent="0.4">
      <c r="B46" s="65"/>
      <c r="C46" s="132" t="s">
        <v>51</v>
      </c>
      <c r="D46" s="133"/>
      <c r="E46" s="134">
        <f>E45+F45+G45+H45+I45+J45+K45+L45+M45</f>
        <v>0</v>
      </c>
      <c r="F46" s="134"/>
      <c r="G46" s="134"/>
      <c r="H46" s="134"/>
      <c r="I46" s="134"/>
      <c r="J46" s="134"/>
      <c r="K46" s="134"/>
      <c r="L46" s="134"/>
      <c r="M46" s="135"/>
      <c r="O46" s="9"/>
      <c r="P46" s="9"/>
      <c r="Q46" s="9"/>
      <c r="R46" s="9"/>
      <c r="S46" s="64"/>
    </row>
    <row r="47" spans="2:19" s="4" customFormat="1" ht="9.75" customHeight="1" thickBot="1" x14ac:dyDescent="0.4">
      <c r="B47" s="65"/>
      <c r="D47" s="14"/>
      <c r="E47" s="13"/>
      <c r="F47" s="13"/>
      <c r="G47" s="13"/>
      <c r="H47" s="13"/>
      <c r="I47" s="13"/>
      <c r="J47" s="13"/>
      <c r="K47" s="13"/>
      <c r="L47" s="13"/>
      <c r="M47" s="13"/>
      <c r="O47" s="9"/>
      <c r="P47" s="9"/>
      <c r="Q47" s="9"/>
      <c r="R47" s="9"/>
      <c r="S47" s="64"/>
    </row>
    <row r="48" spans="2:19" s="4" customFormat="1" ht="31.5" customHeight="1" x14ac:dyDescent="0.35">
      <c r="B48" s="65"/>
      <c r="C48" s="128" t="s">
        <v>46</v>
      </c>
      <c r="D48" s="129"/>
      <c r="E48" s="129"/>
      <c r="F48" s="129"/>
      <c r="G48" s="129"/>
      <c r="H48" s="129"/>
      <c r="I48" s="129"/>
      <c r="J48" s="129"/>
      <c r="K48" s="129"/>
      <c r="L48" s="129"/>
      <c r="M48" s="164"/>
      <c r="O48" s="9"/>
      <c r="P48" s="9"/>
      <c r="Q48" s="9"/>
      <c r="R48" s="9"/>
      <c r="S48" s="64"/>
    </row>
    <row r="49" spans="2:19" s="4" customFormat="1" ht="31.5" customHeight="1" x14ac:dyDescent="0.35">
      <c r="B49" s="65"/>
      <c r="C49" s="160" t="s">
        <v>19</v>
      </c>
      <c r="D49" s="161"/>
      <c r="E49" s="162"/>
      <c r="F49" s="162"/>
      <c r="G49" s="162"/>
      <c r="H49" s="162"/>
      <c r="I49" s="162"/>
      <c r="J49" s="162"/>
      <c r="K49" s="162"/>
      <c r="L49" s="162"/>
      <c r="M49" s="163"/>
      <c r="O49" s="17"/>
      <c r="P49" s="17"/>
      <c r="Q49" s="17"/>
      <c r="R49" s="9"/>
      <c r="S49" s="64"/>
    </row>
    <row r="50" spans="2:19" s="4" customFormat="1" ht="31.5" customHeight="1" x14ac:dyDescent="0.35">
      <c r="B50" s="65"/>
      <c r="C50" s="160" t="s">
        <v>47</v>
      </c>
      <c r="D50" s="161"/>
      <c r="E50" s="162"/>
      <c r="F50" s="162"/>
      <c r="G50" s="162"/>
      <c r="H50" s="162"/>
      <c r="I50" s="162"/>
      <c r="J50" s="162"/>
      <c r="K50" s="162"/>
      <c r="L50" s="162"/>
      <c r="M50" s="163"/>
      <c r="O50" s="17"/>
      <c r="P50" s="17"/>
      <c r="Q50" s="17"/>
      <c r="R50" s="9"/>
      <c r="S50" s="64"/>
    </row>
    <row r="51" spans="2:19" s="4" customFormat="1" ht="31.5" customHeight="1" x14ac:dyDescent="0.35">
      <c r="B51" s="65"/>
      <c r="C51" s="160" t="s">
        <v>48</v>
      </c>
      <c r="D51" s="161"/>
      <c r="E51" s="162"/>
      <c r="F51" s="162"/>
      <c r="G51" s="162"/>
      <c r="H51" s="162"/>
      <c r="I51" s="162"/>
      <c r="J51" s="162"/>
      <c r="K51" s="162"/>
      <c r="L51" s="162"/>
      <c r="M51" s="163"/>
      <c r="O51" s="17"/>
      <c r="P51" s="17"/>
      <c r="Q51" s="17"/>
      <c r="R51" s="9"/>
      <c r="S51" s="64"/>
    </row>
    <row r="52" spans="2:19" s="4" customFormat="1" ht="31.5" customHeight="1" thickBot="1" x14ac:dyDescent="0.4">
      <c r="B52" s="65"/>
      <c r="C52" s="132" t="s">
        <v>17</v>
      </c>
      <c r="D52" s="133"/>
      <c r="E52" s="136">
        <f>E49+E50+E51</f>
        <v>0</v>
      </c>
      <c r="F52" s="136"/>
      <c r="G52" s="136"/>
      <c r="H52" s="136"/>
      <c r="I52" s="136"/>
      <c r="J52" s="136"/>
      <c r="K52" s="136"/>
      <c r="L52" s="136"/>
      <c r="M52" s="137"/>
      <c r="O52" s="15"/>
      <c r="P52" s="16"/>
      <c r="Q52" s="15"/>
      <c r="R52" s="9"/>
      <c r="S52" s="64"/>
    </row>
    <row r="53" spans="2:19" s="4" customFormat="1" ht="15" customHeight="1" x14ac:dyDescent="0.35">
      <c r="B53" s="65"/>
      <c r="D53" s="14"/>
      <c r="E53" s="13"/>
      <c r="F53" s="13"/>
      <c r="G53" s="13"/>
      <c r="H53" s="13"/>
      <c r="I53" s="13"/>
      <c r="J53" s="13"/>
      <c r="K53" s="13"/>
      <c r="L53" s="13"/>
      <c r="M53" s="13"/>
      <c r="O53" s="15"/>
      <c r="P53" s="16"/>
      <c r="Q53" s="15"/>
      <c r="R53" s="9"/>
      <c r="S53" s="64"/>
    </row>
    <row r="54" spans="2:19" s="4" customFormat="1" ht="63.75" customHeight="1" x14ac:dyDescent="0.35">
      <c r="B54" s="65"/>
      <c r="C54" s="154" t="s">
        <v>49</v>
      </c>
      <c r="D54" s="155"/>
      <c r="E54" s="156">
        <f>E30+E46+E52</f>
        <v>0</v>
      </c>
      <c r="F54" s="156"/>
      <c r="G54" s="156"/>
      <c r="H54" s="156"/>
      <c r="I54" s="156"/>
      <c r="J54" s="156"/>
      <c r="K54" s="156"/>
      <c r="L54" s="156"/>
      <c r="M54" s="157"/>
      <c r="O54" s="15"/>
      <c r="P54" s="16"/>
      <c r="Q54" s="15"/>
      <c r="R54" s="9"/>
      <c r="S54" s="64"/>
    </row>
    <row r="55" spans="2:19" ht="16" customHeight="1" thickBot="1" x14ac:dyDescent="0.4">
      <c r="B55" s="66"/>
      <c r="C55" s="67"/>
      <c r="D55" s="68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9"/>
    </row>
    <row r="56" spans="2:19" ht="32.25" customHeight="1" x14ac:dyDescent="0.35">
      <c r="C56" s="7"/>
      <c r="D56" s="8"/>
    </row>
    <row r="57" spans="2:19" ht="32.25" customHeight="1" x14ac:dyDescent="0.35"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122"/>
    </row>
    <row r="58" spans="2:19" ht="32.25" customHeight="1" x14ac:dyDescent="0.35"/>
    <row r="59" spans="2:19" ht="32.25" customHeight="1" x14ac:dyDescent="0.35"/>
    <row r="60" spans="2:19" ht="32.25" customHeight="1" x14ac:dyDescent="0.35">
      <c r="C60" s="4"/>
    </row>
    <row r="61" spans="2:19" s="5" customFormat="1" ht="32.25" customHeight="1" x14ac:dyDescent="0.35"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3"/>
      <c r="R61" s="3"/>
      <c r="S61" s="3"/>
    </row>
    <row r="62" spans="2:19" ht="32.25" customHeight="1" x14ac:dyDescent="0.35"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</row>
    <row r="63" spans="2:19" ht="32.25" customHeight="1" x14ac:dyDescent="0.35"/>
    <row r="64" spans="2:19" ht="32.25" customHeight="1" x14ac:dyDescent="0.35"/>
    <row r="65" ht="31.5" customHeight="1" x14ac:dyDescent="0.35"/>
    <row r="66" ht="16.149999999999999" customHeight="1" x14ac:dyDescent="0.35"/>
    <row r="67" ht="33.65" customHeight="1" x14ac:dyDescent="0.35"/>
    <row r="68" ht="6.65" customHeight="1" x14ac:dyDescent="0.35"/>
    <row r="72" ht="15.65" customHeight="1" x14ac:dyDescent="0.35"/>
  </sheetData>
  <sheetProtection selectLockedCells="1"/>
  <mergeCells count="41">
    <mergeCell ref="C54:D54"/>
    <mergeCell ref="E54:M54"/>
    <mergeCell ref="C50:D50"/>
    <mergeCell ref="E50:M50"/>
    <mergeCell ref="C51:D51"/>
    <mergeCell ref="E51:M51"/>
    <mergeCell ref="C52:D52"/>
    <mergeCell ref="E52:M52"/>
    <mergeCell ref="C45:D45"/>
    <mergeCell ref="C46:D46"/>
    <mergeCell ref="E46:M46"/>
    <mergeCell ref="C48:M48"/>
    <mergeCell ref="C49:D49"/>
    <mergeCell ref="E49:M49"/>
    <mergeCell ref="C36:M36"/>
    <mergeCell ref="C37:D37"/>
    <mergeCell ref="C38:D38"/>
    <mergeCell ref="C39:D39"/>
    <mergeCell ref="C41:D41"/>
    <mergeCell ref="C43:D43"/>
    <mergeCell ref="C27:D27"/>
    <mergeCell ref="C29:D29"/>
    <mergeCell ref="E29:M29"/>
    <mergeCell ref="C30:D30"/>
    <mergeCell ref="E30:M30"/>
    <mergeCell ref="C33:R33"/>
    <mergeCell ref="C21:C22"/>
    <mergeCell ref="C23:C24"/>
    <mergeCell ref="C26:D26"/>
    <mergeCell ref="C13:D13"/>
    <mergeCell ref="C15:D15"/>
    <mergeCell ref="C16:D16"/>
    <mergeCell ref="C17:D17"/>
    <mergeCell ref="C18:D18"/>
    <mergeCell ref="C19:C20"/>
    <mergeCell ref="B2:S2"/>
    <mergeCell ref="C4:D4"/>
    <mergeCell ref="E4:M4"/>
    <mergeCell ref="C8:R8"/>
    <mergeCell ref="C11:D11"/>
    <mergeCell ref="C12:D12"/>
  </mergeCells>
  <dataValidations count="1">
    <dataValidation type="list" allowBlank="1" showInputMessage="1" showErrorMessage="1" sqref="E14:M14">
      <formula1>$Y$12:$Y$14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Tranche ferme</vt:lpstr>
      <vt:lpstr>Tranche optionnelle</vt:lpstr>
      <vt:lpstr>'Tranche ferme'!_Toc25250064</vt:lpstr>
      <vt:lpstr>'Tranche optionnelle'!_Toc25250064</vt:lpstr>
      <vt:lpstr>'Tranche ferme'!Zone_d_impression</vt:lpstr>
      <vt:lpstr>'Tranche optionnelle'!Zone_d_impression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HAKKOU Zakariya</cp:lastModifiedBy>
  <cp:lastPrinted>2018-11-13T14:45:58Z</cp:lastPrinted>
  <dcterms:created xsi:type="dcterms:W3CDTF">2018-09-13T13:06:00Z</dcterms:created>
  <dcterms:modified xsi:type="dcterms:W3CDTF">2024-11-14T09:53:03Z</dcterms:modified>
</cp:coreProperties>
</file>