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S:\Marchés\04Marchés 2025\254001 Maintenance des SSI\DCE\"/>
    </mc:Choice>
  </mc:AlternateContent>
  <xr:revisionPtr revIDLastSave="0" documentId="13_ncr:1_{C601E01A-402D-4D25-9DFA-E25CCB1460E9}" xr6:coauthVersionLast="47" xr6:coauthVersionMax="47" xr10:uidLastSave="{00000000-0000-0000-0000-000000000000}"/>
  <bookViews>
    <workbookView xWindow="-120" yWindow="-120" windowWidth="25440" windowHeight="15270" tabRatio="573" xr2:uid="{00000000-000D-0000-FFFF-FFFF00000000}"/>
  </bookViews>
  <sheets>
    <sheet name="LOT2" sheetId="1" r:id="rId1"/>
  </sheets>
  <definedNames>
    <definedName name="_xlnm._FilterDatabase" localSheetId="0" hidden="1">'LOT2'!$A$1:$I$34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L24" i="1"/>
  <c r="L8" i="1"/>
  <c r="M8" i="1" s="1"/>
  <c r="L3" i="1"/>
  <c r="M3" i="1" s="1"/>
  <c r="J35" i="1"/>
  <c r="M10" i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17" i="1"/>
  <c r="M17" i="1" s="1"/>
  <c r="L16" i="1"/>
  <c r="M16" i="1" s="1"/>
  <c r="L15" i="1"/>
  <c r="M15" i="1" s="1"/>
  <c r="L13" i="1"/>
  <c r="M13" i="1" s="1"/>
  <c r="L4" i="1"/>
  <c r="M4" i="1" s="1"/>
  <c r="L5" i="1"/>
  <c r="M5" i="1" s="1"/>
  <c r="L6" i="1"/>
  <c r="M6" i="1" s="1"/>
  <c r="L7" i="1"/>
  <c r="M7" i="1" s="1"/>
  <c r="L9" i="1"/>
  <c r="M9" i="1" s="1"/>
  <c r="L10" i="1"/>
  <c r="L11" i="1"/>
  <c r="M11" i="1" s="1"/>
  <c r="L12" i="1"/>
  <c r="M12" i="1" s="1"/>
  <c r="L2" i="1"/>
  <c r="M2" i="1" s="1"/>
  <c r="M35" i="1" l="1"/>
  <c r="L35" i="1"/>
</calcChain>
</file>

<file path=xl/sharedStrings.xml><?xml version="1.0" encoding="utf-8"?>
<sst xmlns="http://schemas.openxmlformats.org/spreadsheetml/2006/main" count="148" uniqueCount="83">
  <si>
    <t>Nom</t>
  </si>
  <si>
    <t>Adresse</t>
  </si>
  <si>
    <t>CP</t>
  </si>
  <si>
    <t>Ville</t>
  </si>
  <si>
    <t>Nancy</t>
  </si>
  <si>
    <t>Médreville</t>
  </si>
  <si>
    <t>Rue Jacques Callot</t>
  </si>
  <si>
    <t>Ile du Saulcy</t>
  </si>
  <si>
    <t>Saurupt</t>
  </si>
  <si>
    <t>Allée du Charmois</t>
  </si>
  <si>
    <t>Bridoux</t>
  </si>
  <si>
    <t>Rue Jean Lamour</t>
  </si>
  <si>
    <t>Longwy</t>
  </si>
  <si>
    <t>Metz</t>
  </si>
  <si>
    <t>Dépt</t>
  </si>
  <si>
    <t>Type</t>
  </si>
  <si>
    <t>Résidence universitaire</t>
  </si>
  <si>
    <t>Monplaisir</t>
  </si>
  <si>
    <t>Monbois</t>
  </si>
  <si>
    <t>Boudonville</t>
  </si>
  <si>
    <t>Type d'établissement</t>
  </si>
  <si>
    <t>Services centraux</t>
  </si>
  <si>
    <t>75 rue de Laxou</t>
  </si>
  <si>
    <t>Services administratifs</t>
  </si>
  <si>
    <t>Nancy cedex</t>
  </si>
  <si>
    <t>Brabois</t>
  </si>
  <si>
    <t>9 avenue de la Forêt de Haye</t>
  </si>
  <si>
    <t>Vandoeuvre-les-Nancy</t>
  </si>
  <si>
    <t>Restaurant universitaire</t>
  </si>
  <si>
    <t>Cours Léopold</t>
  </si>
  <si>
    <t>138 avenue de la Libération</t>
  </si>
  <si>
    <t>16 cours Léopold</t>
  </si>
  <si>
    <t>26 rue de Saurupt</t>
  </si>
  <si>
    <t>Stanislas-Meurthe</t>
  </si>
  <si>
    <t>Boulevard d'Austrasie</t>
  </si>
  <si>
    <t>Vélodrôme</t>
  </si>
  <si>
    <t>1 boulevard des Aiguillettes</t>
  </si>
  <si>
    <t>Rue du Général Delestraint</t>
  </si>
  <si>
    <t>Metz'In</t>
  </si>
  <si>
    <t>6 rue Augustin Fresnel</t>
  </si>
  <si>
    <t>Metz cedex</t>
  </si>
  <si>
    <t>Technopôle</t>
  </si>
  <si>
    <t>4 boulevard Arago</t>
  </si>
  <si>
    <t>8 avenue du Bivaque</t>
  </si>
  <si>
    <t>Bâtelière</t>
  </si>
  <si>
    <t>7/15 route de Metz</t>
  </si>
  <si>
    <t>Maxéville</t>
  </si>
  <si>
    <t>61 rue de Boudonville</t>
  </si>
  <si>
    <t>Charmois</t>
  </si>
  <si>
    <t>Haute-Malgrange</t>
  </si>
  <si>
    <t>28 rue Aristide Briand</t>
  </si>
  <si>
    <t>Laxou cedex</t>
  </si>
  <si>
    <t>Aristide Briand</t>
  </si>
  <si>
    <t>2 rue Ludovic Beauchet</t>
  </si>
  <si>
    <t>Rond-point du Vélodrôme</t>
  </si>
  <si>
    <t>Notre-Dame de Lourdes</t>
  </si>
  <si>
    <t>3 rue Notre-Dame de Lourdes</t>
  </si>
  <si>
    <t>Placieux</t>
  </si>
  <si>
    <t>39 boulevard Maréchal Lyautey</t>
  </si>
  <si>
    <t>Villers-les-Nancy</t>
  </si>
  <si>
    <t>Provençal</t>
  </si>
  <si>
    <t>3 rue Mademoiselle</t>
  </si>
  <si>
    <t>Metz cedex  3</t>
  </si>
  <si>
    <t>2 rue Général Delestraint BP 65210</t>
  </si>
  <si>
    <t>Saulcy</t>
  </si>
  <si>
    <t>Ile du Saulcy BP 60587</t>
  </si>
  <si>
    <t>Metz cedex 1</t>
  </si>
  <si>
    <t>Jean Monnet</t>
  </si>
  <si>
    <t>8 avenue du Bivaque BP 50059</t>
  </si>
  <si>
    <t>Longwy cedex</t>
  </si>
  <si>
    <t>Montant forfaitaire annuel HT</t>
  </si>
  <si>
    <t>TVA</t>
  </si>
  <si>
    <t>Montant forfaitaire annuel TTC</t>
  </si>
  <si>
    <t>TOTAL</t>
  </si>
  <si>
    <t>Date :</t>
  </si>
  <si>
    <t>Cachet et signature du candidat :</t>
  </si>
  <si>
    <t>Taux de TVA</t>
  </si>
  <si>
    <t>Maison des Etudiants Artem</t>
  </si>
  <si>
    <t>Rue Michel Dinet</t>
  </si>
  <si>
    <t>(S) pace Artem</t>
  </si>
  <si>
    <t>Monbois Bichat</t>
  </si>
  <si>
    <t>Crous Market Rimbaud</t>
  </si>
  <si>
    <t>Verlaine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</si>
</sst>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4" fontId="4" fillId="0" borderId="14" xfId="3" applyNumberFormat="1" applyFont="1" applyBorder="1" applyAlignment="1">
      <alignment horizontal="right"/>
    </xf>
    <xf numFmtId="0" fontId="6" fillId="2" borderId="4" xfId="1" applyFont="1" applyFill="1" applyBorder="1" applyAlignment="1">
      <alignment vertical="center"/>
    </xf>
    <xf numFmtId="0" fontId="6" fillId="2" borderId="7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6" fillId="2" borderId="7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5" xfId="1" applyFont="1" applyBorder="1" applyAlignment="1">
      <alignment vertical="center" wrapText="1"/>
    </xf>
    <xf numFmtId="0" fontId="3" fillId="0" borderId="6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2" xfId="1" applyFont="1" applyBorder="1" applyAlignment="1">
      <alignment vertical="center" wrapText="1"/>
    </xf>
    <xf numFmtId="0" fontId="3" fillId="0" borderId="13" xfId="1" applyFont="1" applyBorder="1" applyAlignment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20" xfId="1" applyFont="1" applyBorder="1" applyAlignment="1">
      <alignment horizontal="right" vertical="center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vertical="center"/>
    </xf>
    <xf numFmtId="0" fontId="7" fillId="3" borderId="1" xfId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 wrapText="1"/>
    </xf>
    <xf numFmtId="164" fontId="4" fillId="0" borderId="21" xfId="3" applyNumberFormat="1" applyFont="1" applyBorder="1" applyAlignment="1">
      <alignment horizontal="right"/>
    </xf>
    <xf numFmtId="164" fontId="4" fillId="0" borderId="23" xfId="3" applyNumberFormat="1" applyFont="1" applyBorder="1" applyAlignment="1">
      <alignment horizontal="right"/>
    </xf>
    <xf numFmtId="9" fontId="4" fillId="0" borderId="22" xfId="4" applyFont="1" applyBorder="1" applyAlignment="1">
      <alignment horizontal="right"/>
    </xf>
    <xf numFmtId="9" fontId="4" fillId="0" borderId="15" xfId="4" applyFont="1" applyBorder="1" applyAlignment="1">
      <alignment horizontal="center" vertical="center"/>
    </xf>
    <xf numFmtId="9" fontId="4" fillId="0" borderId="1" xfId="4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164" fontId="4" fillId="0" borderId="26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3" borderId="8" xfId="0" applyNumberFormat="1" applyFont="1" applyFill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4" fillId="0" borderId="28" xfId="0" applyNumberFormat="1" applyFont="1" applyBorder="1" applyAlignment="1">
      <alignment horizontal="right" vertical="center"/>
    </xf>
    <xf numFmtId="9" fontId="4" fillId="0" borderId="18" xfId="4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right" vertical="center"/>
    </xf>
    <xf numFmtId="9" fontId="4" fillId="0" borderId="10" xfId="4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horizontal="right"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30" xfId="1" applyFont="1" applyBorder="1" applyAlignment="1">
      <alignment vertical="center"/>
    </xf>
    <xf numFmtId="0" fontId="3" fillId="0" borderId="30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164" fontId="0" fillId="0" borderId="27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9" fontId="0" fillId="0" borderId="24" xfId="4" applyFont="1" applyBorder="1" applyAlignment="1">
      <alignment horizontal="center" vertical="center"/>
    </xf>
    <xf numFmtId="9" fontId="0" fillId="0" borderId="10" xfId="4" applyFont="1" applyBorder="1" applyAlignment="1">
      <alignment horizontal="center" vertical="center"/>
    </xf>
  </cellXfs>
  <cellStyles count="5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zoomScale="70" zoomScaleNormal="70" workbookViewId="0"/>
  </sheetViews>
  <sheetFormatPr baseColWidth="10" defaultRowHeight="15" x14ac:dyDescent="0.25"/>
  <cols>
    <col min="1" max="1" width="6" style="5" customWidth="1"/>
    <col min="2" max="2" width="0" style="5" hidden="1" customWidth="1"/>
    <col min="3" max="3" width="34.42578125" style="5" customWidth="1"/>
    <col min="4" max="4" width="24.140625" style="6" customWidth="1"/>
    <col min="5" max="5" width="8" style="5" hidden="1" customWidth="1"/>
    <col min="6" max="6" width="18.5703125" style="5" hidden="1" customWidth="1"/>
    <col min="7" max="7" width="12" style="7" customWidth="1"/>
    <col min="8" max="8" width="25.28515625" style="7" customWidth="1"/>
    <col min="9" max="9" width="28.5703125" style="5" customWidth="1"/>
    <col min="10" max="11" width="12.7109375" style="5" customWidth="1"/>
    <col min="12" max="12" width="11.42578125" style="5"/>
    <col min="13" max="13" width="15.5703125" style="5" customWidth="1"/>
  </cols>
  <sheetData>
    <row r="1" spans="1:13" s="1" customFormat="1" ht="99.75" customHeight="1" thickBot="1" x14ac:dyDescent="0.3">
      <c r="A1" s="9" t="s">
        <v>14</v>
      </c>
      <c r="B1" s="10" t="s">
        <v>15</v>
      </c>
      <c r="C1" s="11" t="s">
        <v>0</v>
      </c>
      <c r="D1" s="12" t="s">
        <v>1</v>
      </c>
      <c r="E1" s="10" t="s">
        <v>2</v>
      </c>
      <c r="F1" s="13" t="s">
        <v>3</v>
      </c>
      <c r="G1" s="14" t="s">
        <v>2</v>
      </c>
      <c r="H1" s="13" t="s">
        <v>3</v>
      </c>
      <c r="I1" s="14" t="s">
        <v>20</v>
      </c>
      <c r="J1" s="2" t="s">
        <v>70</v>
      </c>
      <c r="K1" s="50" t="s">
        <v>76</v>
      </c>
      <c r="L1" s="3" t="s">
        <v>71</v>
      </c>
      <c r="M1" s="4" t="s">
        <v>72</v>
      </c>
    </row>
    <row r="2" spans="1:13" s="1" customFormat="1" ht="24.95" customHeight="1" x14ac:dyDescent="0.25">
      <c r="A2" s="15">
        <v>54</v>
      </c>
      <c r="B2" s="16"/>
      <c r="C2" s="70" t="s">
        <v>21</v>
      </c>
      <c r="D2" s="71" t="s">
        <v>22</v>
      </c>
      <c r="E2" s="70"/>
      <c r="F2" s="72"/>
      <c r="G2" s="73">
        <v>54042</v>
      </c>
      <c r="H2" s="74" t="s">
        <v>24</v>
      </c>
      <c r="I2" s="56" t="s">
        <v>23</v>
      </c>
      <c r="J2" s="60"/>
      <c r="K2" s="54">
        <v>0.2</v>
      </c>
      <c r="L2" s="44">
        <f>J2*0.2</f>
        <v>0</v>
      </c>
      <c r="M2" s="45">
        <f>J2+L2</f>
        <v>0</v>
      </c>
    </row>
    <row r="3" spans="1:13" s="1" customFormat="1" ht="24.95" customHeight="1" x14ac:dyDescent="0.25">
      <c r="A3" s="15">
        <v>54</v>
      </c>
      <c r="B3" s="16"/>
      <c r="C3" s="17" t="s">
        <v>77</v>
      </c>
      <c r="D3" s="18" t="s">
        <v>78</v>
      </c>
      <c r="E3" s="17"/>
      <c r="F3" s="19"/>
      <c r="G3" s="20">
        <v>54000</v>
      </c>
      <c r="H3" s="20" t="s">
        <v>4</v>
      </c>
      <c r="I3" s="56" t="s">
        <v>23</v>
      </c>
      <c r="J3" s="66"/>
      <c r="K3" s="67">
        <v>0.2</v>
      </c>
      <c r="L3" s="68">
        <f>J3*0.2</f>
        <v>0</v>
      </c>
      <c r="M3" s="69">
        <f>J3+L3</f>
        <v>0</v>
      </c>
    </row>
    <row r="4" spans="1:13" s="1" customFormat="1" ht="29.25" customHeight="1" x14ac:dyDescent="0.25">
      <c r="A4" s="21">
        <v>54</v>
      </c>
      <c r="B4" s="22"/>
      <c r="C4" s="23" t="s">
        <v>25</v>
      </c>
      <c r="D4" s="24" t="s">
        <v>26</v>
      </c>
      <c r="E4" s="23"/>
      <c r="F4" s="25"/>
      <c r="G4" s="26">
        <v>54500</v>
      </c>
      <c r="H4" s="26" t="s">
        <v>27</v>
      </c>
      <c r="I4" s="57" t="s">
        <v>28</v>
      </c>
      <c r="J4" s="61"/>
      <c r="K4" s="55">
        <v>0.2</v>
      </c>
      <c r="L4" s="46">
        <f t="shared" ref="L4:L12" si="0">J4*0.2</f>
        <v>0</v>
      </c>
      <c r="M4" s="47">
        <f t="shared" ref="M4:M12" si="1">J4+L4</f>
        <v>0</v>
      </c>
    </row>
    <row r="5" spans="1:13" s="1" customFormat="1" ht="24.95" customHeight="1" x14ac:dyDescent="0.25">
      <c r="A5" s="21">
        <v>54</v>
      </c>
      <c r="B5" s="22"/>
      <c r="C5" s="23" t="s">
        <v>29</v>
      </c>
      <c r="D5" s="24" t="s">
        <v>31</v>
      </c>
      <c r="E5" s="23"/>
      <c r="F5" s="25"/>
      <c r="G5" s="26">
        <v>54000</v>
      </c>
      <c r="H5" s="26" t="s">
        <v>4</v>
      </c>
      <c r="I5" s="26" t="s">
        <v>28</v>
      </c>
      <c r="J5" s="61"/>
      <c r="K5" s="55">
        <v>0.2</v>
      </c>
      <c r="L5" s="46">
        <f t="shared" si="0"/>
        <v>0</v>
      </c>
      <c r="M5" s="47">
        <f t="shared" si="1"/>
        <v>0</v>
      </c>
    </row>
    <row r="6" spans="1:13" s="1" customFormat="1" ht="24.95" customHeight="1" x14ac:dyDescent="0.25">
      <c r="A6" s="21">
        <v>54</v>
      </c>
      <c r="B6" s="22"/>
      <c r="C6" s="27" t="s">
        <v>18</v>
      </c>
      <c r="D6" s="24" t="s">
        <v>30</v>
      </c>
      <c r="E6" s="23"/>
      <c r="F6" s="25"/>
      <c r="G6" s="26">
        <v>54000</v>
      </c>
      <c r="H6" s="26" t="s">
        <v>4</v>
      </c>
      <c r="I6" s="26" t="s">
        <v>28</v>
      </c>
      <c r="J6" s="61"/>
      <c r="K6" s="55">
        <v>0.2</v>
      </c>
      <c r="L6" s="46">
        <f t="shared" si="0"/>
        <v>0</v>
      </c>
      <c r="M6" s="47">
        <f t="shared" si="1"/>
        <v>0</v>
      </c>
    </row>
    <row r="7" spans="1:13" s="1" customFormat="1" ht="24.95" customHeight="1" x14ac:dyDescent="0.25">
      <c r="A7" s="21">
        <v>54</v>
      </c>
      <c r="B7" s="22"/>
      <c r="C7" s="23" t="s">
        <v>8</v>
      </c>
      <c r="D7" s="24" t="s">
        <v>32</v>
      </c>
      <c r="E7" s="23"/>
      <c r="F7" s="25"/>
      <c r="G7" s="26">
        <v>54000</v>
      </c>
      <c r="H7" s="26" t="s">
        <v>4</v>
      </c>
      <c r="I7" s="26" t="s">
        <v>28</v>
      </c>
      <c r="J7" s="61"/>
      <c r="K7" s="55">
        <v>0.2</v>
      </c>
      <c r="L7" s="46">
        <f t="shared" si="0"/>
        <v>0</v>
      </c>
      <c r="M7" s="47">
        <f t="shared" si="1"/>
        <v>0</v>
      </c>
    </row>
    <row r="8" spans="1:13" s="1" customFormat="1" ht="24.95" customHeight="1" x14ac:dyDescent="0.25">
      <c r="A8" s="21">
        <v>54</v>
      </c>
      <c r="B8" s="22"/>
      <c r="C8" s="23" t="s">
        <v>79</v>
      </c>
      <c r="D8" s="24" t="s">
        <v>78</v>
      </c>
      <c r="E8" s="23"/>
      <c r="F8" s="25"/>
      <c r="G8" s="26">
        <v>54000</v>
      </c>
      <c r="H8" s="26" t="s">
        <v>4</v>
      </c>
      <c r="I8" s="26" t="s">
        <v>28</v>
      </c>
      <c r="J8" s="61"/>
      <c r="K8" s="55">
        <v>0.2</v>
      </c>
      <c r="L8" s="46">
        <f t="shared" si="0"/>
        <v>0</v>
      </c>
      <c r="M8" s="47">
        <f t="shared" si="1"/>
        <v>0</v>
      </c>
    </row>
    <row r="9" spans="1:13" s="1" customFormat="1" ht="24.95" customHeight="1" x14ac:dyDescent="0.25">
      <c r="A9" s="21">
        <v>54</v>
      </c>
      <c r="B9" s="22"/>
      <c r="C9" s="23" t="s">
        <v>33</v>
      </c>
      <c r="D9" s="24" t="s">
        <v>34</v>
      </c>
      <c r="E9" s="23"/>
      <c r="F9" s="25"/>
      <c r="G9" s="26">
        <v>54000</v>
      </c>
      <c r="H9" s="26" t="s">
        <v>4</v>
      </c>
      <c r="I9" s="26" t="s">
        <v>28</v>
      </c>
      <c r="J9" s="61"/>
      <c r="K9" s="55">
        <v>0.2</v>
      </c>
      <c r="L9" s="46">
        <f t="shared" si="0"/>
        <v>0</v>
      </c>
      <c r="M9" s="47">
        <f t="shared" si="1"/>
        <v>0</v>
      </c>
    </row>
    <row r="10" spans="1:13" s="1" customFormat="1" ht="24.95" customHeight="1" x14ac:dyDescent="0.25">
      <c r="A10" s="21">
        <v>54</v>
      </c>
      <c r="B10" s="22"/>
      <c r="C10" s="27" t="s">
        <v>35</v>
      </c>
      <c r="D10" s="24" t="s">
        <v>36</v>
      </c>
      <c r="E10" s="23"/>
      <c r="F10" s="25"/>
      <c r="G10" s="26">
        <v>54500</v>
      </c>
      <c r="H10" s="26" t="s">
        <v>27</v>
      </c>
      <c r="I10" s="26" t="s">
        <v>28</v>
      </c>
      <c r="J10" s="61"/>
      <c r="K10" s="55">
        <v>0.2</v>
      </c>
      <c r="L10" s="46">
        <f t="shared" si="0"/>
        <v>0</v>
      </c>
      <c r="M10" s="47">
        <f t="shared" si="1"/>
        <v>0</v>
      </c>
    </row>
    <row r="11" spans="1:13" s="1" customFormat="1" ht="24.95" customHeight="1" x14ac:dyDescent="0.25">
      <c r="A11" s="21">
        <v>57</v>
      </c>
      <c r="B11" s="22"/>
      <c r="C11" s="27" t="s">
        <v>10</v>
      </c>
      <c r="D11" s="24" t="s">
        <v>37</v>
      </c>
      <c r="E11" s="23"/>
      <c r="F11" s="25"/>
      <c r="G11" s="26">
        <v>57070</v>
      </c>
      <c r="H11" s="26" t="s">
        <v>13</v>
      </c>
      <c r="I11" s="26" t="s">
        <v>28</v>
      </c>
      <c r="J11" s="61"/>
      <c r="K11" s="55">
        <v>0.2</v>
      </c>
      <c r="L11" s="46">
        <f t="shared" si="0"/>
        <v>0</v>
      </c>
      <c r="M11" s="47">
        <f t="shared" si="1"/>
        <v>0</v>
      </c>
    </row>
    <row r="12" spans="1:13" s="1" customFormat="1" ht="24.95" customHeight="1" x14ac:dyDescent="0.25">
      <c r="A12" s="21">
        <v>57</v>
      </c>
      <c r="B12" s="22"/>
      <c r="C12" s="23" t="s">
        <v>38</v>
      </c>
      <c r="D12" s="24" t="s">
        <v>39</v>
      </c>
      <c r="E12" s="23"/>
      <c r="F12" s="25"/>
      <c r="G12" s="26">
        <v>57070</v>
      </c>
      <c r="H12" s="26" t="s">
        <v>13</v>
      </c>
      <c r="I12" s="26" t="s">
        <v>28</v>
      </c>
      <c r="J12" s="61"/>
      <c r="K12" s="55">
        <v>0.2</v>
      </c>
      <c r="L12" s="46">
        <f t="shared" si="0"/>
        <v>0</v>
      </c>
      <c r="M12" s="47">
        <f t="shared" si="1"/>
        <v>0</v>
      </c>
    </row>
    <row r="13" spans="1:13" s="1" customFormat="1" ht="24.95" customHeight="1" x14ac:dyDescent="0.25">
      <c r="A13" s="21">
        <v>57</v>
      </c>
      <c r="B13" s="22"/>
      <c r="C13" s="23" t="s">
        <v>81</v>
      </c>
      <c r="D13" s="24" t="s">
        <v>7</v>
      </c>
      <c r="E13" s="23"/>
      <c r="F13" s="25"/>
      <c r="G13" s="26">
        <v>57045</v>
      </c>
      <c r="H13" s="26" t="s">
        <v>40</v>
      </c>
      <c r="I13" s="26" t="s">
        <v>28</v>
      </c>
      <c r="J13" s="75"/>
      <c r="K13" s="79">
        <v>0.2</v>
      </c>
      <c r="L13" s="77">
        <f>J13*0.2</f>
        <v>0</v>
      </c>
      <c r="M13" s="78">
        <f>J13+L13</f>
        <v>0</v>
      </c>
    </row>
    <row r="14" spans="1:13" s="1" customFormat="1" ht="24.95" customHeight="1" x14ac:dyDescent="0.25">
      <c r="A14" s="21">
        <v>57</v>
      </c>
      <c r="B14" s="22"/>
      <c r="C14" s="23" t="s">
        <v>82</v>
      </c>
      <c r="D14" s="24" t="s">
        <v>7</v>
      </c>
      <c r="E14" s="23"/>
      <c r="F14" s="25"/>
      <c r="G14" s="26">
        <v>57045</v>
      </c>
      <c r="H14" s="26" t="s">
        <v>40</v>
      </c>
      <c r="I14" s="26" t="s">
        <v>28</v>
      </c>
      <c r="J14" s="76"/>
      <c r="K14" s="80"/>
      <c r="L14" s="77"/>
      <c r="M14" s="78"/>
    </row>
    <row r="15" spans="1:13" s="1" customFormat="1" ht="24.95" customHeight="1" x14ac:dyDescent="0.25">
      <c r="A15" s="21">
        <v>57</v>
      </c>
      <c r="B15" s="22"/>
      <c r="C15" s="23" t="s">
        <v>41</v>
      </c>
      <c r="D15" s="24" t="s">
        <v>42</v>
      </c>
      <c r="E15" s="23"/>
      <c r="F15" s="25"/>
      <c r="G15" s="26">
        <v>57070</v>
      </c>
      <c r="H15" s="26" t="s">
        <v>13</v>
      </c>
      <c r="I15" s="26" t="s">
        <v>28</v>
      </c>
      <c r="J15" s="61"/>
      <c r="K15" s="55">
        <v>0.2</v>
      </c>
      <c r="L15" s="46">
        <f>J15*0.2</f>
        <v>0</v>
      </c>
      <c r="M15" s="47">
        <f>J15+L15</f>
        <v>0</v>
      </c>
    </row>
    <row r="16" spans="1:13" s="1" customFormat="1" ht="24.95" customHeight="1" x14ac:dyDescent="0.25">
      <c r="A16" s="21">
        <v>54</v>
      </c>
      <c r="B16" s="22"/>
      <c r="C16" s="23" t="s">
        <v>12</v>
      </c>
      <c r="D16" s="24" t="s">
        <v>43</v>
      </c>
      <c r="E16" s="23"/>
      <c r="F16" s="25"/>
      <c r="G16" s="26">
        <v>54400</v>
      </c>
      <c r="H16" s="26" t="s">
        <v>12</v>
      </c>
      <c r="I16" s="26" t="s">
        <v>28</v>
      </c>
      <c r="J16" s="61"/>
      <c r="K16" s="55">
        <v>0.2</v>
      </c>
      <c r="L16" s="46">
        <f>J16*0.2</f>
        <v>0</v>
      </c>
      <c r="M16" s="47">
        <f t="shared" ref="M16:M34" si="2">J16+L16</f>
        <v>0</v>
      </c>
    </row>
    <row r="17" spans="1:13" s="1" customFormat="1" ht="24.95" customHeight="1" x14ac:dyDescent="0.25">
      <c r="A17" s="21">
        <v>54</v>
      </c>
      <c r="B17" s="22"/>
      <c r="C17" s="23" t="s">
        <v>44</v>
      </c>
      <c r="D17" s="24" t="s">
        <v>45</v>
      </c>
      <c r="E17" s="23"/>
      <c r="F17" s="25"/>
      <c r="G17" s="26">
        <v>54320</v>
      </c>
      <c r="H17" s="26" t="s">
        <v>46</v>
      </c>
      <c r="I17" s="57" t="s">
        <v>16</v>
      </c>
      <c r="J17" s="61"/>
      <c r="K17" s="55">
        <v>0.1</v>
      </c>
      <c r="L17" s="46">
        <f>J17*0.1</f>
        <v>0</v>
      </c>
      <c r="M17" s="47">
        <f t="shared" si="2"/>
        <v>0</v>
      </c>
    </row>
    <row r="18" spans="1:13" s="1" customFormat="1" ht="24.95" customHeight="1" x14ac:dyDescent="0.25">
      <c r="A18" s="21">
        <v>54</v>
      </c>
      <c r="B18" s="22"/>
      <c r="C18" s="23" t="s">
        <v>19</v>
      </c>
      <c r="D18" s="24" t="s">
        <v>47</v>
      </c>
      <c r="E18" s="23"/>
      <c r="F18" s="25"/>
      <c r="G18" s="26">
        <v>54052</v>
      </c>
      <c r="H18" s="26" t="s">
        <v>24</v>
      </c>
      <c r="I18" s="58" t="s">
        <v>16</v>
      </c>
      <c r="J18" s="61"/>
      <c r="K18" s="55">
        <v>0.1</v>
      </c>
      <c r="L18" s="46">
        <f t="shared" ref="L18:L34" si="3">J18*0.1</f>
        <v>0</v>
      </c>
      <c r="M18" s="47">
        <f t="shared" si="2"/>
        <v>0</v>
      </c>
    </row>
    <row r="19" spans="1:13" s="1" customFormat="1" ht="24.95" customHeight="1" x14ac:dyDescent="0.25">
      <c r="A19" s="21">
        <v>54</v>
      </c>
      <c r="B19" s="22"/>
      <c r="C19" s="37" t="s">
        <v>48</v>
      </c>
      <c r="D19" s="38" t="s">
        <v>9</v>
      </c>
      <c r="E19" s="37"/>
      <c r="F19" s="39"/>
      <c r="G19" s="40">
        <v>54500</v>
      </c>
      <c r="H19" s="40" t="s">
        <v>27</v>
      </c>
      <c r="I19" s="40" t="s">
        <v>16</v>
      </c>
      <c r="J19" s="61"/>
      <c r="K19" s="55">
        <v>0.1</v>
      </c>
      <c r="L19" s="46">
        <f t="shared" si="3"/>
        <v>0</v>
      </c>
      <c r="M19" s="47">
        <f t="shared" si="2"/>
        <v>0</v>
      </c>
    </row>
    <row r="20" spans="1:13" s="1" customFormat="1" ht="24.95" customHeight="1" x14ac:dyDescent="0.25">
      <c r="A20" s="21">
        <v>54</v>
      </c>
      <c r="B20" s="22"/>
      <c r="C20" s="23" t="s">
        <v>49</v>
      </c>
      <c r="D20" s="24" t="s">
        <v>11</v>
      </c>
      <c r="E20" s="23"/>
      <c r="F20" s="25"/>
      <c r="G20" s="26">
        <v>54500</v>
      </c>
      <c r="H20" s="26" t="s">
        <v>27</v>
      </c>
      <c r="I20" s="26" t="s">
        <v>16</v>
      </c>
      <c r="J20" s="61"/>
      <c r="K20" s="55">
        <v>0.1</v>
      </c>
      <c r="L20" s="46">
        <f t="shared" si="3"/>
        <v>0</v>
      </c>
      <c r="M20" s="47">
        <f t="shared" si="2"/>
        <v>0</v>
      </c>
    </row>
    <row r="21" spans="1:13" s="1" customFormat="1" ht="24.95" customHeight="1" x14ac:dyDescent="0.25">
      <c r="A21" s="21">
        <v>54</v>
      </c>
      <c r="B21" s="22"/>
      <c r="C21" s="23" t="s">
        <v>5</v>
      </c>
      <c r="D21" s="24" t="s">
        <v>50</v>
      </c>
      <c r="E21" s="23"/>
      <c r="F21" s="28"/>
      <c r="G21" s="29">
        <v>54524</v>
      </c>
      <c r="H21" s="29" t="s">
        <v>51</v>
      </c>
      <c r="I21" s="29" t="s">
        <v>16</v>
      </c>
      <c r="J21" s="61"/>
      <c r="K21" s="55">
        <v>0.1</v>
      </c>
      <c r="L21" s="46">
        <f t="shared" si="3"/>
        <v>0</v>
      </c>
      <c r="M21" s="47">
        <f t="shared" si="2"/>
        <v>0</v>
      </c>
    </row>
    <row r="22" spans="1:13" s="43" customFormat="1" ht="24.95" customHeight="1" x14ac:dyDescent="0.25">
      <c r="A22" s="41">
        <v>54</v>
      </c>
      <c r="B22" s="42"/>
      <c r="C22" s="37" t="s">
        <v>52</v>
      </c>
      <c r="D22" s="38" t="s">
        <v>50</v>
      </c>
      <c r="E22" s="37"/>
      <c r="F22" s="39"/>
      <c r="G22" s="40">
        <v>54524</v>
      </c>
      <c r="H22" s="40" t="s">
        <v>51</v>
      </c>
      <c r="I22" s="59" t="s">
        <v>16</v>
      </c>
      <c r="J22" s="62"/>
      <c r="K22" s="55">
        <v>0.1</v>
      </c>
      <c r="L22" s="46">
        <f t="shared" si="3"/>
        <v>0</v>
      </c>
      <c r="M22" s="47">
        <f t="shared" si="2"/>
        <v>0</v>
      </c>
    </row>
    <row r="23" spans="1:13" s="1" customFormat="1" ht="24.95" customHeight="1" x14ac:dyDescent="0.25">
      <c r="A23" s="21">
        <v>54</v>
      </c>
      <c r="B23" s="22"/>
      <c r="C23" s="23" t="s">
        <v>18</v>
      </c>
      <c r="D23" s="24" t="s">
        <v>53</v>
      </c>
      <c r="E23" s="23"/>
      <c r="F23" s="25"/>
      <c r="G23" s="26">
        <v>54052</v>
      </c>
      <c r="H23" s="26" t="s">
        <v>24</v>
      </c>
      <c r="I23" s="26" t="s">
        <v>16</v>
      </c>
      <c r="J23" s="61"/>
      <c r="K23" s="55">
        <v>0.1</v>
      </c>
      <c r="L23" s="46">
        <f t="shared" si="3"/>
        <v>0</v>
      </c>
      <c r="M23" s="47">
        <f t="shared" si="2"/>
        <v>0</v>
      </c>
    </row>
    <row r="24" spans="1:13" s="1" customFormat="1" ht="24.95" customHeight="1" x14ac:dyDescent="0.25">
      <c r="A24" s="21">
        <v>54</v>
      </c>
      <c r="B24" s="22"/>
      <c r="C24" s="23" t="s">
        <v>80</v>
      </c>
      <c r="D24" s="24" t="s">
        <v>53</v>
      </c>
      <c r="E24" s="23"/>
      <c r="F24" s="25"/>
      <c r="G24" s="26">
        <v>54052</v>
      </c>
      <c r="H24" s="26" t="s">
        <v>24</v>
      </c>
      <c r="I24" s="26" t="s">
        <v>16</v>
      </c>
      <c r="J24" s="61"/>
      <c r="K24" s="55">
        <v>0.1</v>
      </c>
      <c r="L24" s="46">
        <f t="shared" si="3"/>
        <v>0</v>
      </c>
      <c r="M24" s="47">
        <f t="shared" si="2"/>
        <v>0</v>
      </c>
    </row>
    <row r="25" spans="1:13" s="1" customFormat="1" ht="24.95" customHeight="1" x14ac:dyDescent="0.25">
      <c r="A25" s="21">
        <v>54</v>
      </c>
      <c r="B25" s="22"/>
      <c r="C25" s="23" t="s">
        <v>17</v>
      </c>
      <c r="D25" s="24" t="s">
        <v>6</v>
      </c>
      <c r="E25" s="23"/>
      <c r="F25" s="25"/>
      <c r="G25" s="26">
        <v>54500</v>
      </c>
      <c r="H25" s="26" t="s">
        <v>27</v>
      </c>
      <c r="I25" s="26" t="s">
        <v>16</v>
      </c>
      <c r="J25" s="61"/>
      <c r="K25" s="55">
        <v>0.1</v>
      </c>
      <c r="L25" s="46">
        <f t="shared" si="3"/>
        <v>0</v>
      </c>
      <c r="M25" s="47">
        <f t="shared" si="2"/>
        <v>0</v>
      </c>
    </row>
    <row r="26" spans="1:13" s="1" customFormat="1" ht="24.95" customHeight="1" x14ac:dyDescent="0.25">
      <c r="A26" s="21">
        <v>54</v>
      </c>
      <c r="B26" s="22"/>
      <c r="C26" s="23" t="s">
        <v>35</v>
      </c>
      <c r="D26" s="24" t="s">
        <v>54</v>
      </c>
      <c r="E26" s="23"/>
      <c r="F26" s="25"/>
      <c r="G26" s="26">
        <v>54500</v>
      </c>
      <c r="H26" s="26" t="s">
        <v>27</v>
      </c>
      <c r="I26" s="26" t="s">
        <v>16</v>
      </c>
      <c r="J26" s="61"/>
      <c r="K26" s="55">
        <v>0.1</v>
      </c>
      <c r="L26" s="46">
        <f t="shared" si="3"/>
        <v>0</v>
      </c>
      <c r="M26" s="47">
        <f t="shared" si="2"/>
        <v>0</v>
      </c>
    </row>
    <row r="27" spans="1:13" s="1" customFormat="1" ht="24.95" customHeight="1" x14ac:dyDescent="0.25">
      <c r="A27" s="21">
        <v>54</v>
      </c>
      <c r="B27" s="22"/>
      <c r="C27" s="23" t="s">
        <v>55</v>
      </c>
      <c r="D27" s="24" t="s">
        <v>56</v>
      </c>
      <c r="E27" s="23"/>
      <c r="F27" s="25"/>
      <c r="G27" s="26">
        <v>54000</v>
      </c>
      <c r="H27" s="26" t="s">
        <v>4</v>
      </c>
      <c r="I27" s="26" t="s">
        <v>16</v>
      </c>
      <c r="J27" s="63"/>
      <c r="K27" s="55">
        <v>0.1</v>
      </c>
      <c r="L27" s="46">
        <f t="shared" si="3"/>
        <v>0</v>
      </c>
      <c r="M27" s="47">
        <f t="shared" si="2"/>
        <v>0</v>
      </c>
    </row>
    <row r="28" spans="1:13" s="1" customFormat="1" ht="24.95" customHeight="1" x14ac:dyDescent="0.25">
      <c r="A28" s="21">
        <v>54</v>
      </c>
      <c r="B28" s="22"/>
      <c r="C28" s="23" t="s">
        <v>57</v>
      </c>
      <c r="D28" s="24" t="s">
        <v>58</v>
      </c>
      <c r="E28" s="23"/>
      <c r="F28" s="25"/>
      <c r="G28" s="26">
        <v>54600</v>
      </c>
      <c r="H28" s="26" t="s">
        <v>59</v>
      </c>
      <c r="I28" s="26" t="s">
        <v>16</v>
      </c>
      <c r="J28" s="61"/>
      <c r="K28" s="55">
        <v>0.1</v>
      </c>
      <c r="L28" s="46">
        <f t="shared" si="3"/>
        <v>0</v>
      </c>
      <c r="M28" s="47">
        <f t="shared" si="2"/>
        <v>0</v>
      </c>
    </row>
    <row r="29" spans="1:13" s="1" customFormat="1" ht="24.95" customHeight="1" x14ac:dyDescent="0.25">
      <c r="A29" s="21">
        <v>54</v>
      </c>
      <c r="B29" s="22"/>
      <c r="C29" s="23" t="s">
        <v>60</v>
      </c>
      <c r="D29" s="24" t="s">
        <v>61</v>
      </c>
      <c r="E29" s="23"/>
      <c r="F29" s="25"/>
      <c r="G29" s="26">
        <v>54052</v>
      </c>
      <c r="H29" s="26" t="s">
        <v>24</v>
      </c>
      <c r="I29" s="26" t="s">
        <v>16</v>
      </c>
      <c r="J29" s="61"/>
      <c r="K29" s="55">
        <v>0.1</v>
      </c>
      <c r="L29" s="46">
        <f t="shared" si="3"/>
        <v>0</v>
      </c>
      <c r="M29" s="47">
        <f t="shared" si="2"/>
        <v>0</v>
      </c>
    </row>
    <row r="30" spans="1:13" s="1" customFormat="1" ht="24.95" customHeight="1" x14ac:dyDescent="0.25">
      <c r="A30" s="21">
        <v>54</v>
      </c>
      <c r="B30" s="22"/>
      <c r="C30" s="23" t="s">
        <v>8</v>
      </c>
      <c r="D30" s="24" t="s">
        <v>32</v>
      </c>
      <c r="E30" s="23"/>
      <c r="F30" s="25"/>
      <c r="G30" s="26">
        <v>54052</v>
      </c>
      <c r="H30" s="26" t="s">
        <v>24</v>
      </c>
      <c r="I30" s="26" t="s">
        <v>16</v>
      </c>
      <c r="J30" s="61"/>
      <c r="K30" s="55">
        <v>0.1</v>
      </c>
      <c r="L30" s="46">
        <f t="shared" si="3"/>
        <v>0</v>
      </c>
      <c r="M30" s="47">
        <f t="shared" si="2"/>
        <v>0</v>
      </c>
    </row>
    <row r="31" spans="1:13" s="1" customFormat="1" ht="24.95" customHeight="1" x14ac:dyDescent="0.25">
      <c r="A31" s="21">
        <v>57</v>
      </c>
      <c r="B31" s="22"/>
      <c r="C31" s="23" t="s">
        <v>10</v>
      </c>
      <c r="D31" s="24" t="s">
        <v>63</v>
      </c>
      <c r="E31" s="23"/>
      <c r="F31" s="25"/>
      <c r="G31" s="26">
        <v>57070</v>
      </c>
      <c r="H31" s="26" t="s">
        <v>62</v>
      </c>
      <c r="I31" s="26" t="s">
        <v>16</v>
      </c>
      <c r="J31" s="61"/>
      <c r="K31" s="55">
        <v>0.1</v>
      </c>
      <c r="L31" s="46">
        <f t="shared" si="3"/>
        <v>0</v>
      </c>
      <c r="M31" s="47">
        <f t="shared" si="2"/>
        <v>0</v>
      </c>
    </row>
    <row r="32" spans="1:13" s="1" customFormat="1" ht="24.95" customHeight="1" x14ac:dyDescent="0.25">
      <c r="A32" s="21">
        <v>57</v>
      </c>
      <c r="B32" s="22"/>
      <c r="C32" s="23" t="s">
        <v>64</v>
      </c>
      <c r="D32" s="24" t="s">
        <v>65</v>
      </c>
      <c r="E32" s="23"/>
      <c r="F32" s="25"/>
      <c r="G32" s="26">
        <v>57010</v>
      </c>
      <c r="H32" s="26" t="s">
        <v>66</v>
      </c>
      <c r="I32" s="26" t="s">
        <v>16</v>
      </c>
      <c r="J32" s="61"/>
      <c r="K32" s="55">
        <v>0.1</v>
      </c>
      <c r="L32" s="46">
        <f t="shared" si="3"/>
        <v>0</v>
      </c>
      <c r="M32" s="47">
        <f t="shared" si="2"/>
        <v>0</v>
      </c>
    </row>
    <row r="33" spans="1:13" s="1" customFormat="1" ht="24.75" customHeight="1" x14ac:dyDescent="0.25">
      <c r="A33" s="21">
        <v>57</v>
      </c>
      <c r="B33" s="22"/>
      <c r="C33" s="23" t="s">
        <v>41</v>
      </c>
      <c r="D33" s="24" t="s">
        <v>42</v>
      </c>
      <c r="E33" s="23"/>
      <c r="F33" s="25"/>
      <c r="G33" s="26">
        <v>57070</v>
      </c>
      <c r="H33" s="26" t="s">
        <v>40</v>
      </c>
      <c r="I33" s="26" t="s">
        <v>16</v>
      </c>
      <c r="J33" s="61"/>
      <c r="K33" s="55">
        <v>0.1</v>
      </c>
      <c r="L33" s="46">
        <f t="shared" si="3"/>
        <v>0</v>
      </c>
      <c r="M33" s="47">
        <f t="shared" si="2"/>
        <v>0</v>
      </c>
    </row>
    <row r="34" spans="1:13" s="1" customFormat="1" ht="24.75" customHeight="1" thickBot="1" x14ac:dyDescent="0.3">
      <c r="A34" s="30">
        <v>54</v>
      </c>
      <c r="B34" s="31"/>
      <c r="C34" s="32" t="s">
        <v>67</v>
      </c>
      <c r="D34" s="33" t="s">
        <v>68</v>
      </c>
      <c r="E34" s="32"/>
      <c r="F34" s="34"/>
      <c r="G34" s="35">
        <v>54405</v>
      </c>
      <c r="H34" s="35" t="s">
        <v>69</v>
      </c>
      <c r="I34" s="35" t="s">
        <v>16</v>
      </c>
      <c r="J34" s="64"/>
      <c r="K34" s="65">
        <v>0.1</v>
      </c>
      <c r="L34" s="48">
        <f t="shared" si="3"/>
        <v>0</v>
      </c>
      <c r="M34" s="49">
        <f t="shared" si="2"/>
        <v>0</v>
      </c>
    </row>
    <row r="35" spans="1:13" ht="15.75" thickBot="1" x14ac:dyDescent="0.3">
      <c r="I35" s="36" t="s">
        <v>73</v>
      </c>
      <c r="J35" s="52">
        <f>SUM(J2:J34)</f>
        <v>0</v>
      </c>
      <c r="K35" s="53"/>
      <c r="L35" s="51">
        <f>SUM(L2:L34)</f>
        <v>0</v>
      </c>
      <c r="M35" s="8">
        <f>SUM(M2:M34)</f>
        <v>0</v>
      </c>
    </row>
    <row r="36" spans="1:13" x14ac:dyDescent="0.25">
      <c r="A36" t="s">
        <v>74</v>
      </c>
    </row>
    <row r="38" spans="1:13" x14ac:dyDescent="0.25">
      <c r="A38" t="s">
        <v>75</v>
      </c>
    </row>
  </sheetData>
  <autoFilter ref="A1:I34" xr:uid="{00000000-0009-0000-0000-000000000000}">
    <sortState xmlns:xlrd2="http://schemas.microsoft.com/office/spreadsheetml/2017/richdata2" ref="A3:AH66">
      <sortCondition ref="A2:A69"/>
    </sortState>
  </autoFilter>
  <sortState xmlns:xlrd2="http://schemas.microsoft.com/office/spreadsheetml/2017/richdata2" ref="A4:AL64">
    <sortCondition ref="C4:C64"/>
  </sortState>
  <mergeCells count="4">
    <mergeCell ref="J13:J14"/>
    <mergeCell ref="L13:L14"/>
    <mergeCell ref="M13:M14"/>
    <mergeCell ref="K13:K14"/>
  </mergeCells>
  <pageMargins left="0.23622047244094491" right="0.23622047244094491" top="0.74803149606299213" bottom="0.74803149606299213" header="0.31496062992125984" footer="0.31496062992125984"/>
  <pageSetup paperSize="8" scale="78" fitToHeight="0" orientation="portrait" r:id="rId1"/>
  <headerFooter>
    <oddHeader>&amp;LCrous Lorraine
MAPA N°254001
&amp;RLOT 2 : MAINTENANCE DES SYSTEMES DE DESENFUMAGE
BORDEREAU DES PRIX FORFAITAIRES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CHEVALIER</dc:creator>
  <cp:lastModifiedBy>Fabrice WALDUNG</cp:lastModifiedBy>
  <cp:lastPrinted>2024-10-31T13:38:52Z</cp:lastPrinted>
  <dcterms:created xsi:type="dcterms:W3CDTF">2016-01-05T20:29:29Z</dcterms:created>
  <dcterms:modified xsi:type="dcterms:W3CDTF">2024-10-31T13:39:04Z</dcterms:modified>
</cp:coreProperties>
</file>