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4-GHTA-0144 Gaz_med-Pharma_DTES\documents revus VB-LB\"/>
    </mc:Choice>
  </mc:AlternateContent>
  <bookViews>
    <workbookView xWindow="0" yWindow="0" windowWidth="28800" windowHeight="12435" activeTab="2"/>
  </bookViews>
  <sheets>
    <sheet name="Page-de-garde" sheetId="17" r:id="rId1"/>
    <sheet name=" LOT 1 GHTA" sheetId="18" r:id="rId2"/>
    <sheet name="LOT 2 GHTA" sheetId="19" r:id="rId3"/>
    <sheet name="LOT 3 GHTA" sheetId="12" r:id="rId4"/>
    <sheet name="LOT 4" sheetId="7" r:id="rId5"/>
    <sheet name="LOT 5" sheetId="8" r:id="rId6"/>
    <sheet name="LOT 6" sheetId="9" r:id="rId7"/>
  </sheets>
  <definedNames>
    <definedName name="_xlnm.Print_Titles" localSheetId="1">' LOT 1 GHTA'!$9:$11</definedName>
    <definedName name="_xlnm.Print_Titles" localSheetId="2">'LOT 2 GHTA'!$9:$11</definedName>
    <definedName name="_xlnm.Print_Titles" localSheetId="3">'LOT 3 GHTA'!$9:$11</definedName>
    <definedName name="_xlnm.Print_Titles" localSheetId="5">'LOT 5'!$9:$11</definedName>
    <definedName name="_xlnm.Print_Titles" localSheetId="6">'LOT 6'!$9:$11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8" l="1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24" i="9" l="1"/>
  <c r="F49" i="9" l="1"/>
  <c r="F48" i="9"/>
  <c r="F47" i="9"/>
  <c r="F45" i="9"/>
  <c r="F44" i="9"/>
  <c r="F43" i="9"/>
  <c r="F41" i="9"/>
  <c r="F40" i="9"/>
  <c r="F39" i="9"/>
  <c r="F37" i="9"/>
  <c r="F36" i="9"/>
  <c r="F35" i="9"/>
  <c r="F33" i="9"/>
  <c r="F32" i="9"/>
  <c r="F31" i="9"/>
  <c r="F29" i="9"/>
  <c r="F28" i="9"/>
  <c r="F27" i="9"/>
  <c r="F25" i="9"/>
  <c r="F24" i="9"/>
  <c r="F23" i="9"/>
  <c r="F21" i="9"/>
  <c r="F20" i="9"/>
  <c r="F19" i="9"/>
  <c r="F17" i="9"/>
  <c r="F16" i="9"/>
  <c r="F15" i="9"/>
  <c r="G15" i="19" l="1"/>
  <c r="G14" i="19"/>
  <c r="G13" i="19"/>
  <c r="G12" i="19"/>
  <c r="F110" i="9" l="1"/>
  <c r="F15" i="7" l="1"/>
  <c r="G13" i="12"/>
  <c r="F131" i="9" l="1"/>
  <c r="F57" i="9" l="1"/>
  <c r="G14" i="12" l="1"/>
  <c r="G12" i="12"/>
  <c r="F130" i="9"/>
  <c r="F129" i="9"/>
  <c r="F132" i="9" s="1"/>
  <c r="F122" i="9"/>
  <c r="F121" i="9"/>
  <c r="F111" i="9"/>
  <c r="F112" i="9"/>
  <c r="F113" i="9"/>
  <c r="F114" i="9"/>
  <c r="F96" i="9"/>
  <c r="F97" i="9"/>
  <c r="F98" i="9"/>
  <c r="F99" i="9"/>
  <c r="F100" i="9"/>
  <c r="F101" i="9"/>
  <c r="F102" i="9"/>
  <c r="F103" i="9"/>
  <c r="F104" i="9"/>
  <c r="F105" i="9"/>
  <c r="F106" i="9"/>
  <c r="F107" i="9"/>
  <c r="F95" i="9"/>
  <c r="F92" i="9"/>
  <c r="F83" i="9"/>
  <c r="F84" i="9"/>
  <c r="F85" i="9"/>
  <c r="F86" i="9"/>
  <c r="F87" i="9"/>
  <c r="F88" i="9"/>
  <c r="F82" i="9"/>
  <c r="F79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60" i="9"/>
  <c r="F52" i="9"/>
  <c r="F53" i="9"/>
  <c r="F13" i="7"/>
  <c r="F14" i="7"/>
  <c r="F12" i="7"/>
  <c r="F115" i="9" l="1"/>
  <c r="F116" i="9" s="1"/>
  <c r="F134" i="9" s="1"/>
  <c r="F123" i="9"/>
</calcChain>
</file>

<file path=xl/sharedStrings.xml><?xml version="1.0" encoding="utf-8"?>
<sst xmlns="http://schemas.openxmlformats.org/spreadsheetml/2006/main" count="415" uniqueCount="362">
  <si>
    <t>Location mensuelle bouteille SANS manodétendeur intégré</t>
  </si>
  <si>
    <t>CO2 TP  15 KG</t>
  </si>
  <si>
    <t>CO2 TP  37 KG</t>
  </si>
  <si>
    <t>Mélange pour FIV N2 90% CO2 5% O2 5% B50 ou équivalent</t>
  </si>
  <si>
    <t>ARGON TRES HAUTE PURETE B10 ou équivalent</t>
  </si>
  <si>
    <t>ARGON TRES HAUTE PURETE B50 ou équivalent</t>
  </si>
  <si>
    <t>METHANE N55 B5 ou équivalent</t>
  </si>
  <si>
    <t>ISOBUTANE N35 (pureté 99,95%) B5 ou équivalent</t>
  </si>
  <si>
    <t xml:space="preserve">MELANGE ANAEROBIE pr  HEMOCULTURES H2 5-10%, CO2 5%, N2 QS , B20 ou équivalent </t>
  </si>
  <si>
    <t>PU (HT)</t>
  </si>
  <si>
    <t>FOURNITURE DE GAZ POUR EFR</t>
  </si>
  <si>
    <t>Location mensuelle bouteille de gaz EFR</t>
  </si>
  <si>
    <t>PRODUCTION DE VIDE MEDICAL (LOCATION)</t>
  </si>
  <si>
    <t>MAINTENANCE DES PRODUCTIONS DE VIDE MEDICAL PROPRIETE DE L'ETABLISSEMENT</t>
  </si>
  <si>
    <t>MAINTENANCE DES RESEAUX FLUIIDES MEDICAUX</t>
  </si>
  <si>
    <t>Entretien unité de détente 3/30 de marque Taema</t>
  </si>
  <si>
    <t>Entretien unité de détente 3,5/40 de marque Taema</t>
  </si>
  <si>
    <t>Entretien unité de détente 4,5/80 de marque Taema</t>
  </si>
  <si>
    <t>Entretien unité de détente 7/40 de marque Taema</t>
  </si>
  <si>
    <t>Entretien unité de détente CF</t>
  </si>
  <si>
    <t xml:space="preserve">Entretien unité de détente ROTAREG de marque Cahouet </t>
  </si>
  <si>
    <t xml:space="preserve">Entretien unité de détente DKD 2 </t>
  </si>
  <si>
    <t>Entretien unité de détente DKD B</t>
  </si>
  <si>
    <t>Entretien unité de détente 3/16 de marque Taema</t>
  </si>
  <si>
    <t xml:space="preserve">Entretien unité de détente UD 2 de marque Cahouet </t>
  </si>
  <si>
    <t>Entretien unité de détente DKD A</t>
  </si>
  <si>
    <t>Entretien unité de détente 3/20 de marque Taema</t>
  </si>
  <si>
    <t>Entretien unité de détente Alpi-Reg de marque Rotarex</t>
  </si>
  <si>
    <t>Entretien unité de détente R40 de marque DKD</t>
  </si>
  <si>
    <t>Contrôle vanne de coupure</t>
  </si>
  <si>
    <t>Contrôle boitier d'alarme VIGI 02 de marque Taema</t>
  </si>
  <si>
    <t>Contrôle boitier d'alarme VISIOTECH de marque Biolume</t>
  </si>
  <si>
    <t>Contrôle boitier d'alarme VISIO 5 de marque Biolume</t>
  </si>
  <si>
    <t>Contrôle boitier d'alarme VISIO 8 de marque Biolume</t>
  </si>
  <si>
    <t>Contrôle boitier d'alarme VIGI 30xx de marque Taema</t>
  </si>
  <si>
    <t>Contrôle boitier d'alarme Securidys de marque TLV</t>
  </si>
  <si>
    <t>Entretien complet d'une prise DKD</t>
  </si>
  <si>
    <t>Entretien complet d'une prise CFL</t>
  </si>
  <si>
    <t>Entretien complet d'une prise CFC</t>
  </si>
  <si>
    <t>Entretien complet d'une prise SEGA</t>
  </si>
  <si>
    <t>Entretien complet d'une prise STAUBLI</t>
  </si>
  <si>
    <t>Entretien complet d'une prise SYNTHES</t>
  </si>
  <si>
    <t>Tarif demi-journée vérification réseaux</t>
  </si>
  <si>
    <t>Tarif journée vérification réseaux</t>
  </si>
  <si>
    <t>Forfait déplacement</t>
  </si>
  <si>
    <t xml:space="preserve">Tarif horaire main d'œuvre </t>
  </si>
  <si>
    <t>Tarif horaire mise à jour / création synoptique</t>
  </si>
  <si>
    <t>Tarif demi-journée mise à jour / création synoptique</t>
  </si>
  <si>
    <t>Tarif journée mise à jour / création synoptique</t>
  </si>
  <si>
    <t xml:space="preserve">Entretien complet d'une prise BM de marque Air Liquide Santé </t>
  </si>
  <si>
    <t xml:space="preserve">Entretien complet d'une prise BL de marque Air Liquide Santé </t>
  </si>
  <si>
    <t xml:space="preserve">Entretien complet d'une prise BK de marque Air Liquide Santé </t>
  </si>
  <si>
    <t>Entretien unité de détente 2R45 de marque Cahouet</t>
  </si>
  <si>
    <t>Entretien unité de détente Damao</t>
  </si>
  <si>
    <t>Entretien unité de détente CARBOXYQUE</t>
  </si>
  <si>
    <t>Entretien complet d'une prise CARBOXYQUE</t>
  </si>
  <si>
    <t>ARGON 300BARRS  B50</t>
  </si>
  <si>
    <t>N° ligne</t>
  </si>
  <si>
    <t xml:space="preserve">Entretien quinquennal d'une prise BL de marque Air Liquide Santé </t>
  </si>
  <si>
    <t xml:space="preserve">Entretien quinquennal d'une prise BK de marque Air Liquide Santé </t>
  </si>
  <si>
    <t>Entretien quinquennal d'une prise DKD</t>
  </si>
  <si>
    <t>Entretien quinquennal d'une prise CARBOXYQUE</t>
  </si>
  <si>
    <t>Groupement Hospitalier des Territoires d'Auvergne</t>
  </si>
  <si>
    <t>ACCORD-CADRE DE FOURNITURES COURANTES ET DE SERVICES</t>
  </si>
  <si>
    <t>Intitulé</t>
  </si>
  <si>
    <t>PU (TTC)</t>
  </si>
  <si>
    <t>Forfait annuel maintenance préventive et curative production vide médical
CH Issoire - Bâtiment principal</t>
  </si>
  <si>
    <t>Forfait annuel maintenance préventive et curative production vide médical 
CH Riom</t>
  </si>
  <si>
    <t>Forfait annuel maintenance préventive et curative production vide médical
CH Thiers - Bâtiment hôpital général</t>
  </si>
  <si>
    <t>Forfait annuel maintenance préventive et curative production vide médical
CH Thiers - Bâtiment Aquarelle</t>
  </si>
  <si>
    <t>Forfait annuel maintenance préventive et curative production vide médical
CH Ambert - Pré Bayle</t>
  </si>
  <si>
    <t>Forfait annuel maintenance préventive et curative production vide médical 
CH Le Mont-Dore</t>
  </si>
  <si>
    <t>Forfait annuel maintenance préventive et curative production vide médical 
CH Enval</t>
  </si>
  <si>
    <t>Forfait annuel maintenance préventive et curative production vide médical
CH Vichy - Bâtiment 3</t>
  </si>
  <si>
    <t>Forfait annuel maintenance préventive et curative production vide médical 
CH Vichy - Bâtiment 8</t>
  </si>
  <si>
    <t>Forfait annuel maintenance préventive et curative production vide médical 
CH Vichy - Bâtiment 4</t>
  </si>
  <si>
    <t>Forfait annuel maintenance préventive et curative production vide médical 
CH Moulins - site Moulins général</t>
  </si>
  <si>
    <t>Forfait annuel maintenance préventive et curative production vide médical 
CH Moulins - site Moulins Cèdres</t>
  </si>
  <si>
    <t>Forfait annuel maintenance préventive et curative production vide médical
CH Moulins - site Yzeure Magnolias</t>
  </si>
  <si>
    <t>Forfait annuel maintenance préventive et curative production vide médical 
CH Montluçon - site central bâtiment A</t>
  </si>
  <si>
    <t>Forfait annuel maintenance préventive et curative production vide médical 
CH Montluçon - site centrale bâtiment Pharmacie</t>
  </si>
  <si>
    <t>Forfait annuel maintenance préventive et curative production vide médical 
CH Montluçon - site Courtais bâtiment Opale</t>
  </si>
  <si>
    <t>Forfait annuel maintenance préventive et curative production vide médical 
CH Montluçon - site Courtais bâtiment Jade</t>
  </si>
  <si>
    <t>Forfait annuel maintenance préventive et curative production vide médical 
CH Bourbon l'Archambault</t>
  </si>
  <si>
    <t>Forfait annuel maintenance préventive et curative production vide médical
CH Cœur du Bourbonnais - site Tonget</t>
  </si>
  <si>
    <t>Forfait annuel maintenance préventive et curative production vide médical 
CH Cœur du Bourbonnais - site St Pourçain/Sioule</t>
  </si>
  <si>
    <t>Forfait annuel maintenance préventive et curative production vide médical 
CH Ainay le Château - bâtiment USLD</t>
  </si>
  <si>
    <t>Forfait annuel maintenance préventive et curative production vide médical 
CH Ainay le Château - bâtiment USPP</t>
  </si>
  <si>
    <t>DETAIL QUANTITATIF ESTIMATIF</t>
  </si>
  <si>
    <t xml:space="preserve">Quantité </t>
  </si>
  <si>
    <t>TOTAL (TTC)</t>
  </si>
  <si>
    <t>PU CHARGE (HT)</t>
  </si>
  <si>
    <t>PU LOCATION (HT)</t>
  </si>
  <si>
    <t>Prix (TTC)</t>
  </si>
  <si>
    <t xml:space="preserve"> </t>
  </si>
  <si>
    <t xml:space="preserve">Etablissement support CHU de Clermont-Ferrand </t>
  </si>
  <si>
    <t>58 Rue Montalembert</t>
  </si>
  <si>
    <t>DETAIL QUANTITATIF ESTIMATIF (D.Q.E.)</t>
  </si>
  <si>
    <t xml:space="preserve">Forfait annuel maintenance préventive et curative centrale production gaz pour Cryoablation </t>
  </si>
  <si>
    <t>FOURNITURE DE GAZ DE LABORATOIRE CONDITIONNES GHT TA</t>
  </si>
  <si>
    <t>Contrôle "simple" d'une unité de détente (toute marque)</t>
  </si>
  <si>
    <t>Contrôle boitier d'alarme GARDIAN 5000 de marque TMC</t>
  </si>
  <si>
    <t>Contrôle "simple" d'une prise de fluides médicaux (toute marque)</t>
  </si>
  <si>
    <t>Entretien complet d'une prise DI de marque AGA</t>
  </si>
  <si>
    <t>Entretien quinquennal d'une prise DI de marque AGA</t>
  </si>
  <si>
    <t xml:space="preserve">MELANGE ANAEROBIE pr  HEMOCULTURES H2 5-10%, CO2 5%, N2 QS , B50 ou équivalent </t>
  </si>
  <si>
    <t>Forfait annuel maintenance préventive et curative production vide médical 
CH Billom - site principal</t>
  </si>
  <si>
    <t>Forfait annuel maintenance préventive et curative production vide médical 
CH Billom - site de la Maison d'Accueil Spécialisé</t>
  </si>
  <si>
    <t xml:space="preserve">Entretien complet d'une prise OL de marque Linde </t>
  </si>
  <si>
    <t>Entretien complet d'une prise de marque TMC</t>
  </si>
  <si>
    <t>Forfait annuel maintenance préventive et curative production vide médical 
CH Montluçon - site de Néris les Bains</t>
  </si>
  <si>
    <r>
      <t xml:space="preserve">Total Général Lot 5 </t>
    </r>
    <r>
      <rPr>
        <b/>
        <sz val="10"/>
        <color theme="0"/>
        <rFont val="Arial"/>
        <family val="2"/>
      </rPr>
      <t xml:space="preserve"> .</t>
    </r>
  </si>
  <si>
    <r>
      <t>Total Général Lot 3</t>
    </r>
    <r>
      <rPr>
        <b/>
        <sz val="10"/>
        <color theme="0"/>
        <rFont val="Arial"/>
        <family val="2"/>
      </rPr>
      <t xml:space="preserve">  .</t>
    </r>
  </si>
  <si>
    <t>Forfait annuel maintenance préventive et curative production vide médical - CH Vichy - Bâtiment 2b</t>
  </si>
  <si>
    <r>
      <t xml:space="preserve">Total Général Lot 4 </t>
    </r>
    <r>
      <rPr>
        <b/>
        <sz val="10"/>
        <color theme="0"/>
        <rFont val="Arial"/>
        <family val="2"/>
      </rPr>
      <t>.</t>
    </r>
  </si>
  <si>
    <r>
      <t>O2 11,8% N2 QSP B50 ou équivalent : mélange anoxie</t>
    </r>
    <r>
      <rPr>
        <b/>
        <i/>
        <sz val="10"/>
        <rFont val="Arial"/>
        <family val="2"/>
      </rPr>
      <t xml:space="preserve"> (dit Mont Blanc)</t>
    </r>
    <r>
      <rPr>
        <b/>
        <sz val="10"/>
        <rFont val="Arial"/>
        <family val="2"/>
      </rPr>
      <t xml:space="preserve">  pour test sportif </t>
    </r>
  </si>
  <si>
    <t>HELIUM TRES HAUTE PURETE B50 ou équivalent</t>
  </si>
  <si>
    <t>Quantité consommée</t>
  </si>
  <si>
    <t>CO2  11 KG pour culture cellulaire</t>
  </si>
  <si>
    <t>AZOTE TRES HAUTE PURETE B50 ou équivalent</t>
  </si>
  <si>
    <t>NOUVEAU BESOIN</t>
  </si>
  <si>
    <t>LOT N° 1</t>
  </si>
  <si>
    <t>LOT N° 2</t>
  </si>
  <si>
    <t>2.1</t>
  </si>
  <si>
    <t>2.2</t>
  </si>
  <si>
    <t>2.3</t>
  </si>
  <si>
    <t>2.5</t>
  </si>
  <si>
    <t>17 BT</t>
  </si>
  <si>
    <t>1.1</t>
  </si>
  <si>
    <t>1.2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</si>
  <si>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</si>
  <si>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</si>
  <si>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</si>
  <si>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</si>
  <si>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</si>
  <si>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</si>
  <si>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</si>
  <si>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</si>
  <si>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</si>
  <si>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1.3</t>
  </si>
  <si>
    <t>2.4</t>
  </si>
  <si>
    <t>LOT N° 3</t>
  </si>
  <si>
    <t>3.1</t>
  </si>
  <si>
    <t>3.2</t>
  </si>
  <si>
    <t>3.3</t>
  </si>
  <si>
    <t>LOT N° 4</t>
  </si>
  <si>
    <t>4.1</t>
  </si>
  <si>
    <t>Forfait trimestriel production vide médical CH Montluçon - site central bâtiment PT1</t>
  </si>
  <si>
    <t>4.2</t>
  </si>
  <si>
    <t>Forfait trimestriel production vide médical CHU Clermont - site Estaing</t>
  </si>
  <si>
    <t>4.3</t>
  </si>
  <si>
    <t>Forfait trimestriel production vide de laboratoire CHU Clermont - site Estaing</t>
  </si>
  <si>
    <t>4.4</t>
  </si>
  <si>
    <t>Forfait trimestriel production vide médical CH Issoire - bâtiment historique</t>
  </si>
  <si>
    <r>
      <t xml:space="preserve">Total Général Lot 4 </t>
    </r>
    <r>
      <rPr>
        <b/>
        <sz val="10"/>
        <color theme="0"/>
        <rFont val="Arial"/>
        <family val="2"/>
      </rPr>
      <t xml:space="preserve"> .</t>
    </r>
  </si>
  <si>
    <t>LOT N° 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</si>
  <si>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</si>
  <si>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</si>
  <si>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</si>
  <si>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</si>
  <si>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</si>
  <si>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</si>
  <si>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</si>
  <si>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</si>
  <si>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</si>
  <si>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</si>
  <si>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</si>
  <si>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</si>
  <si>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</si>
  <si>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</si>
  <si>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</si>
  <si>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</si>
  <si>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</si>
  <si>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</si>
  <si>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</si>
  <si>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</si>
  <si>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</si>
  <si>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</si>
  <si>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</si>
  <si>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</si>
  <si>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</si>
  <si>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</si>
  <si>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</si>
  <si>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</si>
  <si>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</si>
  <si>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</si>
  <si>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</si>
  <si>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</si>
  <si>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</si>
  <si>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</si>
  <si>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</si>
  <si>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</si>
  <si>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</si>
  <si>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</si>
  <si>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</si>
  <si>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</si>
  <si>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Forfait demi-journée d'information du personnel de l'établissement au fonctionnement de son/ses groupe(s) de vide sur site</t>
  </si>
  <si>
    <r>
      <t>Total Général Lot 5</t>
    </r>
    <r>
      <rPr>
        <b/>
        <sz val="10"/>
        <color theme="0"/>
        <rFont val="Arial"/>
        <family val="2"/>
      </rPr>
      <t xml:space="preserve">  .</t>
    </r>
  </si>
  <si>
    <t>LOT N° 6</t>
  </si>
  <si>
    <t>6.1 - Maintenance préventive :</t>
  </si>
  <si>
    <t>6.1.1 - Centrales bouteilles propriété de l'établissement (non incluses dans les lots "Vrac") :</t>
  </si>
  <si>
    <t>6.1.1.1 - Centrales CO2 - CHU Clermont site GM - bâtiment Centre de Biologie :</t>
  </si>
  <si>
    <t>6.1.1.1.1</t>
  </si>
  <si>
    <t xml:space="preserve">Entretien annuel centrale CO2 
CHU Clermont site GM - bâtiment Centre de Biologie </t>
  </si>
  <si>
    <t>6.1.1.1.2</t>
  </si>
  <si>
    <t xml:space="preserve">Entretien triennal centrale CO2 
CHU Clermont site GM - bâtiment Centre de Biologie </t>
  </si>
  <si>
    <t>6.1.1.1.3</t>
  </si>
  <si>
    <t xml:space="preserve">Entretien quinquennal centrale CO2 
CHU Clermont site GM - bâtiment Centre de Biologie </t>
  </si>
  <si>
    <t>6.1.1.2 - Centrale Argon - CHU Clermont site GM - bâtiment Centre de Biologie :</t>
  </si>
  <si>
    <t>6.1.1.2.1</t>
  </si>
  <si>
    <t>Entretien annuel centrale Argon 
CHU Clermont site GM - bâtiment Centre de Biologie</t>
  </si>
  <si>
    <t>6.1.1.2.2</t>
  </si>
  <si>
    <t>Entretien triennal centrale Argon 
CHU Clermont site GM - bâtiment Centre de Biologie</t>
  </si>
  <si>
    <t>6.1.1.2.3</t>
  </si>
  <si>
    <t>Entretien quinquennal centrale Argon 
CHU Clermont site GM - bâtiment Centre de Biologie</t>
  </si>
  <si>
    <t>6.1.1.3 - Centrale Hélium - CHU Clermont site GM - bâtiment Centre de Biologie :</t>
  </si>
  <si>
    <t>6.1.1.3.1</t>
  </si>
  <si>
    <t>Entetien annuel centrale Hélium 
CHU Clermont site GM - bâtiment Centre de Biologie</t>
  </si>
  <si>
    <t>6.1.1.3.2</t>
  </si>
  <si>
    <t>Entetien triennal centrale Hélium 
CHU Clermont site GM - bâtiment Centre de Biologie</t>
  </si>
  <si>
    <t>6.1.1.3.3</t>
  </si>
  <si>
    <t>Entetien quinquennal centrale Hélium 
CHU Clermont site GM - bâtiment Centre de Biologie</t>
  </si>
  <si>
    <t>6.1.1.4 - Centrale Oxygène - CHU Clermont site GM - bâtiment Dialyse :</t>
  </si>
  <si>
    <t>6.1.1.4.1</t>
  </si>
  <si>
    <t>Entretien annuel centrale Oxygène 
CHU Clermont site GM batiment Dialyse</t>
  </si>
  <si>
    <t>6.1.1.4.2</t>
  </si>
  <si>
    <t>Entretien triennal centrale Oxygène 
CHU Clermont site GM batiment Dialyse</t>
  </si>
  <si>
    <t>6.1.1.4.3</t>
  </si>
  <si>
    <t>Entretien quinquennal centrale Oxygène 
CHU Clermont site GM batiment Dialyse</t>
  </si>
  <si>
    <t>6.1.1.5 - Centrale Air Médical - CHU Clermont site GM - bâtiment Dialyse :</t>
  </si>
  <si>
    <t>6.1.1.5.1</t>
  </si>
  <si>
    <t>Entretien annuel centrale Air médical
CHU Clermont site GM batiment Dialyse</t>
  </si>
  <si>
    <t>6.1.1.5.2</t>
  </si>
  <si>
    <t>Entretien triennal centrale Air médical
CHU Clermont site GM batiment Dialyse</t>
  </si>
  <si>
    <t>6.1.1.5.3</t>
  </si>
  <si>
    <t>Entretien quinquennal centrale Air médical
CHU Clermont site GM batiment Dialyse</t>
  </si>
  <si>
    <t>6.1.1.6 - Centrale Air Médical - CHU Clermont site GM - bâtiment CMP B :</t>
  </si>
  <si>
    <t>6.1.1.6.1</t>
  </si>
  <si>
    <t>Entretien annuel centrale Air médical
CHU Clermont site GM batiment CMP B</t>
  </si>
  <si>
    <t>6.1.1.6.2</t>
  </si>
  <si>
    <t>Entretien triennal centrale Air médical
CHU Clermont site GM batiment CMP B</t>
  </si>
  <si>
    <t>6.1.1.6.3</t>
  </si>
  <si>
    <t>Entretien quinquennal centrale Air médical
CHU Clermont site GM batiment CMP B</t>
  </si>
  <si>
    <t>6.1.1.7 - Centrale Air Médical - CHU Clermont site Estaing - bâtiment Odontologie :</t>
  </si>
  <si>
    <t>6.1.1.7.1</t>
  </si>
  <si>
    <t xml:space="preserve">Entretien annuel centrale Air médical
CHU Clermont site Estaing batiment Odontologie </t>
  </si>
  <si>
    <t>6.1.1.7.2</t>
  </si>
  <si>
    <t xml:space="preserve">Entretien triennal centrale Air médical
CHU Clermont site Estaing batiment Odontologie </t>
  </si>
  <si>
    <t>6.1.1.7.3</t>
  </si>
  <si>
    <t xml:space="preserve">Entretien quinquennal centrale Air médical
CHU Clermont site Estaing batiment Odontologie </t>
  </si>
  <si>
    <t>6.1.1.8 - Centrale Oxygène - CH Riom :</t>
  </si>
  <si>
    <t>6.1.1.8.1</t>
  </si>
  <si>
    <t>Entretien annuel centrale Oxygène
CH Riom</t>
  </si>
  <si>
    <t>6.1.1.8.2</t>
  </si>
  <si>
    <t>Entretien triennal centrale Oxygène
CH Riom</t>
  </si>
  <si>
    <t>6.1.1.8.3</t>
  </si>
  <si>
    <t>Entretien quinquennal centrale Oxygène
CH Riom</t>
  </si>
  <si>
    <t>6.1.1.9 - Centrale Oxygène - CH Moulins :</t>
  </si>
  <si>
    <t>6.1.1.9.1</t>
  </si>
  <si>
    <t>Entretien annuel centrale Oxygène
CH Moulins</t>
  </si>
  <si>
    <t>6.1.1.9.2</t>
  </si>
  <si>
    <t>Entretien triennal centrale Oxygène
CH Moulins</t>
  </si>
  <si>
    <t>6.1.1.9.3</t>
  </si>
  <si>
    <t>Entretien quinquennal centrale Oxygène
CH Moulins</t>
  </si>
  <si>
    <t>6.1.2.1</t>
  </si>
  <si>
    <t>6.1.2.2</t>
  </si>
  <si>
    <t>6.1.2 - Vérification réseaux primaires et secondaires :</t>
  </si>
  <si>
    <t>6.1.3 - Unité de détente :</t>
  </si>
  <si>
    <t>6.1.3.1 - Contrôle simple d'une unité de détente</t>
  </si>
  <si>
    <t>6.1.3.1.1</t>
  </si>
  <si>
    <t>6.1.3.2 - Entretien complet avec kit de maintenance</t>
  </si>
  <si>
    <t>6.1.3.2.1</t>
  </si>
  <si>
    <t>6.1.3.2.2</t>
  </si>
  <si>
    <t>6.1.3.2.3</t>
  </si>
  <si>
    <t>6.1.3.2.4</t>
  </si>
  <si>
    <t>6.1.3.2.5</t>
  </si>
  <si>
    <t>6.1.3.2.6</t>
  </si>
  <si>
    <t>6.1.3.2.7</t>
  </si>
  <si>
    <t>6.1.3.2.8</t>
  </si>
  <si>
    <t>6.1.3.2.9</t>
  </si>
  <si>
    <t>6.1.3.2.10</t>
  </si>
  <si>
    <t>6.1.3.2.11</t>
  </si>
  <si>
    <t>6.1.3.2.12</t>
  </si>
  <si>
    <t>6.1.3.2.13</t>
  </si>
  <si>
    <t>6.1.3.2.14</t>
  </si>
  <si>
    <t>6.1.3.2.15</t>
  </si>
  <si>
    <t>6.1.3.2.16</t>
  </si>
  <si>
    <t>6.1.3.2.17</t>
  </si>
  <si>
    <t>6.1.4 - Vannes de coupure :</t>
  </si>
  <si>
    <t>6.1.4.1</t>
  </si>
  <si>
    <t>6.1.5 - Boitier de surveillance et d'alarme (hors remplacement pile) :</t>
  </si>
  <si>
    <t>6.1.5.1</t>
  </si>
  <si>
    <t>6.1.5.2</t>
  </si>
  <si>
    <t>6.1.5.3</t>
  </si>
  <si>
    <t>6.1.5.4</t>
  </si>
  <si>
    <t>6.1.5.5</t>
  </si>
  <si>
    <t>6.1.5.6</t>
  </si>
  <si>
    <t>6.1.5.7</t>
  </si>
  <si>
    <t>6.1.6 - Prises :</t>
  </si>
  <si>
    <t>6.1.6.1 - Contrôle "simple" d'une prise de fluides médicaux</t>
  </si>
  <si>
    <t>6.1.6.1.1</t>
  </si>
  <si>
    <t>6.1.6.2 - Entretien complet (remplacement pièces d'usure)</t>
  </si>
  <si>
    <t>6.1.6.2.1</t>
  </si>
  <si>
    <t>6.1.6.2.2</t>
  </si>
  <si>
    <t>6.1.6.2.3</t>
  </si>
  <si>
    <t>6.1.6.2.4</t>
  </si>
  <si>
    <t>6.1.6.2.5</t>
  </si>
  <si>
    <t>6.1.6.2.6</t>
  </si>
  <si>
    <t>6.1.6.2.7</t>
  </si>
  <si>
    <t>6.1.6.2.8</t>
  </si>
  <si>
    <t>6.1.6.2.9</t>
  </si>
  <si>
    <t>6.1.6.2.10</t>
  </si>
  <si>
    <t>6.1.6.2.11</t>
  </si>
  <si>
    <t>6.1.6.2.12</t>
  </si>
  <si>
    <t>6.1.6.2.13</t>
  </si>
  <si>
    <t>6.1.6.3 - Entretien quinquennal (prises double corps)</t>
  </si>
  <si>
    <t>6.1.6.3.1</t>
  </si>
  <si>
    <t>6.1.6.3.2</t>
  </si>
  <si>
    <t>6.1.6.3.3</t>
  </si>
  <si>
    <t>6.1.6.3.4</t>
  </si>
  <si>
    <t>6.1.6.3.5</t>
  </si>
  <si>
    <t xml:space="preserve">Total 6.1 </t>
  </si>
  <si>
    <r>
      <t xml:space="preserve">Sous-total 6.1 "travail de jours" </t>
    </r>
    <r>
      <rPr>
        <b/>
        <sz val="9"/>
        <rFont val="Arial"/>
        <family val="2"/>
      </rPr>
      <t>(90% du total 6.1)</t>
    </r>
    <r>
      <rPr>
        <i/>
        <sz val="10"/>
        <rFont val="Arial"/>
        <family val="2"/>
      </rPr>
      <t xml:space="preserve"> (ST6.1.1) </t>
    </r>
  </si>
  <si>
    <r>
      <t xml:space="preserve">Sous-total 6.1 "travail de nuit" </t>
    </r>
    <r>
      <rPr>
        <b/>
        <sz val="9"/>
        <rFont val="Arial"/>
        <family val="2"/>
      </rPr>
      <t xml:space="preserve">(5% du total 6.1 augmenté du taux de majoration de nuit) </t>
    </r>
    <r>
      <rPr>
        <i/>
        <sz val="10"/>
        <rFont val="Arial"/>
        <family val="2"/>
      </rPr>
      <t xml:space="preserve">(ST6.1.2)  </t>
    </r>
  </si>
  <si>
    <r>
      <t xml:space="preserve">Sous-total 6.1 "travail week-end / jours fériés" </t>
    </r>
    <r>
      <rPr>
        <b/>
        <sz val="9"/>
        <rFont val="Arial"/>
        <family val="2"/>
      </rPr>
      <t xml:space="preserve">(5% du total 6.1 augmenté du taux de majoration WE/JF) </t>
    </r>
    <r>
      <rPr>
        <i/>
        <sz val="10"/>
        <rFont val="Arial"/>
        <family val="2"/>
      </rPr>
      <t xml:space="preserve">(612.1.3) </t>
    </r>
  </si>
  <si>
    <t>6.2 - MAINTENANCE CURATIVE (HORS PIECES DETACHEES)</t>
  </si>
  <si>
    <t>6.2.1</t>
  </si>
  <si>
    <t>6.2.2</t>
  </si>
  <si>
    <t>Total 6.2</t>
  </si>
  <si>
    <r>
      <t xml:space="preserve">Sous-total 6.2 "travail de jours" </t>
    </r>
    <r>
      <rPr>
        <b/>
        <sz val="9"/>
        <rFont val="Arial"/>
        <family val="2"/>
      </rPr>
      <t>(90% du total 6.2)</t>
    </r>
    <r>
      <rPr>
        <b/>
        <sz val="10"/>
        <rFont val="Arial"/>
        <family val="2"/>
      </rPr>
      <t xml:space="preserve"> </t>
    </r>
    <r>
      <rPr>
        <i/>
        <sz val="10"/>
        <rFont val="Arial"/>
        <family val="2"/>
      </rPr>
      <t xml:space="preserve">(ST6.2.1) </t>
    </r>
  </si>
  <si>
    <r>
      <t xml:space="preserve">Sous-total 6.2 "travail de nuit" </t>
    </r>
    <r>
      <rPr>
        <b/>
        <sz val="9"/>
        <rFont val="Arial"/>
        <family val="2"/>
      </rPr>
      <t xml:space="preserve">(5% du total 6.2 augmenté du taux de majoration de nuit) </t>
    </r>
    <r>
      <rPr>
        <i/>
        <sz val="10"/>
        <rFont val="Arial"/>
        <family val="2"/>
      </rPr>
      <t xml:space="preserve">(ST6.2.2)   </t>
    </r>
  </si>
  <si>
    <r>
      <t xml:space="preserve">Sous-total 6.2 "travail week-end / jours fériés" </t>
    </r>
    <r>
      <rPr>
        <b/>
        <sz val="9"/>
        <rFont val="Arial"/>
        <family val="2"/>
      </rPr>
      <t xml:space="preserve">(5% du total 6.2 augmenté du taux de majoration WE/JF) </t>
    </r>
    <r>
      <rPr>
        <i/>
        <sz val="10"/>
        <rFont val="Arial"/>
        <family val="2"/>
      </rPr>
      <t xml:space="preserve">(ST6.2.3) </t>
    </r>
  </si>
  <si>
    <t>6.3 - SYNOPTIQUE INSTALLATION</t>
  </si>
  <si>
    <t>6.3.1</t>
  </si>
  <si>
    <t>6.3.2</t>
  </si>
  <si>
    <t>6.3.3</t>
  </si>
  <si>
    <r>
      <t>Total 6.3</t>
    </r>
    <r>
      <rPr>
        <i/>
        <sz val="10"/>
        <rFont val="Arial"/>
        <family val="2"/>
      </rPr>
      <t xml:space="preserve"> (T6.3)   </t>
    </r>
  </si>
  <si>
    <r>
      <t xml:space="preserve">Total Général Lot 6 </t>
    </r>
    <r>
      <rPr>
        <i/>
        <sz val="10"/>
        <rFont val="Arial"/>
        <family val="2"/>
      </rPr>
      <t>(ST6.1.1 + ST 6.1.2 + ST 6.1.3 + ST6.2.1 + ST 6.2.2 + ST 6.2.3 + T6.3)</t>
    </r>
  </si>
  <si>
    <t>Forfait annuel maintenance préventive et curative production vide médical 
CHU Clermont site GM - bâtiment HND (GV 1, 2 et 3)</t>
  </si>
  <si>
    <t>Forfait annuel maintenance préventive et curative production vide médical
CHU Clermont site GM - bâtiment HNA/HNB (GV 4, 5, 6 et 7)</t>
  </si>
  <si>
    <t xml:space="preserve">Forfait annuel maintenance préventive et curative production vide médical
CHU Clermont site GM - bâtiment PMT (GV 8, 9, 10 et 11) </t>
  </si>
  <si>
    <t>Forfait annuel maintenance préventive et curative production vide médical 
CHU Clermont site GM - bâtiment Dialyse (GV 12, 13 et 14)</t>
  </si>
  <si>
    <t>Forfait annuel maintenance préventive et curative production vide médical 
CHU Clermont site GM - bâtiment CMP (GV 15, 16 et 17)</t>
  </si>
  <si>
    <t>Forfait annuel maintenance préventive et curative production vide médical 
CHU Clermont site GM - bâtiment Centre de Biologie (GV 18 et 19)</t>
  </si>
  <si>
    <t>Forfait annuel maintenance préventive et curative production vide médical
CHU Clermont site Louise Michel (GV 20, 21 et 22)</t>
  </si>
  <si>
    <t xml:space="preserve">Forfait annuel maintenance préventive et curative production vide médical
CHU Clermont site GM - Pompes mobiles de secours (GV 23, 24 et 25) </t>
  </si>
  <si>
    <t>Forfait annuel maintenance préventive et curative production vide médical
CH Ambert - Plateau technique (bâtiment D)</t>
  </si>
  <si>
    <t>Forfait annuel maintenance préventive et curative production vide médical
CH Ambert - Médecine (bâtiment G)</t>
  </si>
  <si>
    <t>Forfait annuel maintenance préventive et curative production vide médical
CH Ambert - CPP (bâtiment E)</t>
  </si>
  <si>
    <t>FOURNITURE DE GAZ POUR CRYOABLATION ET MAINTENANCE DE LA CENTRALE DU CHU DE CLERMONT-FD</t>
  </si>
  <si>
    <t>Forfait annuel maintenance préventive et curative production vide médical 
CH Vichy - Bâtiment 2 (Hospivac V3x200 + capa tampon 2000L)</t>
  </si>
  <si>
    <t>Forfait annuel maintenance préventive et curative production vide médical 
CH Vichy - Bâtiment 2 ( Hospivac V3x E 150R C 2020 + capa tampon 1000L)</t>
  </si>
  <si>
    <t xml:space="preserve">Maintenance des réseaux de fluides médicaux, des pompes à vide et Fourniture de fluides médicaux et de laboratoires (bouteilles) pour les établissements du Groupement Hospitalier Territoires d'Auvergne </t>
  </si>
  <si>
    <t xml:space="preserve">Maintenance des réseaux de fluides médicaux, des pompes à vide et Fourniture de fluides médicaux et de laboratoires (bouteilles)
pour les établissements du Groupement Hospitalier Territoires d'Auvergne </t>
  </si>
  <si>
    <t xml:space="preserve">Maintenance des réseaux de fluides médicaux, des pompes à vide et Fourniture de fluides médicaux et de laboratoires (bouteilles) 
pour les établissements du Groupement Hospitalier Territoires d'Auvergne </t>
  </si>
  <si>
    <t xml:space="preserve">Maintenance des réseaux de fluides médicaux, des pompes à vide et Fourniture de fluides médicaux et de laboratoires (bouteilles)
 pour les établissements du Groupement Hospitalier Territoires d'Auvergne </t>
  </si>
  <si>
    <t>1.13</t>
  </si>
  <si>
    <t>1.14</t>
  </si>
  <si>
    <t>AIR PURETE 99,999%</t>
  </si>
  <si>
    <t>C2H2 0.3% CH4 0.3% CO 0.3 % O2 21%  N2 QSP B50 ou equivalent: mélange pour DLCO  compatible cabine MASTERCREEN DUOMED</t>
  </si>
  <si>
    <t>CO 0.28% He 9.5% O2 21% N2 QSP B50 ou équivalent: mélange pour DLCO  compatible cabine MASTERCREEN DUOMED</t>
  </si>
  <si>
    <t>He 11% O2 : 21%  N2 QSP B50 ou equivalent  compatible cabine MASTERCREEN DUOMED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</si>
</sst>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i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rgb="FF0070C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"/>
      <color theme="1"/>
      <name val="Arial"/>
      <family val="2"/>
    </font>
    <font>
      <b/>
      <sz val="14"/>
      <color rgb="FFFFFFFF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sz val="10"/>
      <color theme="0"/>
      <name val="Arial"/>
      <family val="2"/>
    </font>
    <font>
      <b/>
      <i/>
      <sz val="10"/>
      <name val="Arial"/>
      <family val="2"/>
    </font>
    <font>
      <b/>
      <sz val="13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6553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0"/>
      </bottom>
      <diagonal/>
    </border>
    <border>
      <left/>
      <right/>
      <top style="medium">
        <color indexed="64"/>
      </top>
      <bottom style="medium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/>
      <top style="medium">
        <color theme="0"/>
      </top>
      <bottom style="medium">
        <color indexed="64"/>
      </bottom>
      <diagonal/>
    </border>
    <border>
      <left/>
      <right/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 style="thin">
        <color indexed="64"/>
      </diagonal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7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left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3" borderId="32" xfId="0" applyNumberFormat="1" applyFont="1" applyFill="1" applyBorder="1" applyAlignment="1">
      <alignment horizontal="center" vertical="center" wrapText="1"/>
    </xf>
    <xf numFmtId="164" fontId="1" fillId="3" borderId="3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 indent="8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>
      <alignment horizontal="left" vertical="center" wrapText="1"/>
    </xf>
    <xf numFmtId="164" fontId="1" fillId="2" borderId="37" xfId="0" applyNumberFormat="1" applyFont="1" applyFill="1" applyBorder="1" applyAlignment="1" applyProtection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 applyProtection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0" fillId="0" borderId="37" xfId="0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" fontId="1" fillId="0" borderId="27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1" fillId="0" borderId="3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6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" fillId="0" borderId="37" xfId="0" applyFont="1" applyFill="1" applyBorder="1" applyAlignment="1">
      <alignment horizontal="righ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right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133350</xdr:rowOff>
    </xdr:from>
    <xdr:to>
      <xdr:col>2</xdr:col>
      <xdr:colOff>400050</xdr:colOff>
      <xdr:row>8</xdr:row>
      <xdr:rowOff>85725</xdr:rowOff>
    </xdr:to>
    <xdr:pic>
      <xdr:nvPicPr>
        <xdr:cNvPr id="2" name="Image 2" descr="Logo carré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14350"/>
          <a:ext cx="115252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276225</xdr:colOff>
      <xdr:row>10</xdr:row>
      <xdr:rowOff>133350</xdr:rowOff>
    </xdr:from>
    <xdr:to>
      <xdr:col>23</xdr:col>
      <xdr:colOff>200025</xdr:colOff>
      <xdr:row>18</xdr:row>
      <xdr:rowOff>171450</xdr:rowOff>
    </xdr:to>
    <xdr:sp macro="" textlink="">
      <xdr:nvSpPr>
        <xdr:cNvPr id="22530" name="Rectangle 4"/>
        <xdr:cNvSpPr>
          <a:spLocks noGrp="1" noChangeArrowheads="1"/>
        </xdr:cNvSpPr>
      </xdr:nvSpPr>
      <xdr:spPr bwMode="auto">
        <a:xfrm>
          <a:off x="12468225" y="1657350"/>
          <a:ext cx="5257800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CBCBCB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8</xdr:col>
      <xdr:colOff>190500</xdr:colOff>
      <xdr:row>3</xdr:row>
      <xdr:rowOff>0</xdr:rowOff>
    </xdr:from>
    <xdr:to>
      <xdr:col>11</xdr:col>
      <xdr:colOff>0</xdr:colOff>
      <xdr:row>8</xdr:row>
      <xdr:rowOff>57150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571500"/>
          <a:ext cx="2095500" cy="100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38100</xdr:rowOff>
    </xdr:from>
    <xdr:to>
      <xdr:col>6</xdr:col>
      <xdr:colOff>775666</xdr:colOff>
      <xdr:row>0</xdr:row>
      <xdr:rowOff>571500</xdr:rowOff>
    </xdr:to>
    <xdr:pic>
      <xdr:nvPicPr>
        <xdr:cNvPr id="2" name="Imag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208" t="16165" r="18852" b="14662"/>
        <a:stretch/>
      </xdr:blipFill>
      <xdr:spPr bwMode="auto">
        <a:xfrm>
          <a:off x="8420100" y="38100"/>
          <a:ext cx="775666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76200</xdr:colOff>
      <xdr:row>0</xdr:row>
      <xdr:rowOff>38100</xdr:rowOff>
    </xdr:from>
    <xdr:to>
      <xdr:col>0</xdr:col>
      <xdr:colOff>676275</xdr:colOff>
      <xdr:row>0</xdr:row>
      <xdr:rowOff>590550</xdr:rowOff>
    </xdr:to>
    <xdr:pic>
      <xdr:nvPicPr>
        <xdr:cNvPr id="3" name="Image 2" descr="Logo carré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80" t="14592" r="12989" b="15450"/>
        <a:stretch/>
      </xdr:blipFill>
      <xdr:spPr bwMode="auto">
        <a:xfrm>
          <a:off x="76200" y="38100"/>
          <a:ext cx="600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12</xdr:col>
      <xdr:colOff>161925</xdr:colOff>
      <xdr:row>10</xdr:row>
      <xdr:rowOff>476250</xdr:rowOff>
    </xdr:from>
    <xdr:ext cx="3088410" cy="264560"/>
    <xdr:sp macro="" textlink="">
      <xdr:nvSpPr>
        <xdr:cNvPr id="4" name="ZoneTexte 3"/>
        <xdr:cNvSpPr txBox="1"/>
      </xdr:nvSpPr>
      <xdr:spPr>
        <a:xfrm>
          <a:off x="13239750" y="2362200"/>
          <a:ext cx="308841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 b="1">
              <a:solidFill>
                <a:srgbClr val="FF0000"/>
              </a:solidFill>
            </a:rPr>
            <a:t>a voir avec Yassine pour la future plate</a:t>
          </a:r>
          <a:r>
            <a:rPr lang="fr-FR" sz="1100" b="1" baseline="0">
              <a:solidFill>
                <a:srgbClr val="FF0000"/>
              </a:solidFill>
            </a:rPr>
            <a:t> forme DM</a:t>
          </a:r>
          <a:endParaRPr lang="fr-FR" sz="1100" b="1">
            <a:solidFill>
              <a:srgbClr val="FF0000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0</xdr:row>
      <xdr:rowOff>38100</xdr:rowOff>
    </xdr:from>
    <xdr:to>
      <xdr:col>6</xdr:col>
      <xdr:colOff>766141</xdr:colOff>
      <xdr:row>0</xdr:row>
      <xdr:rowOff>571500</xdr:rowOff>
    </xdr:to>
    <xdr:pic>
      <xdr:nvPicPr>
        <xdr:cNvPr id="2" name="Imag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208" t="16165" r="18852" b="14662"/>
        <a:stretch/>
      </xdr:blipFill>
      <xdr:spPr bwMode="auto">
        <a:xfrm>
          <a:off x="8086725" y="38100"/>
          <a:ext cx="1099516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76200</xdr:colOff>
      <xdr:row>0</xdr:row>
      <xdr:rowOff>38100</xdr:rowOff>
    </xdr:from>
    <xdr:to>
      <xdr:col>0</xdr:col>
      <xdr:colOff>676275</xdr:colOff>
      <xdr:row>0</xdr:row>
      <xdr:rowOff>590550</xdr:rowOff>
    </xdr:to>
    <xdr:pic>
      <xdr:nvPicPr>
        <xdr:cNvPr id="3" name="Image 2" descr="Logo carré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80" t="14592" r="12989" b="15450"/>
        <a:stretch/>
      </xdr:blipFill>
      <xdr:spPr bwMode="auto">
        <a:xfrm>
          <a:off x="76200" y="38100"/>
          <a:ext cx="600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0</xdr:row>
      <xdr:rowOff>38100</xdr:rowOff>
    </xdr:from>
    <xdr:to>
      <xdr:col>6</xdr:col>
      <xdr:colOff>861391</xdr:colOff>
      <xdr:row>0</xdr:row>
      <xdr:rowOff>571500</xdr:rowOff>
    </xdr:to>
    <xdr:pic>
      <xdr:nvPicPr>
        <xdr:cNvPr id="2" name="Imag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208" t="16165" r="18852" b="14662"/>
        <a:stretch/>
      </xdr:blipFill>
      <xdr:spPr bwMode="auto">
        <a:xfrm>
          <a:off x="7458075" y="38100"/>
          <a:ext cx="1175716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76200</xdr:colOff>
      <xdr:row>0</xdr:row>
      <xdr:rowOff>38100</xdr:rowOff>
    </xdr:from>
    <xdr:to>
      <xdr:col>0</xdr:col>
      <xdr:colOff>676275</xdr:colOff>
      <xdr:row>0</xdr:row>
      <xdr:rowOff>590550</xdr:rowOff>
    </xdr:to>
    <xdr:pic>
      <xdr:nvPicPr>
        <xdr:cNvPr id="3" name="Image 2" descr="Logo carré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80" t="14592" r="12989" b="15450"/>
        <a:stretch/>
      </xdr:blipFill>
      <xdr:spPr bwMode="auto">
        <a:xfrm>
          <a:off x="76200" y="38100"/>
          <a:ext cx="600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0</xdr:row>
      <xdr:rowOff>38100</xdr:rowOff>
    </xdr:from>
    <xdr:to>
      <xdr:col>5</xdr:col>
      <xdr:colOff>861391</xdr:colOff>
      <xdr:row>0</xdr:row>
      <xdr:rowOff>571500</xdr:rowOff>
    </xdr:to>
    <xdr:pic>
      <xdr:nvPicPr>
        <xdr:cNvPr id="4" name="Imag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208" t="16165" r="18852" b="14662"/>
        <a:stretch/>
      </xdr:blipFill>
      <xdr:spPr bwMode="auto">
        <a:xfrm>
          <a:off x="7458075" y="38100"/>
          <a:ext cx="1175716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76200</xdr:colOff>
      <xdr:row>0</xdr:row>
      <xdr:rowOff>38100</xdr:rowOff>
    </xdr:from>
    <xdr:to>
      <xdr:col>0</xdr:col>
      <xdr:colOff>676275</xdr:colOff>
      <xdr:row>0</xdr:row>
      <xdr:rowOff>590550</xdr:rowOff>
    </xdr:to>
    <xdr:pic>
      <xdr:nvPicPr>
        <xdr:cNvPr id="5" name="Image 2" descr="Logo carré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80" t="14592" r="12989" b="15450"/>
        <a:stretch/>
      </xdr:blipFill>
      <xdr:spPr bwMode="auto">
        <a:xfrm>
          <a:off x="76200" y="38100"/>
          <a:ext cx="600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0</xdr:row>
      <xdr:rowOff>38100</xdr:rowOff>
    </xdr:from>
    <xdr:to>
      <xdr:col>5</xdr:col>
      <xdr:colOff>813766</xdr:colOff>
      <xdr:row>0</xdr:row>
      <xdr:rowOff>571500</xdr:rowOff>
    </xdr:to>
    <xdr:pic>
      <xdr:nvPicPr>
        <xdr:cNvPr id="4" name="Imag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208" t="16165" r="18852" b="14662"/>
        <a:stretch/>
      </xdr:blipFill>
      <xdr:spPr bwMode="auto">
        <a:xfrm>
          <a:off x="7810500" y="38100"/>
          <a:ext cx="1175716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85725</xdr:colOff>
      <xdr:row>0</xdr:row>
      <xdr:rowOff>38100</xdr:rowOff>
    </xdr:from>
    <xdr:to>
      <xdr:col>0</xdr:col>
      <xdr:colOff>685800</xdr:colOff>
      <xdr:row>0</xdr:row>
      <xdr:rowOff>590550</xdr:rowOff>
    </xdr:to>
    <xdr:pic>
      <xdr:nvPicPr>
        <xdr:cNvPr id="5" name="Image 2" descr="Logo carré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80" t="14592" r="12989" b="15450"/>
        <a:stretch/>
      </xdr:blipFill>
      <xdr:spPr bwMode="auto">
        <a:xfrm>
          <a:off x="85725" y="38100"/>
          <a:ext cx="600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552450</xdr:colOff>
      <xdr:row>0</xdr:row>
      <xdr:rowOff>38100</xdr:rowOff>
    </xdr:from>
    <xdr:to>
      <xdr:col>5</xdr:col>
      <xdr:colOff>813766</xdr:colOff>
      <xdr:row>0</xdr:row>
      <xdr:rowOff>571500</xdr:rowOff>
    </xdr:to>
    <xdr:pic>
      <xdr:nvPicPr>
        <xdr:cNvPr id="6" name="Image 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208" t="16165" r="18852" b="14662"/>
        <a:stretch/>
      </xdr:blipFill>
      <xdr:spPr bwMode="auto">
        <a:xfrm>
          <a:off x="7810500" y="38100"/>
          <a:ext cx="1175716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85725</xdr:colOff>
      <xdr:row>0</xdr:row>
      <xdr:rowOff>38100</xdr:rowOff>
    </xdr:from>
    <xdr:to>
      <xdr:col>0</xdr:col>
      <xdr:colOff>685800</xdr:colOff>
      <xdr:row>0</xdr:row>
      <xdr:rowOff>590550</xdr:rowOff>
    </xdr:to>
    <xdr:pic>
      <xdr:nvPicPr>
        <xdr:cNvPr id="7" name="Image 2" descr="Logo carré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80" t="14592" r="12989" b="15450"/>
        <a:stretch/>
      </xdr:blipFill>
      <xdr:spPr bwMode="auto">
        <a:xfrm>
          <a:off x="85725" y="38100"/>
          <a:ext cx="600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609600</xdr:colOff>
      <xdr:row>0</xdr:row>
      <xdr:rowOff>47625</xdr:rowOff>
    </xdr:from>
    <xdr:to>
      <xdr:col>5</xdr:col>
      <xdr:colOff>870916</xdr:colOff>
      <xdr:row>0</xdr:row>
      <xdr:rowOff>581025</xdr:rowOff>
    </xdr:to>
    <xdr:pic>
      <xdr:nvPicPr>
        <xdr:cNvPr id="4" name="Image 3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208" t="16165" r="18852" b="14662"/>
        <a:stretch/>
      </xdr:blipFill>
      <xdr:spPr bwMode="auto">
        <a:xfrm>
          <a:off x="7467600" y="47625"/>
          <a:ext cx="1175716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85725</xdr:colOff>
      <xdr:row>0</xdr:row>
      <xdr:rowOff>47625</xdr:rowOff>
    </xdr:from>
    <xdr:to>
      <xdr:col>0</xdr:col>
      <xdr:colOff>685800</xdr:colOff>
      <xdr:row>0</xdr:row>
      <xdr:rowOff>600075</xdr:rowOff>
    </xdr:to>
    <xdr:pic>
      <xdr:nvPicPr>
        <xdr:cNvPr id="5" name="Image 2" descr="Logo carré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780" t="14592" r="12989" b="15450"/>
        <a:stretch/>
      </xdr:blipFill>
      <xdr:spPr bwMode="auto">
        <a:xfrm>
          <a:off x="85725" y="47625"/>
          <a:ext cx="600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O48"/>
  <sheetViews>
    <sheetView workbookViewId="0">
      <selection activeCell="M30" sqref="M30"/>
    </sheetView>
  </sheetViews>
  <sheetFormatPr baseColWidth="10" defaultRowHeight="15" x14ac:dyDescent="0.25"/>
  <sheetData>
    <row r="10" spans="2:15" x14ac:dyDescent="0.25">
      <c r="O10" s="39"/>
    </row>
    <row r="11" spans="2:15" x14ac:dyDescent="0.25">
      <c r="O11" s="39"/>
    </row>
    <row r="12" spans="2:15" ht="18" x14ac:dyDescent="0.25">
      <c r="B12" s="74" t="s">
        <v>97</v>
      </c>
      <c r="C12" s="74"/>
      <c r="D12" s="74"/>
      <c r="E12" s="74"/>
      <c r="F12" s="74"/>
      <c r="G12" s="74"/>
      <c r="H12" s="74"/>
      <c r="I12" s="74"/>
      <c r="J12" s="74"/>
      <c r="K12" s="74"/>
      <c r="O12" s="40"/>
    </row>
    <row r="13" spans="2:15" x14ac:dyDescent="0.25">
      <c r="O13" s="41"/>
    </row>
    <row r="14" spans="2:15" x14ac:dyDescent="0.25">
      <c r="O14" s="41" t="s">
        <v>94</v>
      </c>
    </row>
    <row r="16" spans="2:15" ht="18" x14ac:dyDescent="0.25">
      <c r="B16" s="75" t="s">
        <v>63</v>
      </c>
      <c r="C16" s="75"/>
      <c r="D16" s="75"/>
      <c r="E16" s="75"/>
      <c r="F16" s="75"/>
      <c r="G16" s="75"/>
      <c r="H16" s="75"/>
      <c r="I16" s="75"/>
      <c r="J16" s="75"/>
      <c r="K16" s="75"/>
      <c r="O16" s="39"/>
    </row>
    <row r="17" spans="2:15" x14ac:dyDescent="0.25">
      <c r="O17" s="39"/>
    </row>
    <row r="18" spans="2:15" x14ac:dyDescent="0.25">
      <c r="O18" s="39"/>
    </row>
    <row r="19" spans="2:15" x14ac:dyDescent="0.25">
      <c r="O19" s="42"/>
    </row>
    <row r="20" spans="2:15" x14ac:dyDescent="0.25">
      <c r="O20" s="39"/>
    </row>
    <row r="22" spans="2:15" ht="53.25" customHeight="1" x14ac:dyDescent="0.25">
      <c r="B22" s="45"/>
      <c r="C22" s="77" t="s">
        <v>352</v>
      </c>
      <c r="D22" s="77"/>
      <c r="E22" s="77"/>
      <c r="F22" s="77"/>
      <c r="G22" s="77"/>
      <c r="H22" s="77"/>
      <c r="I22" s="77"/>
      <c r="J22" s="77"/>
      <c r="K22" s="45"/>
      <c r="O22" s="39" t="s">
        <v>94</v>
      </c>
    </row>
    <row r="23" spans="2:15" x14ac:dyDescent="0.25">
      <c r="O23" s="39"/>
    </row>
    <row r="25" spans="2:15" x14ac:dyDescent="0.25">
      <c r="O25" s="39"/>
    </row>
    <row r="26" spans="2:15" x14ac:dyDescent="0.25">
      <c r="O26" s="39"/>
    </row>
    <row r="27" spans="2:15" x14ac:dyDescent="0.25">
      <c r="O27" s="39"/>
    </row>
    <row r="28" spans="2:15" x14ac:dyDescent="0.25">
      <c r="O28" s="39"/>
    </row>
    <row r="29" spans="2:15" x14ac:dyDescent="0.25">
      <c r="O29" s="39"/>
    </row>
    <row r="30" spans="2:15" x14ac:dyDescent="0.25">
      <c r="B30" s="76" t="s">
        <v>62</v>
      </c>
      <c r="C30" s="76"/>
      <c r="D30" s="76"/>
      <c r="E30" s="76"/>
      <c r="F30" s="76"/>
      <c r="G30" s="76"/>
      <c r="H30" s="76"/>
      <c r="I30" s="76"/>
      <c r="J30" s="76"/>
      <c r="K30" s="76"/>
      <c r="O30" s="39"/>
    </row>
    <row r="31" spans="2:15" x14ac:dyDescent="0.25">
      <c r="B31" s="76" t="s">
        <v>95</v>
      </c>
      <c r="C31" s="76"/>
      <c r="D31" s="76"/>
      <c r="E31" s="76"/>
      <c r="F31" s="76"/>
      <c r="G31" s="76"/>
      <c r="H31" s="76"/>
      <c r="I31" s="76"/>
      <c r="J31" s="76"/>
      <c r="K31" s="76"/>
    </row>
    <row r="32" spans="2:15" x14ac:dyDescent="0.25">
      <c r="B32" s="73" t="s">
        <v>96</v>
      </c>
      <c r="C32" s="73"/>
      <c r="D32" s="73"/>
      <c r="E32" s="73"/>
      <c r="F32" s="73"/>
      <c r="G32" s="73"/>
      <c r="H32" s="73"/>
      <c r="I32" s="73"/>
      <c r="J32" s="73"/>
      <c r="K32" s="73"/>
      <c r="O32" s="39" t="s">
        <v>94</v>
      </c>
    </row>
    <row r="33" spans="15:15" x14ac:dyDescent="0.25">
      <c r="O33" s="39"/>
    </row>
    <row r="34" spans="15:15" x14ac:dyDescent="0.25">
      <c r="O34" s="39"/>
    </row>
    <row r="35" spans="15:15" x14ac:dyDescent="0.25">
      <c r="O35" s="39"/>
    </row>
    <row r="36" spans="15:15" x14ac:dyDescent="0.25">
      <c r="O36" s="39"/>
    </row>
    <row r="37" spans="15:15" x14ac:dyDescent="0.25">
      <c r="O37" s="39"/>
    </row>
    <row r="38" spans="15:15" x14ac:dyDescent="0.25">
      <c r="O38" s="39"/>
    </row>
    <row r="39" spans="15:15" x14ac:dyDescent="0.25">
      <c r="O39" s="39"/>
    </row>
    <row r="40" spans="15:15" x14ac:dyDescent="0.25">
      <c r="O40" s="39"/>
    </row>
    <row r="41" spans="15:15" x14ac:dyDescent="0.25">
      <c r="O41" s="39"/>
    </row>
    <row r="42" spans="15:15" x14ac:dyDescent="0.25">
      <c r="O42" s="39"/>
    </row>
    <row r="43" spans="15:15" x14ac:dyDescent="0.25">
      <c r="O43" s="39"/>
    </row>
    <row r="44" spans="15:15" x14ac:dyDescent="0.25">
      <c r="O44" s="39"/>
    </row>
    <row r="45" spans="15:15" x14ac:dyDescent="0.25">
      <c r="O45" s="39"/>
    </row>
    <row r="46" spans="15:15" x14ac:dyDescent="0.25">
      <c r="O46" s="43"/>
    </row>
    <row r="47" spans="15:15" x14ac:dyDescent="0.25">
      <c r="O47" s="43"/>
    </row>
    <row r="48" spans="15:15" x14ac:dyDescent="0.25">
      <c r="O48" s="44"/>
    </row>
  </sheetData>
  <mergeCells count="6">
    <mergeCell ref="B32:K32"/>
    <mergeCell ref="B12:K12"/>
    <mergeCell ref="B16:K16"/>
    <mergeCell ref="B30:K30"/>
    <mergeCell ref="B31:K31"/>
    <mergeCell ref="C22:J22"/>
  </mergeCells>
  <pageMargins left="0.31496062992125984" right="0.31496062992125984" top="0.35433070866141736" bottom="0.35433070866141736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6"/>
  <sheetViews>
    <sheetView topLeftCell="A10" workbookViewId="0">
      <selection activeCell="F24" sqref="F24"/>
    </sheetView>
  </sheetViews>
  <sheetFormatPr baseColWidth="10" defaultColWidth="11.42578125" defaultRowHeight="15" x14ac:dyDescent="0.25"/>
  <cols>
    <col min="1" max="1" width="10.7109375" style="6" customWidth="1"/>
    <col min="2" max="2" width="64.7109375" style="4" customWidth="1"/>
    <col min="3" max="6" width="12.7109375" style="7" customWidth="1"/>
    <col min="7" max="7" width="12.7109375" style="6" customWidth="1"/>
    <col min="8" max="16384" width="11.42578125" style="4"/>
  </cols>
  <sheetData>
    <row r="1" spans="1:8" ht="50.25" customHeight="1" thickBot="1" x14ac:dyDescent="0.3">
      <c r="A1" s="89" t="s">
        <v>62</v>
      </c>
      <c r="B1" s="90"/>
      <c r="C1" s="90"/>
      <c r="D1" s="90"/>
      <c r="E1" s="90"/>
      <c r="F1" s="90"/>
      <c r="G1" s="91"/>
    </row>
    <row r="2" spans="1:8" ht="3" customHeight="1" thickBot="1" x14ac:dyDescent="0.3">
      <c r="A2" s="17"/>
      <c r="B2" s="18"/>
      <c r="C2" s="18"/>
      <c r="D2" s="18"/>
      <c r="E2" s="18"/>
      <c r="F2" s="18"/>
      <c r="G2" s="19"/>
    </row>
    <row r="3" spans="1:8" ht="16.5" thickBot="1" x14ac:dyDescent="0.3">
      <c r="A3" s="92" t="s">
        <v>63</v>
      </c>
      <c r="B3" s="93"/>
      <c r="C3" s="93"/>
      <c r="D3" s="93"/>
      <c r="E3" s="93"/>
      <c r="F3" s="93"/>
      <c r="G3" s="94"/>
    </row>
    <row r="4" spans="1:8" ht="3" customHeight="1" thickBot="1" x14ac:dyDescent="0.3">
      <c r="A4" s="95"/>
      <c r="B4" s="96"/>
      <c r="C4" s="96"/>
      <c r="D4" s="96"/>
      <c r="E4" s="96"/>
      <c r="F4" s="96"/>
      <c r="G4" s="97"/>
    </row>
    <row r="5" spans="1:8" ht="36.950000000000003" customHeight="1" thickBot="1" x14ac:dyDescent="0.3">
      <c r="A5" s="98" t="s">
        <v>354</v>
      </c>
      <c r="B5" s="99"/>
      <c r="C5" s="99"/>
      <c r="D5" s="99"/>
      <c r="E5" s="99"/>
      <c r="F5" s="99"/>
      <c r="G5" s="100"/>
    </row>
    <row r="6" spans="1:8" ht="8.1" customHeight="1" thickBot="1" x14ac:dyDescent="0.3">
      <c r="A6" s="101"/>
      <c r="B6" s="102"/>
      <c r="C6" s="102"/>
      <c r="D6" s="102"/>
      <c r="E6" s="102"/>
      <c r="F6" s="102"/>
      <c r="G6" s="103"/>
    </row>
    <row r="7" spans="1:8" ht="21.75" thickBot="1" x14ac:dyDescent="0.3">
      <c r="A7" s="104" t="s">
        <v>88</v>
      </c>
      <c r="B7" s="105"/>
      <c r="C7" s="105"/>
      <c r="D7" s="105"/>
      <c r="E7" s="105"/>
      <c r="F7" s="105"/>
      <c r="G7" s="106"/>
    </row>
    <row r="8" spans="1:8" ht="8.1" customHeight="1" thickBot="1" x14ac:dyDescent="0.3">
      <c r="A8" s="78"/>
      <c r="B8" s="79"/>
      <c r="C8" s="79"/>
      <c r="D8" s="79"/>
      <c r="E8" s="79"/>
      <c r="F8" s="79"/>
      <c r="G8" s="80"/>
    </row>
    <row r="9" spans="1:8" s="22" customFormat="1" ht="20.100000000000001" customHeight="1" thickBot="1" x14ac:dyDescent="0.3">
      <c r="A9" s="63" t="s">
        <v>121</v>
      </c>
      <c r="B9" s="81" t="s">
        <v>99</v>
      </c>
      <c r="C9" s="82"/>
      <c r="D9" s="82"/>
      <c r="E9" s="82"/>
      <c r="F9" s="82"/>
      <c r="G9" s="83"/>
    </row>
    <row r="10" spans="1:8" ht="3" customHeight="1" thickBot="1" x14ac:dyDescent="0.3">
      <c r="A10" s="84"/>
      <c r="B10" s="84"/>
      <c r="C10" s="84"/>
      <c r="D10" s="84"/>
      <c r="E10" s="84"/>
      <c r="F10" s="84"/>
      <c r="G10" s="85"/>
    </row>
    <row r="11" spans="1:8" ht="52.5" customHeight="1" x14ac:dyDescent="0.25">
      <c r="A11" s="13" t="s">
        <v>57</v>
      </c>
      <c r="B11" s="64" t="s">
        <v>64</v>
      </c>
      <c r="C11" s="14" t="s">
        <v>91</v>
      </c>
      <c r="D11" s="14" t="s">
        <v>92</v>
      </c>
      <c r="E11" s="14" t="s">
        <v>93</v>
      </c>
      <c r="F11" s="14" t="s">
        <v>117</v>
      </c>
      <c r="G11" s="15" t="s">
        <v>90</v>
      </c>
    </row>
    <row r="12" spans="1:8" ht="30" customHeight="1" x14ac:dyDescent="0.25">
      <c r="A12" s="3" t="s">
        <v>128</v>
      </c>
      <c r="B12" s="1" t="s">
        <v>1</v>
      </c>
      <c r="C12" s="25"/>
      <c r="D12" s="37"/>
      <c r="E12" s="25"/>
      <c r="F12" s="28">
        <v>14</v>
      </c>
      <c r="G12" s="23"/>
    </row>
    <row r="13" spans="1:8" ht="30" customHeight="1" x14ac:dyDescent="0.25">
      <c r="A13" s="31" t="s">
        <v>129</v>
      </c>
      <c r="B13" s="1" t="s">
        <v>2</v>
      </c>
      <c r="C13" s="25"/>
      <c r="D13" s="37"/>
      <c r="E13" s="25"/>
      <c r="F13" s="28">
        <v>10</v>
      </c>
      <c r="G13" s="23"/>
    </row>
    <row r="14" spans="1:8" ht="30" customHeight="1" x14ac:dyDescent="0.25">
      <c r="A14" s="3" t="s">
        <v>139</v>
      </c>
      <c r="B14" s="1" t="s">
        <v>118</v>
      </c>
      <c r="C14" s="25"/>
      <c r="D14" s="37"/>
      <c r="E14" s="25"/>
      <c r="F14" s="28">
        <v>62</v>
      </c>
      <c r="G14" s="23"/>
    </row>
    <row r="15" spans="1:8" ht="30" customHeight="1" x14ac:dyDescent="0.25">
      <c r="A15" s="31" t="s">
        <v>130</v>
      </c>
      <c r="B15" s="1" t="s">
        <v>3</v>
      </c>
      <c r="C15" s="25"/>
      <c r="D15" s="37"/>
      <c r="E15" s="25"/>
      <c r="F15" s="28">
        <v>2</v>
      </c>
      <c r="G15" s="23"/>
    </row>
    <row r="16" spans="1:8" ht="30" customHeight="1" x14ac:dyDescent="0.25">
      <c r="A16" s="3" t="s">
        <v>131</v>
      </c>
      <c r="B16" s="1" t="s">
        <v>4</v>
      </c>
      <c r="C16" s="25"/>
      <c r="D16" s="37"/>
      <c r="E16" s="25"/>
      <c r="F16" s="28">
        <v>6</v>
      </c>
      <c r="G16" s="23"/>
      <c r="H16" s="62"/>
    </row>
    <row r="17" spans="1:7" ht="30" customHeight="1" x14ac:dyDescent="0.25">
      <c r="A17" s="31" t="s">
        <v>132</v>
      </c>
      <c r="B17" s="1" t="s">
        <v>5</v>
      </c>
      <c r="C17" s="25"/>
      <c r="D17" s="37"/>
      <c r="E17" s="25"/>
      <c r="F17" s="28">
        <v>56</v>
      </c>
      <c r="G17" s="23"/>
    </row>
    <row r="18" spans="1:7" ht="30" customHeight="1" x14ac:dyDescent="0.25">
      <c r="A18" s="3" t="s">
        <v>133</v>
      </c>
      <c r="B18" s="1" t="s">
        <v>116</v>
      </c>
      <c r="C18" s="25"/>
      <c r="D18" s="37"/>
      <c r="E18" s="25"/>
      <c r="F18" s="28">
        <v>10</v>
      </c>
      <c r="G18" s="23"/>
    </row>
    <row r="19" spans="1:7" ht="30" customHeight="1" x14ac:dyDescent="0.25">
      <c r="A19" s="31" t="s">
        <v>134</v>
      </c>
      <c r="B19" s="5" t="s">
        <v>6</v>
      </c>
      <c r="C19" s="25"/>
      <c r="D19" s="37"/>
      <c r="E19" s="25"/>
      <c r="F19" s="28">
        <v>1</v>
      </c>
      <c r="G19" s="23"/>
    </row>
    <row r="20" spans="1:7" ht="30" customHeight="1" x14ac:dyDescent="0.25">
      <c r="A20" s="3" t="s">
        <v>135</v>
      </c>
      <c r="B20" s="5" t="s">
        <v>7</v>
      </c>
      <c r="C20" s="25"/>
      <c r="D20" s="37"/>
      <c r="E20" s="25"/>
      <c r="F20" s="28">
        <v>1</v>
      </c>
      <c r="G20" s="23"/>
    </row>
    <row r="21" spans="1:7" ht="30" customHeight="1" x14ac:dyDescent="0.25">
      <c r="A21" s="31" t="s">
        <v>136</v>
      </c>
      <c r="B21" s="11" t="s">
        <v>105</v>
      </c>
      <c r="C21" s="33"/>
      <c r="D21" s="37"/>
      <c r="E21" s="33"/>
      <c r="F21" s="34">
        <v>4</v>
      </c>
      <c r="G21" s="35"/>
    </row>
    <row r="22" spans="1:7" s="8" customFormat="1" ht="30" customHeight="1" x14ac:dyDescent="0.25">
      <c r="A22" s="48" t="s">
        <v>137</v>
      </c>
      <c r="B22" s="11" t="s">
        <v>8</v>
      </c>
      <c r="C22" s="25"/>
      <c r="D22" s="37"/>
      <c r="E22" s="25"/>
      <c r="F22" s="29">
        <v>6</v>
      </c>
      <c r="G22" s="30"/>
    </row>
    <row r="23" spans="1:7" s="8" customFormat="1" ht="30" customHeight="1" x14ac:dyDescent="0.25">
      <c r="A23" s="54" t="s">
        <v>138</v>
      </c>
      <c r="B23" s="1" t="s">
        <v>119</v>
      </c>
      <c r="C23" s="25"/>
      <c r="D23" s="37"/>
      <c r="E23" s="25"/>
      <c r="F23" s="29" t="s">
        <v>120</v>
      </c>
      <c r="G23" s="30"/>
    </row>
    <row r="24" spans="1:7" s="8" customFormat="1" ht="30" customHeight="1" x14ac:dyDescent="0.25">
      <c r="A24" s="54" t="s">
        <v>356</v>
      </c>
      <c r="B24" s="32" t="s">
        <v>358</v>
      </c>
      <c r="C24" s="33"/>
      <c r="D24" s="66"/>
      <c r="E24" s="33"/>
      <c r="F24" s="29" t="s">
        <v>120</v>
      </c>
      <c r="G24" s="35"/>
    </row>
    <row r="25" spans="1:7" ht="30" customHeight="1" thickBot="1" x14ac:dyDescent="0.3">
      <c r="A25" s="3" t="s">
        <v>357</v>
      </c>
      <c r="B25" s="21" t="s">
        <v>0</v>
      </c>
      <c r="C25" s="38"/>
      <c r="D25" s="65">
        <v>59</v>
      </c>
      <c r="E25" s="26"/>
      <c r="F25" s="38"/>
      <c r="G25" s="24"/>
    </row>
    <row r="26" spans="1:7" ht="30" customHeight="1" thickBot="1" x14ac:dyDescent="0.3">
      <c r="A26" s="58"/>
      <c r="B26" s="86" t="s">
        <v>112</v>
      </c>
      <c r="C26" s="87"/>
      <c r="D26" s="87"/>
      <c r="E26" s="87"/>
      <c r="F26" s="88"/>
      <c r="G26" s="61"/>
    </row>
  </sheetData>
  <mergeCells count="10">
    <mergeCell ref="A8:G8"/>
    <mergeCell ref="B9:G9"/>
    <mergeCell ref="A10:G10"/>
    <mergeCell ref="B26:F26"/>
    <mergeCell ref="A1:G1"/>
    <mergeCell ref="A3:G3"/>
    <mergeCell ref="A4:G4"/>
    <mergeCell ref="A5:G5"/>
    <mergeCell ref="A6:G6"/>
    <mergeCell ref="A7:G7"/>
  </mergeCells>
  <pageMargins left="0.31496062992125984" right="0.31496062992125984" top="0.35433070866141736" bottom="0.35433070866141736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7"/>
  <sheetViews>
    <sheetView tabSelected="1" workbookViewId="0">
      <selection activeCell="B15" sqref="B15"/>
    </sheetView>
  </sheetViews>
  <sheetFormatPr baseColWidth="10" defaultColWidth="11.42578125" defaultRowHeight="15" x14ac:dyDescent="0.25"/>
  <cols>
    <col min="1" max="1" width="10.7109375" style="6" customWidth="1"/>
    <col min="2" max="2" width="64.7109375" style="4" customWidth="1"/>
    <col min="3" max="6" width="12.7109375" style="7" customWidth="1"/>
    <col min="7" max="7" width="12.7109375" style="6" customWidth="1"/>
    <col min="8" max="16384" width="11.42578125" style="4"/>
  </cols>
  <sheetData>
    <row r="1" spans="1:7" ht="50.25" customHeight="1" thickBot="1" x14ac:dyDescent="0.3">
      <c r="A1" s="89" t="s">
        <v>62</v>
      </c>
      <c r="B1" s="90"/>
      <c r="C1" s="90"/>
      <c r="D1" s="90"/>
      <c r="E1" s="90"/>
      <c r="F1" s="90"/>
      <c r="G1" s="91"/>
    </row>
    <row r="2" spans="1:7" ht="3" customHeight="1" thickBot="1" x14ac:dyDescent="0.3">
      <c r="A2" s="17"/>
      <c r="B2" s="18"/>
      <c r="C2" s="18"/>
      <c r="D2" s="18"/>
      <c r="E2" s="18"/>
      <c r="F2" s="18"/>
      <c r="G2" s="19"/>
    </row>
    <row r="3" spans="1:7" ht="16.5" thickBot="1" x14ac:dyDescent="0.3">
      <c r="A3" s="92" t="s">
        <v>63</v>
      </c>
      <c r="B3" s="93"/>
      <c r="C3" s="93"/>
      <c r="D3" s="93"/>
      <c r="E3" s="93"/>
      <c r="F3" s="93"/>
      <c r="G3" s="94"/>
    </row>
    <row r="4" spans="1:7" ht="3" customHeight="1" thickBot="1" x14ac:dyDescent="0.3">
      <c r="A4" s="95"/>
      <c r="B4" s="96"/>
      <c r="C4" s="96"/>
      <c r="D4" s="96"/>
      <c r="E4" s="96"/>
      <c r="F4" s="96"/>
      <c r="G4" s="97"/>
    </row>
    <row r="5" spans="1:7" ht="36.950000000000003" customHeight="1" thickBot="1" x14ac:dyDescent="0.3">
      <c r="A5" s="98" t="s">
        <v>353</v>
      </c>
      <c r="B5" s="99"/>
      <c r="C5" s="99"/>
      <c r="D5" s="99"/>
      <c r="E5" s="99"/>
      <c r="F5" s="99"/>
      <c r="G5" s="100"/>
    </row>
    <row r="6" spans="1:7" ht="8.1" customHeight="1" thickBot="1" x14ac:dyDescent="0.3">
      <c r="A6" s="101"/>
      <c r="B6" s="102"/>
      <c r="C6" s="102"/>
      <c r="D6" s="102"/>
      <c r="E6" s="102"/>
      <c r="F6" s="102"/>
      <c r="G6" s="103"/>
    </row>
    <row r="7" spans="1:7" ht="21.75" thickBot="1" x14ac:dyDescent="0.3">
      <c r="A7" s="104" t="s">
        <v>88</v>
      </c>
      <c r="B7" s="105"/>
      <c r="C7" s="105"/>
      <c r="D7" s="105"/>
      <c r="E7" s="105"/>
      <c r="F7" s="105"/>
      <c r="G7" s="106"/>
    </row>
    <row r="8" spans="1:7" ht="8.1" customHeight="1" thickBot="1" x14ac:dyDescent="0.3">
      <c r="A8" s="78"/>
      <c r="B8" s="79"/>
      <c r="C8" s="79"/>
      <c r="D8" s="79"/>
      <c r="E8" s="79"/>
      <c r="F8" s="79"/>
      <c r="G8" s="80"/>
    </row>
    <row r="9" spans="1:7" s="22" customFormat="1" ht="20.100000000000001" customHeight="1" thickBot="1" x14ac:dyDescent="0.3">
      <c r="A9" s="63" t="s">
        <v>122</v>
      </c>
      <c r="B9" s="81" t="s">
        <v>10</v>
      </c>
      <c r="C9" s="82"/>
      <c r="D9" s="82"/>
      <c r="E9" s="82"/>
      <c r="F9" s="82"/>
      <c r="G9" s="83"/>
    </row>
    <row r="10" spans="1:7" ht="3" customHeight="1" thickBot="1" x14ac:dyDescent="0.3">
      <c r="A10" s="84"/>
      <c r="B10" s="84"/>
      <c r="C10" s="84"/>
      <c r="D10" s="84"/>
      <c r="E10" s="84"/>
      <c r="F10" s="84"/>
      <c r="G10" s="85"/>
    </row>
    <row r="11" spans="1:7" ht="52.5" customHeight="1" x14ac:dyDescent="0.25">
      <c r="A11" s="13" t="s">
        <v>57</v>
      </c>
      <c r="B11" s="64" t="s">
        <v>64</v>
      </c>
      <c r="C11" s="14" t="s">
        <v>91</v>
      </c>
      <c r="D11" s="14" t="s">
        <v>92</v>
      </c>
      <c r="E11" s="14" t="s">
        <v>93</v>
      </c>
      <c r="F11" s="14" t="s">
        <v>117</v>
      </c>
      <c r="G11" s="15" t="s">
        <v>90</v>
      </c>
    </row>
    <row r="12" spans="1:7" ht="30" customHeight="1" x14ac:dyDescent="0.25">
      <c r="A12" s="3" t="s">
        <v>123</v>
      </c>
      <c r="B12" s="1" t="s">
        <v>359</v>
      </c>
      <c r="C12" s="25"/>
      <c r="D12" s="37"/>
      <c r="E12" s="25"/>
      <c r="F12" s="28">
        <v>17</v>
      </c>
      <c r="G12" s="23">
        <f>F12*E12</f>
        <v>0</v>
      </c>
    </row>
    <row r="13" spans="1:7" ht="30" customHeight="1" x14ac:dyDescent="0.25">
      <c r="A13" s="31" t="s">
        <v>124</v>
      </c>
      <c r="B13" s="1" t="s">
        <v>360</v>
      </c>
      <c r="C13" s="25"/>
      <c r="D13" s="37"/>
      <c r="E13" s="25"/>
      <c r="F13" s="28">
        <v>13</v>
      </c>
      <c r="G13" s="23">
        <f>F13*E13</f>
        <v>0</v>
      </c>
    </row>
    <row r="14" spans="1:7" ht="30" customHeight="1" x14ac:dyDescent="0.25">
      <c r="A14" s="3" t="s">
        <v>125</v>
      </c>
      <c r="B14" s="36" t="s">
        <v>115</v>
      </c>
      <c r="C14" s="25"/>
      <c r="D14" s="37"/>
      <c r="E14" s="25"/>
      <c r="F14" s="28">
        <v>1</v>
      </c>
      <c r="G14" s="23">
        <f t="shared" ref="G14:G15" si="0">F14*E14</f>
        <v>0</v>
      </c>
    </row>
    <row r="15" spans="1:7" ht="30" customHeight="1" x14ac:dyDescent="0.25">
      <c r="A15" s="31" t="s">
        <v>140</v>
      </c>
      <c r="B15" s="32" t="s">
        <v>361</v>
      </c>
      <c r="C15" s="33"/>
      <c r="D15" s="66"/>
      <c r="E15" s="33"/>
      <c r="F15" s="28">
        <v>1</v>
      </c>
      <c r="G15" s="23">
        <f t="shared" si="0"/>
        <v>0</v>
      </c>
    </row>
    <row r="16" spans="1:7" ht="30" customHeight="1" thickBot="1" x14ac:dyDescent="0.3">
      <c r="A16" s="31" t="s">
        <v>126</v>
      </c>
      <c r="B16" s="21" t="s">
        <v>11</v>
      </c>
      <c r="C16" s="38"/>
      <c r="D16" s="26"/>
      <c r="E16" s="26"/>
      <c r="F16" s="26" t="s">
        <v>127</v>
      </c>
      <c r="G16" s="24"/>
    </row>
    <row r="17" spans="1:7" ht="30" customHeight="1" thickBot="1" x14ac:dyDescent="0.3">
      <c r="A17" s="58"/>
      <c r="B17" s="86" t="s">
        <v>114</v>
      </c>
      <c r="C17" s="87"/>
      <c r="D17" s="87"/>
      <c r="E17" s="87"/>
      <c r="F17" s="88"/>
      <c r="G17" s="61"/>
    </row>
  </sheetData>
  <mergeCells count="10">
    <mergeCell ref="A8:G8"/>
    <mergeCell ref="B9:G9"/>
    <mergeCell ref="A10:G10"/>
    <mergeCell ref="B17:F17"/>
    <mergeCell ref="A1:G1"/>
    <mergeCell ref="A3:G3"/>
    <mergeCell ref="A4:G4"/>
    <mergeCell ref="A5:G5"/>
    <mergeCell ref="A6:G6"/>
    <mergeCell ref="A7:G7"/>
  </mergeCells>
  <pageMargins left="0.31496062992125984" right="0.31496062992125984" top="0.35433070866141736" bottom="0.35433070866141736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5"/>
  <sheetViews>
    <sheetView workbookViewId="0">
      <selection activeCell="A5" sqref="A5:G5"/>
    </sheetView>
  </sheetViews>
  <sheetFormatPr baseColWidth="10" defaultColWidth="11.42578125" defaultRowHeight="15" x14ac:dyDescent="0.25"/>
  <cols>
    <col min="1" max="1" width="10.7109375" style="6" customWidth="1"/>
    <col min="2" max="2" width="64.7109375" style="4" customWidth="1"/>
    <col min="3" max="6" width="13.7109375" style="7" customWidth="1"/>
    <col min="7" max="7" width="13.7109375" style="6" customWidth="1"/>
    <col min="8" max="16384" width="11.42578125" style="4"/>
  </cols>
  <sheetData>
    <row r="1" spans="1:7" ht="50.25" customHeight="1" thickBot="1" x14ac:dyDescent="0.3">
      <c r="A1" s="89" t="s">
        <v>62</v>
      </c>
      <c r="B1" s="90"/>
      <c r="C1" s="90"/>
      <c r="D1" s="90"/>
      <c r="E1" s="90"/>
      <c r="F1" s="90"/>
      <c r="G1" s="91"/>
    </row>
    <row r="2" spans="1:7" ht="3" customHeight="1" thickBot="1" x14ac:dyDescent="0.3">
      <c r="A2" s="17"/>
      <c r="B2" s="18"/>
      <c r="C2" s="18"/>
      <c r="D2" s="18"/>
      <c r="E2" s="18"/>
      <c r="F2" s="18"/>
      <c r="G2" s="19"/>
    </row>
    <row r="3" spans="1:7" ht="16.5" thickBot="1" x14ac:dyDescent="0.3">
      <c r="A3" s="92" t="s">
        <v>63</v>
      </c>
      <c r="B3" s="93"/>
      <c r="C3" s="93"/>
      <c r="D3" s="93"/>
      <c r="E3" s="93"/>
      <c r="F3" s="93"/>
      <c r="G3" s="94"/>
    </row>
    <row r="4" spans="1:7" ht="3" customHeight="1" thickBot="1" x14ac:dyDescent="0.3">
      <c r="A4" s="95"/>
      <c r="B4" s="96"/>
      <c r="C4" s="96"/>
      <c r="D4" s="96"/>
      <c r="E4" s="96"/>
      <c r="F4" s="96"/>
      <c r="G4" s="97"/>
    </row>
    <row r="5" spans="1:7" ht="36.950000000000003" customHeight="1" thickBot="1" x14ac:dyDescent="0.3">
      <c r="A5" s="98" t="s">
        <v>354</v>
      </c>
      <c r="B5" s="99"/>
      <c r="C5" s="99"/>
      <c r="D5" s="99"/>
      <c r="E5" s="99"/>
      <c r="F5" s="99"/>
      <c r="G5" s="100"/>
    </row>
    <row r="6" spans="1:7" ht="8.1" customHeight="1" thickBot="1" x14ac:dyDescent="0.3">
      <c r="A6" s="101"/>
      <c r="B6" s="102"/>
      <c r="C6" s="102"/>
      <c r="D6" s="102"/>
      <c r="E6" s="102"/>
      <c r="F6" s="102"/>
      <c r="G6" s="103"/>
    </row>
    <row r="7" spans="1:7" ht="21.75" thickBot="1" x14ac:dyDescent="0.3">
      <c r="A7" s="104" t="s">
        <v>88</v>
      </c>
      <c r="B7" s="105"/>
      <c r="C7" s="105"/>
      <c r="D7" s="105"/>
      <c r="E7" s="105"/>
      <c r="F7" s="105"/>
      <c r="G7" s="106"/>
    </row>
    <row r="8" spans="1:7" ht="8.1" customHeight="1" thickBot="1" x14ac:dyDescent="0.3">
      <c r="A8" s="78"/>
      <c r="B8" s="79"/>
      <c r="C8" s="79"/>
      <c r="D8" s="79"/>
      <c r="E8" s="79"/>
      <c r="F8" s="79"/>
      <c r="G8" s="80"/>
    </row>
    <row r="9" spans="1:7" s="22" customFormat="1" ht="20.100000000000001" customHeight="1" thickBot="1" x14ac:dyDescent="0.3">
      <c r="A9" s="16" t="s">
        <v>141</v>
      </c>
      <c r="B9" s="81" t="s">
        <v>349</v>
      </c>
      <c r="C9" s="82"/>
      <c r="D9" s="82"/>
      <c r="E9" s="82"/>
      <c r="F9" s="82"/>
      <c r="G9" s="83"/>
    </row>
    <row r="10" spans="1:7" ht="3" customHeight="1" thickBot="1" x14ac:dyDescent="0.3">
      <c r="A10" s="84"/>
      <c r="B10" s="84"/>
      <c r="C10" s="84"/>
      <c r="D10" s="84"/>
      <c r="E10" s="84"/>
      <c r="F10" s="84"/>
      <c r="G10" s="85"/>
    </row>
    <row r="11" spans="1:7" ht="52.5" customHeight="1" x14ac:dyDescent="0.25">
      <c r="A11" s="13" t="s">
        <v>57</v>
      </c>
      <c r="B11" s="20" t="s">
        <v>64</v>
      </c>
      <c r="C11" s="14" t="s">
        <v>9</v>
      </c>
      <c r="D11" s="14" t="s">
        <v>92</v>
      </c>
      <c r="E11" s="14" t="s">
        <v>65</v>
      </c>
      <c r="F11" s="14" t="s">
        <v>89</v>
      </c>
      <c r="G11" s="15" t="s">
        <v>90</v>
      </c>
    </row>
    <row r="12" spans="1:7" ht="30" customHeight="1" x14ac:dyDescent="0.25">
      <c r="A12" s="3" t="s">
        <v>142</v>
      </c>
      <c r="B12" s="1" t="s">
        <v>56</v>
      </c>
      <c r="C12" s="25"/>
      <c r="D12" s="37"/>
      <c r="E12" s="25"/>
      <c r="F12" s="28">
        <v>52</v>
      </c>
      <c r="G12" s="23">
        <f>F12*E12</f>
        <v>0</v>
      </c>
    </row>
    <row r="13" spans="1:7" ht="30" customHeight="1" x14ac:dyDescent="0.25">
      <c r="A13" s="3" t="s">
        <v>143</v>
      </c>
      <c r="B13" s="32" t="s">
        <v>0</v>
      </c>
      <c r="C13" s="37"/>
      <c r="D13" s="25"/>
      <c r="E13" s="33"/>
      <c r="F13" s="50">
        <v>12</v>
      </c>
      <c r="G13" s="23">
        <f t="shared" ref="G13:G14" si="0">F13*E13</f>
        <v>0</v>
      </c>
    </row>
    <row r="14" spans="1:7" ht="30" customHeight="1" thickBot="1" x14ac:dyDescent="0.3">
      <c r="A14" s="3" t="s">
        <v>144</v>
      </c>
      <c r="B14" s="21" t="s">
        <v>98</v>
      </c>
      <c r="C14" s="37"/>
      <c r="D14" s="25"/>
      <c r="E14" s="26"/>
      <c r="F14" s="49">
        <v>1</v>
      </c>
      <c r="G14" s="24">
        <f t="shared" si="0"/>
        <v>0</v>
      </c>
    </row>
    <row r="15" spans="1:7" ht="30" customHeight="1" thickBot="1" x14ac:dyDescent="0.3">
      <c r="A15" s="58"/>
      <c r="B15" s="107" t="s">
        <v>111</v>
      </c>
      <c r="C15" s="107"/>
      <c r="D15" s="107"/>
      <c r="E15" s="107"/>
      <c r="F15" s="107"/>
      <c r="G15" s="59"/>
    </row>
  </sheetData>
  <mergeCells count="10">
    <mergeCell ref="B15:F15"/>
    <mergeCell ref="A8:G8"/>
    <mergeCell ref="B9:G9"/>
    <mergeCell ref="A10:G10"/>
    <mergeCell ref="A1:G1"/>
    <mergeCell ref="A3:G3"/>
    <mergeCell ref="A4:G4"/>
    <mergeCell ref="A5:G5"/>
    <mergeCell ref="A6:G6"/>
    <mergeCell ref="A7:G7"/>
  </mergeCells>
  <pageMargins left="0.70866141732283472" right="0.70866141732283472" top="0.35433070866141736" bottom="0.35433070866141736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J21" sqref="J21"/>
    </sheetView>
  </sheetViews>
  <sheetFormatPr baseColWidth="10" defaultColWidth="11.42578125" defaultRowHeight="15" x14ac:dyDescent="0.25"/>
  <cols>
    <col min="1" max="1" width="10.7109375" style="6" customWidth="1"/>
    <col min="2" max="2" width="64.7109375" style="4" customWidth="1"/>
    <col min="3" max="4" width="13.7109375" style="7" customWidth="1"/>
    <col min="5" max="6" width="13.7109375" style="6" customWidth="1"/>
    <col min="7" max="16384" width="11.42578125" style="4"/>
  </cols>
  <sheetData>
    <row r="1" spans="1:6" ht="50.25" customHeight="1" thickBot="1" x14ac:dyDescent="0.3">
      <c r="A1" s="89" t="s">
        <v>62</v>
      </c>
      <c r="B1" s="90"/>
      <c r="C1" s="90"/>
      <c r="D1" s="90"/>
      <c r="E1" s="90"/>
      <c r="F1" s="91"/>
    </row>
    <row r="2" spans="1:6" ht="3" customHeight="1" thickBot="1" x14ac:dyDescent="0.3">
      <c r="A2" s="17"/>
      <c r="B2" s="18"/>
      <c r="C2" s="18"/>
      <c r="D2" s="18"/>
      <c r="E2" s="18"/>
      <c r="F2" s="19"/>
    </row>
    <row r="3" spans="1:6" ht="16.5" thickBot="1" x14ac:dyDescent="0.3">
      <c r="A3" s="92" t="s">
        <v>63</v>
      </c>
      <c r="B3" s="93"/>
      <c r="C3" s="93"/>
      <c r="D3" s="93"/>
      <c r="E3" s="93"/>
      <c r="F3" s="94"/>
    </row>
    <row r="4" spans="1:6" ht="3" customHeight="1" thickBot="1" x14ac:dyDescent="0.3">
      <c r="A4" s="95"/>
      <c r="B4" s="96"/>
      <c r="C4" s="96"/>
      <c r="D4" s="96"/>
      <c r="E4" s="96"/>
      <c r="F4" s="97"/>
    </row>
    <row r="5" spans="1:6" ht="36.950000000000003" customHeight="1" thickBot="1" x14ac:dyDescent="0.3">
      <c r="A5" s="98" t="s">
        <v>352</v>
      </c>
      <c r="B5" s="99"/>
      <c r="C5" s="99"/>
      <c r="D5" s="99"/>
      <c r="E5" s="99"/>
      <c r="F5" s="100"/>
    </row>
    <row r="6" spans="1:6" ht="8.1" customHeight="1" thickBot="1" x14ac:dyDescent="0.3">
      <c r="A6" s="101"/>
      <c r="B6" s="102"/>
      <c r="C6" s="102"/>
      <c r="D6" s="102"/>
      <c r="E6" s="102"/>
      <c r="F6" s="103"/>
    </row>
    <row r="7" spans="1:6" ht="21.75" thickBot="1" x14ac:dyDescent="0.3">
      <c r="A7" s="104" t="s">
        <v>88</v>
      </c>
      <c r="B7" s="105"/>
      <c r="C7" s="105"/>
      <c r="D7" s="105"/>
      <c r="E7" s="105"/>
      <c r="F7" s="106"/>
    </row>
    <row r="8" spans="1:6" ht="8.1" customHeight="1" thickBot="1" x14ac:dyDescent="0.3">
      <c r="A8" s="78"/>
      <c r="B8" s="79"/>
      <c r="C8" s="79"/>
      <c r="D8" s="79"/>
      <c r="E8" s="79"/>
      <c r="F8" s="80"/>
    </row>
    <row r="9" spans="1:6" ht="20.100000000000001" customHeight="1" thickBot="1" x14ac:dyDescent="0.3">
      <c r="A9" s="16" t="s">
        <v>145</v>
      </c>
      <c r="B9" s="81" t="s">
        <v>12</v>
      </c>
      <c r="C9" s="82"/>
      <c r="D9" s="82"/>
      <c r="E9" s="82"/>
      <c r="F9" s="83"/>
    </row>
    <row r="10" spans="1:6" ht="3" customHeight="1" thickBot="1" x14ac:dyDescent="0.3">
      <c r="A10" s="84"/>
      <c r="B10" s="84"/>
      <c r="C10" s="84"/>
      <c r="D10" s="84"/>
      <c r="E10" s="84"/>
      <c r="F10" s="85"/>
    </row>
    <row r="11" spans="1:6" ht="52.5" customHeight="1" x14ac:dyDescent="0.25">
      <c r="A11" s="13" t="s">
        <v>57</v>
      </c>
      <c r="B11" s="20" t="s">
        <v>64</v>
      </c>
      <c r="C11" s="14" t="s">
        <v>9</v>
      </c>
      <c r="D11" s="14" t="s">
        <v>65</v>
      </c>
      <c r="E11" s="14" t="s">
        <v>89</v>
      </c>
      <c r="F11" s="15" t="s">
        <v>90</v>
      </c>
    </row>
    <row r="12" spans="1:6" ht="30" customHeight="1" x14ac:dyDescent="0.25">
      <c r="A12" s="48" t="s">
        <v>146</v>
      </c>
      <c r="B12" s="2" t="s">
        <v>147</v>
      </c>
      <c r="C12" s="25"/>
      <c r="D12" s="25"/>
      <c r="E12" s="29">
        <v>4</v>
      </c>
      <c r="F12" s="30">
        <f>E12*D12</f>
        <v>0</v>
      </c>
    </row>
    <row r="13" spans="1:6" ht="30" customHeight="1" x14ac:dyDescent="0.25">
      <c r="A13" s="3" t="s">
        <v>148</v>
      </c>
      <c r="B13" s="1" t="s">
        <v>149</v>
      </c>
      <c r="C13" s="25"/>
      <c r="D13" s="25"/>
      <c r="E13" s="28">
        <v>4</v>
      </c>
      <c r="F13" s="27">
        <f t="shared" ref="F13:F15" si="0">E13*D13</f>
        <v>0</v>
      </c>
    </row>
    <row r="14" spans="1:6" ht="30" customHeight="1" x14ac:dyDescent="0.25">
      <c r="A14" s="3" t="s">
        <v>150</v>
      </c>
      <c r="B14" s="1" t="s">
        <v>151</v>
      </c>
      <c r="C14" s="25"/>
      <c r="D14" s="25"/>
      <c r="E14" s="28">
        <v>4</v>
      </c>
      <c r="F14" s="27">
        <f t="shared" si="0"/>
        <v>0</v>
      </c>
    </row>
    <row r="15" spans="1:6" ht="30" customHeight="1" thickBot="1" x14ac:dyDescent="0.3">
      <c r="A15" s="70" t="s">
        <v>152</v>
      </c>
      <c r="B15" s="71" t="s">
        <v>153</v>
      </c>
      <c r="C15" s="33"/>
      <c r="D15" s="33"/>
      <c r="E15" s="34">
        <v>4</v>
      </c>
      <c r="F15" s="30">
        <f t="shared" si="0"/>
        <v>0</v>
      </c>
    </row>
    <row r="16" spans="1:6" ht="30" customHeight="1" thickBot="1" x14ac:dyDescent="0.3">
      <c r="A16" s="58"/>
      <c r="B16" s="107" t="s">
        <v>154</v>
      </c>
      <c r="C16" s="107"/>
      <c r="D16" s="107"/>
      <c r="E16" s="107"/>
      <c r="F16" s="59"/>
    </row>
  </sheetData>
  <mergeCells count="10">
    <mergeCell ref="B16:E16"/>
    <mergeCell ref="A8:F8"/>
    <mergeCell ref="B9:F9"/>
    <mergeCell ref="A10:F10"/>
    <mergeCell ref="A1:F1"/>
    <mergeCell ref="A3:F3"/>
    <mergeCell ref="A4:F4"/>
    <mergeCell ref="A5:F5"/>
    <mergeCell ref="A6:F6"/>
    <mergeCell ref="A7:F7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selection activeCell="H12" sqref="H12"/>
    </sheetView>
  </sheetViews>
  <sheetFormatPr baseColWidth="10" defaultColWidth="11.42578125" defaultRowHeight="15" x14ac:dyDescent="0.25"/>
  <cols>
    <col min="1" max="1" width="10.7109375" style="6" customWidth="1"/>
    <col min="2" max="2" width="70.7109375" style="4" customWidth="1"/>
    <col min="3" max="4" width="13.7109375" style="7" customWidth="1"/>
    <col min="5" max="6" width="13.7109375" style="6" customWidth="1"/>
    <col min="7" max="16384" width="11.42578125" style="4"/>
  </cols>
  <sheetData>
    <row r="1" spans="1:10" ht="50.25" customHeight="1" thickBot="1" x14ac:dyDescent="0.3">
      <c r="A1" s="89" t="s">
        <v>62</v>
      </c>
      <c r="B1" s="90"/>
      <c r="C1" s="90"/>
      <c r="D1" s="90"/>
      <c r="E1" s="90"/>
      <c r="F1" s="91"/>
    </row>
    <row r="2" spans="1:10" ht="3" customHeight="1" thickBot="1" x14ac:dyDescent="0.3">
      <c r="A2" s="17"/>
      <c r="B2" s="18"/>
      <c r="C2" s="18"/>
      <c r="D2" s="18"/>
      <c r="E2" s="18"/>
      <c r="F2" s="19"/>
    </row>
    <row r="3" spans="1:10" ht="16.5" thickBot="1" x14ac:dyDescent="0.3">
      <c r="A3" s="92" t="s">
        <v>63</v>
      </c>
      <c r="B3" s="93"/>
      <c r="C3" s="93"/>
      <c r="D3" s="93"/>
      <c r="E3" s="93"/>
      <c r="F3" s="94"/>
    </row>
    <row r="4" spans="1:10" ht="3" customHeight="1" thickBot="1" x14ac:dyDescent="0.3">
      <c r="A4" s="95"/>
      <c r="B4" s="96"/>
      <c r="C4" s="96"/>
      <c r="D4" s="96"/>
      <c r="E4" s="96"/>
      <c r="F4" s="97"/>
    </row>
    <row r="5" spans="1:10" ht="36.950000000000003" customHeight="1" thickBot="1" x14ac:dyDescent="0.3">
      <c r="A5" s="98" t="s">
        <v>353</v>
      </c>
      <c r="B5" s="99"/>
      <c r="C5" s="99"/>
      <c r="D5" s="99"/>
      <c r="E5" s="99"/>
      <c r="F5" s="100"/>
    </row>
    <row r="6" spans="1:10" ht="8.1" customHeight="1" thickBot="1" x14ac:dyDescent="0.3">
      <c r="A6" s="101"/>
      <c r="B6" s="102"/>
      <c r="C6" s="102"/>
      <c r="D6" s="102"/>
      <c r="E6" s="102"/>
      <c r="F6" s="103"/>
    </row>
    <row r="7" spans="1:10" ht="21.75" thickBot="1" x14ac:dyDescent="0.3">
      <c r="A7" s="104" t="s">
        <v>88</v>
      </c>
      <c r="B7" s="105"/>
      <c r="C7" s="105"/>
      <c r="D7" s="105"/>
      <c r="E7" s="105"/>
      <c r="F7" s="106"/>
    </row>
    <row r="8" spans="1:10" ht="8.1" customHeight="1" thickBot="1" x14ac:dyDescent="0.3">
      <c r="A8" s="78"/>
      <c r="B8" s="79"/>
      <c r="C8" s="79"/>
      <c r="D8" s="79"/>
      <c r="E8" s="79"/>
      <c r="F8" s="80"/>
    </row>
    <row r="9" spans="1:10" s="22" customFormat="1" ht="20.100000000000001" customHeight="1" thickBot="1" x14ac:dyDescent="0.3">
      <c r="A9" s="68" t="s">
        <v>155</v>
      </c>
      <c r="B9" s="81" t="s">
        <v>13</v>
      </c>
      <c r="C9" s="82"/>
      <c r="D9" s="82"/>
      <c r="E9" s="82"/>
      <c r="F9" s="83"/>
    </row>
    <row r="10" spans="1:10" ht="3" customHeight="1" thickBot="1" x14ac:dyDescent="0.3">
      <c r="A10" s="84"/>
      <c r="B10" s="84"/>
      <c r="C10" s="84"/>
      <c r="D10" s="84"/>
      <c r="E10" s="84"/>
      <c r="F10" s="85"/>
    </row>
    <row r="11" spans="1:10" ht="52.5" customHeight="1" x14ac:dyDescent="0.25">
      <c r="A11" s="13" t="s">
        <v>57</v>
      </c>
      <c r="B11" s="69" t="s">
        <v>64</v>
      </c>
      <c r="C11" s="14" t="s">
        <v>9</v>
      </c>
      <c r="D11" s="14" t="s">
        <v>65</v>
      </c>
      <c r="E11" s="14" t="s">
        <v>89</v>
      </c>
      <c r="F11" s="15" t="s">
        <v>90</v>
      </c>
    </row>
    <row r="12" spans="1:10" ht="30" customHeight="1" x14ac:dyDescent="0.25">
      <c r="A12" s="48" t="s">
        <v>156</v>
      </c>
      <c r="B12" s="2" t="s">
        <v>86</v>
      </c>
      <c r="C12" s="25"/>
      <c r="D12" s="25"/>
      <c r="E12" s="29">
        <v>1</v>
      </c>
      <c r="F12" s="30">
        <f>E12*D12</f>
        <v>0</v>
      </c>
      <c r="H12" s="12"/>
      <c r="I12" s="8"/>
      <c r="J12" s="8"/>
    </row>
    <row r="13" spans="1:10" ht="30" customHeight="1" x14ac:dyDescent="0.25">
      <c r="A13" s="48" t="s">
        <v>157</v>
      </c>
      <c r="B13" s="2" t="s">
        <v>87</v>
      </c>
      <c r="C13" s="25"/>
      <c r="D13" s="25"/>
      <c r="E13" s="29">
        <v>1</v>
      </c>
      <c r="F13" s="30">
        <f t="shared" ref="F13:F51" si="0">E13*D13</f>
        <v>0</v>
      </c>
      <c r="H13" s="12"/>
      <c r="I13" s="8"/>
      <c r="J13" s="8"/>
    </row>
    <row r="14" spans="1:10" ht="30" customHeight="1" x14ac:dyDescent="0.25">
      <c r="A14" s="3" t="s">
        <v>158</v>
      </c>
      <c r="B14" s="1" t="s">
        <v>83</v>
      </c>
      <c r="C14" s="25"/>
      <c r="D14" s="25"/>
      <c r="E14" s="28">
        <v>1</v>
      </c>
      <c r="F14" s="27">
        <f t="shared" si="0"/>
        <v>0</v>
      </c>
      <c r="H14" s="12"/>
      <c r="I14" s="8"/>
      <c r="J14" s="8"/>
    </row>
    <row r="15" spans="1:10" ht="30" customHeight="1" x14ac:dyDescent="0.25">
      <c r="A15" s="3" t="s">
        <v>159</v>
      </c>
      <c r="B15" s="1" t="s">
        <v>84</v>
      </c>
      <c r="C15" s="25"/>
      <c r="D15" s="25"/>
      <c r="E15" s="28">
        <v>1</v>
      </c>
      <c r="F15" s="27">
        <f t="shared" si="0"/>
        <v>0</v>
      </c>
      <c r="H15" s="12"/>
      <c r="I15" s="8"/>
      <c r="J15" s="8"/>
    </row>
    <row r="16" spans="1:10" s="8" customFormat="1" ht="30" customHeight="1" x14ac:dyDescent="0.25">
      <c r="A16" s="48" t="s">
        <v>160</v>
      </c>
      <c r="B16" s="2" t="s">
        <v>85</v>
      </c>
      <c r="C16" s="25"/>
      <c r="D16" s="25"/>
      <c r="E16" s="29">
        <v>1</v>
      </c>
      <c r="F16" s="30">
        <f t="shared" si="0"/>
        <v>0</v>
      </c>
      <c r="H16" s="12"/>
    </row>
    <row r="17" spans="1:10" s="8" customFormat="1" ht="30" customHeight="1" x14ac:dyDescent="0.25">
      <c r="A17" s="48" t="s">
        <v>161</v>
      </c>
      <c r="B17" s="2" t="s">
        <v>79</v>
      </c>
      <c r="C17" s="25"/>
      <c r="D17" s="25"/>
      <c r="E17" s="29">
        <v>1</v>
      </c>
      <c r="F17" s="30">
        <f t="shared" si="0"/>
        <v>0</v>
      </c>
      <c r="H17" s="12"/>
    </row>
    <row r="18" spans="1:10" s="8" customFormat="1" ht="30" customHeight="1" x14ac:dyDescent="0.25">
      <c r="A18" s="48" t="s">
        <v>162</v>
      </c>
      <c r="B18" s="2" t="s">
        <v>80</v>
      </c>
      <c r="C18" s="25"/>
      <c r="D18" s="25"/>
      <c r="E18" s="29">
        <v>1</v>
      </c>
      <c r="F18" s="30">
        <f t="shared" si="0"/>
        <v>0</v>
      </c>
      <c r="H18" s="12"/>
    </row>
    <row r="19" spans="1:10" s="8" customFormat="1" ht="30" customHeight="1" x14ac:dyDescent="0.25">
      <c r="A19" s="48" t="s">
        <v>163</v>
      </c>
      <c r="B19" s="2" t="s">
        <v>81</v>
      </c>
      <c r="C19" s="25"/>
      <c r="D19" s="25"/>
      <c r="E19" s="29">
        <v>1</v>
      </c>
      <c r="F19" s="30">
        <f t="shared" si="0"/>
        <v>0</v>
      </c>
      <c r="H19" s="12"/>
    </row>
    <row r="20" spans="1:10" s="8" customFormat="1" ht="30" customHeight="1" x14ac:dyDescent="0.25">
      <c r="A20" s="48" t="s">
        <v>164</v>
      </c>
      <c r="B20" s="2" t="s">
        <v>82</v>
      </c>
      <c r="C20" s="25"/>
      <c r="D20" s="25"/>
      <c r="E20" s="29">
        <v>1</v>
      </c>
      <c r="F20" s="30">
        <f t="shared" si="0"/>
        <v>0</v>
      </c>
      <c r="H20" s="12"/>
    </row>
    <row r="21" spans="1:10" s="8" customFormat="1" ht="30" customHeight="1" x14ac:dyDescent="0.25">
      <c r="A21" s="48" t="s">
        <v>165</v>
      </c>
      <c r="B21" s="2" t="s">
        <v>110</v>
      </c>
      <c r="C21" s="25"/>
      <c r="D21" s="25"/>
      <c r="E21" s="29">
        <v>1</v>
      </c>
      <c r="F21" s="30">
        <f t="shared" si="0"/>
        <v>0</v>
      </c>
      <c r="H21" s="12"/>
    </row>
    <row r="22" spans="1:10" s="8" customFormat="1" ht="30" customHeight="1" x14ac:dyDescent="0.25">
      <c r="A22" s="48" t="s">
        <v>166</v>
      </c>
      <c r="B22" s="2" t="s">
        <v>76</v>
      </c>
      <c r="C22" s="25"/>
      <c r="D22" s="25"/>
      <c r="E22" s="29">
        <v>1</v>
      </c>
      <c r="F22" s="30">
        <f t="shared" si="0"/>
        <v>0</v>
      </c>
      <c r="H22" s="12"/>
    </row>
    <row r="23" spans="1:10" s="8" customFormat="1" ht="30" customHeight="1" x14ac:dyDescent="0.25">
      <c r="A23" s="48" t="s">
        <v>167</v>
      </c>
      <c r="B23" s="2" t="s">
        <v>77</v>
      </c>
      <c r="C23" s="25"/>
      <c r="D23" s="25"/>
      <c r="E23" s="29">
        <v>1</v>
      </c>
      <c r="F23" s="30">
        <f t="shared" si="0"/>
        <v>0</v>
      </c>
      <c r="H23" s="12"/>
    </row>
    <row r="24" spans="1:10" ht="30" customHeight="1" x14ac:dyDescent="0.25">
      <c r="A24" s="3" t="s">
        <v>168</v>
      </c>
      <c r="B24" s="1" t="s">
        <v>78</v>
      </c>
      <c r="C24" s="25"/>
      <c r="D24" s="25"/>
      <c r="E24" s="28">
        <v>1</v>
      </c>
      <c r="F24" s="27">
        <f t="shared" si="0"/>
        <v>0</v>
      </c>
      <c r="H24" s="12"/>
      <c r="I24" s="8"/>
      <c r="J24" s="8"/>
    </row>
    <row r="25" spans="1:10" ht="30" customHeight="1" x14ac:dyDescent="0.25">
      <c r="A25" s="48" t="s">
        <v>169</v>
      </c>
      <c r="B25" s="2" t="s">
        <v>73</v>
      </c>
      <c r="C25" s="25"/>
      <c r="D25" s="25"/>
      <c r="E25" s="29">
        <v>1</v>
      </c>
      <c r="F25" s="30">
        <f t="shared" si="0"/>
        <v>0</v>
      </c>
      <c r="H25" s="12"/>
      <c r="I25" s="8"/>
      <c r="J25" s="8"/>
    </row>
    <row r="26" spans="1:10" ht="30" customHeight="1" x14ac:dyDescent="0.25">
      <c r="A26" s="48" t="s">
        <v>170</v>
      </c>
      <c r="B26" s="2" t="s">
        <v>74</v>
      </c>
      <c r="C26" s="25"/>
      <c r="D26" s="25"/>
      <c r="E26" s="29">
        <v>1</v>
      </c>
      <c r="F26" s="30">
        <f t="shared" si="0"/>
        <v>0</v>
      </c>
      <c r="H26" s="12"/>
      <c r="I26" s="8"/>
      <c r="J26" s="8"/>
    </row>
    <row r="27" spans="1:10" ht="30" customHeight="1" x14ac:dyDescent="0.25">
      <c r="A27" s="48" t="s">
        <v>171</v>
      </c>
      <c r="B27" s="2" t="s">
        <v>350</v>
      </c>
      <c r="C27" s="25"/>
      <c r="D27" s="25"/>
      <c r="E27" s="29">
        <v>1</v>
      </c>
      <c r="F27" s="30">
        <f t="shared" si="0"/>
        <v>0</v>
      </c>
      <c r="H27" s="12"/>
      <c r="I27" s="8"/>
      <c r="J27" s="8"/>
    </row>
    <row r="28" spans="1:10" ht="30" customHeight="1" x14ac:dyDescent="0.25">
      <c r="A28" s="48" t="s">
        <v>172</v>
      </c>
      <c r="B28" s="2" t="s">
        <v>351</v>
      </c>
      <c r="C28" s="25"/>
      <c r="D28" s="25"/>
      <c r="E28" s="29">
        <v>1</v>
      </c>
      <c r="F28" s="30">
        <f t="shared" si="0"/>
        <v>0</v>
      </c>
      <c r="H28" s="12"/>
      <c r="I28" s="8"/>
      <c r="J28" s="8"/>
    </row>
    <row r="29" spans="1:10" ht="30" customHeight="1" x14ac:dyDescent="0.25">
      <c r="A29" s="48" t="s">
        <v>173</v>
      </c>
      <c r="B29" s="2" t="s">
        <v>75</v>
      </c>
      <c r="C29" s="25"/>
      <c r="D29" s="25"/>
      <c r="E29" s="29">
        <v>1</v>
      </c>
      <c r="F29" s="30">
        <f t="shared" si="0"/>
        <v>0</v>
      </c>
      <c r="H29" s="12"/>
      <c r="I29" s="8"/>
      <c r="J29" s="8"/>
    </row>
    <row r="30" spans="1:10" ht="30" customHeight="1" x14ac:dyDescent="0.25">
      <c r="A30" s="48" t="s">
        <v>174</v>
      </c>
      <c r="B30" s="2" t="s">
        <v>113</v>
      </c>
      <c r="C30" s="25"/>
      <c r="D30" s="25"/>
      <c r="E30" s="29">
        <v>1</v>
      </c>
      <c r="F30" s="30">
        <f t="shared" si="0"/>
        <v>0</v>
      </c>
      <c r="H30" s="12"/>
      <c r="I30" s="8"/>
      <c r="J30" s="8"/>
    </row>
    <row r="31" spans="1:10" s="8" customFormat="1" ht="30" customHeight="1" x14ac:dyDescent="0.25">
      <c r="A31" s="48" t="s">
        <v>175</v>
      </c>
      <c r="B31" s="2" t="s">
        <v>346</v>
      </c>
      <c r="C31" s="25"/>
      <c r="D31" s="25"/>
      <c r="E31" s="29">
        <v>1</v>
      </c>
      <c r="F31" s="30">
        <f t="shared" si="0"/>
        <v>0</v>
      </c>
      <c r="H31" s="12"/>
    </row>
    <row r="32" spans="1:10" s="8" customFormat="1" ht="30" customHeight="1" x14ac:dyDescent="0.25">
      <c r="A32" s="48" t="s">
        <v>176</v>
      </c>
      <c r="B32" s="2" t="s">
        <v>347</v>
      </c>
      <c r="C32" s="25"/>
      <c r="D32" s="25"/>
      <c r="E32" s="29">
        <v>1</v>
      </c>
      <c r="F32" s="30">
        <f t="shared" si="0"/>
        <v>0</v>
      </c>
      <c r="H32" s="12"/>
    </row>
    <row r="33" spans="1:10" s="8" customFormat="1" ht="30" customHeight="1" x14ac:dyDescent="0.25">
      <c r="A33" s="48" t="s">
        <v>177</v>
      </c>
      <c r="B33" s="2" t="s">
        <v>348</v>
      </c>
      <c r="C33" s="25"/>
      <c r="D33" s="25"/>
      <c r="E33" s="29">
        <v>1</v>
      </c>
      <c r="F33" s="30">
        <f t="shared" si="0"/>
        <v>0</v>
      </c>
      <c r="H33" s="12"/>
    </row>
    <row r="34" spans="1:10" s="8" customFormat="1" ht="30" customHeight="1" x14ac:dyDescent="0.25">
      <c r="A34" s="48" t="s">
        <v>178</v>
      </c>
      <c r="B34" s="2" t="s">
        <v>70</v>
      </c>
      <c r="C34" s="25"/>
      <c r="D34" s="25"/>
      <c r="E34" s="29">
        <v>1</v>
      </c>
      <c r="F34" s="30">
        <f t="shared" si="0"/>
        <v>0</v>
      </c>
      <c r="H34" s="12"/>
    </row>
    <row r="35" spans="1:10" ht="30" customHeight="1" x14ac:dyDescent="0.25">
      <c r="A35" s="48" t="s">
        <v>179</v>
      </c>
      <c r="B35" s="2" t="s">
        <v>106</v>
      </c>
      <c r="C35" s="25"/>
      <c r="D35" s="25"/>
      <c r="E35" s="29">
        <v>1</v>
      </c>
      <c r="F35" s="30">
        <f t="shared" si="0"/>
        <v>0</v>
      </c>
    </row>
    <row r="36" spans="1:10" ht="30" customHeight="1" x14ac:dyDescent="0.25">
      <c r="A36" s="48" t="s">
        <v>180</v>
      </c>
      <c r="B36" s="2" t="s">
        <v>107</v>
      </c>
      <c r="C36" s="25"/>
      <c r="D36" s="25"/>
      <c r="E36" s="29">
        <v>1</v>
      </c>
      <c r="F36" s="30">
        <f t="shared" si="0"/>
        <v>0</v>
      </c>
    </row>
    <row r="37" spans="1:10" ht="30" customHeight="1" x14ac:dyDescent="0.25">
      <c r="A37" s="48" t="s">
        <v>181</v>
      </c>
      <c r="B37" s="1" t="s">
        <v>338</v>
      </c>
      <c r="C37" s="25"/>
      <c r="D37" s="25"/>
      <c r="E37" s="28">
        <v>1</v>
      </c>
      <c r="F37" s="27">
        <f t="shared" si="0"/>
        <v>0</v>
      </c>
      <c r="H37" s="12"/>
      <c r="I37" s="8"/>
      <c r="J37" s="8"/>
    </row>
    <row r="38" spans="1:10" ht="30" customHeight="1" x14ac:dyDescent="0.25">
      <c r="A38" s="48" t="s">
        <v>182</v>
      </c>
      <c r="B38" s="1" t="s">
        <v>339</v>
      </c>
      <c r="C38" s="25"/>
      <c r="D38" s="25"/>
      <c r="E38" s="28">
        <v>1</v>
      </c>
      <c r="F38" s="27">
        <f t="shared" si="0"/>
        <v>0</v>
      </c>
      <c r="H38" s="12"/>
      <c r="I38" s="8"/>
      <c r="J38" s="8"/>
    </row>
    <row r="39" spans="1:10" ht="30" customHeight="1" x14ac:dyDescent="0.25">
      <c r="A39" s="48" t="s">
        <v>183</v>
      </c>
      <c r="B39" s="1" t="s">
        <v>340</v>
      </c>
      <c r="C39" s="25"/>
      <c r="D39" s="25"/>
      <c r="E39" s="28">
        <v>1</v>
      </c>
      <c r="F39" s="27">
        <f t="shared" si="0"/>
        <v>0</v>
      </c>
      <c r="H39" s="12"/>
      <c r="I39" s="8"/>
      <c r="J39" s="8"/>
    </row>
    <row r="40" spans="1:10" ht="30" customHeight="1" x14ac:dyDescent="0.25">
      <c r="A40" s="48" t="s">
        <v>184</v>
      </c>
      <c r="B40" s="1" t="s">
        <v>341</v>
      </c>
      <c r="C40" s="25"/>
      <c r="D40" s="25"/>
      <c r="E40" s="28">
        <v>1</v>
      </c>
      <c r="F40" s="27">
        <f t="shared" si="0"/>
        <v>0</v>
      </c>
      <c r="H40" s="12"/>
      <c r="I40" s="8"/>
      <c r="J40" s="8"/>
    </row>
    <row r="41" spans="1:10" ht="30" customHeight="1" x14ac:dyDescent="0.25">
      <c r="A41" s="48" t="s">
        <v>185</v>
      </c>
      <c r="B41" s="1" t="s">
        <v>342</v>
      </c>
      <c r="C41" s="25"/>
      <c r="D41" s="25"/>
      <c r="E41" s="28">
        <v>1</v>
      </c>
      <c r="F41" s="27">
        <f t="shared" si="0"/>
        <v>0</v>
      </c>
      <c r="H41" s="12"/>
      <c r="I41" s="8"/>
      <c r="J41" s="8"/>
    </row>
    <row r="42" spans="1:10" ht="30" customHeight="1" x14ac:dyDescent="0.25">
      <c r="A42" s="48" t="s">
        <v>186</v>
      </c>
      <c r="B42" s="1" t="s">
        <v>343</v>
      </c>
      <c r="C42" s="25"/>
      <c r="D42" s="25"/>
      <c r="E42" s="28">
        <v>1</v>
      </c>
      <c r="F42" s="27">
        <f t="shared" si="0"/>
        <v>0</v>
      </c>
      <c r="H42" s="12"/>
      <c r="I42" s="8"/>
      <c r="J42" s="8"/>
    </row>
    <row r="43" spans="1:10" ht="30" customHeight="1" x14ac:dyDescent="0.25">
      <c r="A43" s="48" t="s">
        <v>187</v>
      </c>
      <c r="B43" s="1" t="s">
        <v>344</v>
      </c>
      <c r="C43" s="25"/>
      <c r="D43" s="25"/>
      <c r="E43" s="28">
        <v>1</v>
      </c>
      <c r="F43" s="27">
        <f t="shared" si="0"/>
        <v>0</v>
      </c>
      <c r="H43" s="12"/>
      <c r="I43" s="8"/>
      <c r="J43" s="8"/>
    </row>
    <row r="44" spans="1:10" ht="30" customHeight="1" x14ac:dyDescent="0.25">
      <c r="A44" s="48" t="s">
        <v>188</v>
      </c>
      <c r="B44" s="1" t="s">
        <v>345</v>
      </c>
      <c r="C44" s="25"/>
      <c r="D44" s="25"/>
      <c r="E44" s="28">
        <v>1</v>
      </c>
      <c r="F44" s="27">
        <f t="shared" si="0"/>
        <v>0</v>
      </c>
      <c r="H44" s="12"/>
      <c r="I44" s="8"/>
      <c r="J44" s="8"/>
    </row>
    <row r="45" spans="1:10" ht="30" customHeight="1" x14ac:dyDescent="0.25">
      <c r="A45" s="48" t="s">
        <v>189</v>
      </c>
      <c r="B45" s="2" t="s">
        <v>72</v>
      </c>
      <c r="C45" s="25"/>
      <c r="D45" s="25"/>
      <c r="E45" s="28">
        <v>1</v>
      </c>
      <c r="F45" s="27">
        <f t="shared" si="0"/>
        <v>0</v>
      </c>
      <c r="H45" s="12"/>
      <c r="I45" s="8"/>
      <c r="J45" s="8"/>
    </row>
    <row r="46" spans="1:10" ht="30" customHeight="1" x14ac:dyDescent="0.25">
      <c r="A46" s="48" t="s">
        <v>190</v>
      </c>
      <c r="B46" s="2" t="s">
        <v>66</v>
      </c>
      <c r="C46" s="25"/>
      <c r="D46" s="25"/>
      <c r="E46" s="29">
        <v>1</v>
      </c>
      <c r="F46" s="30">
        <f t="shared" si="0"/>
        <v>0</v>
      </c>
    </row>
    <row r="47" spans="1:10" ht="30" customHeight="1" x14ac:dyDescent="0.25">
      <c r="A47" s="48" t="s">
        <v>191</v>
      </c>
      <c r="B47" s="2" t="s">
        <v>71</v>
      </c>
      <c r="C47" s="25"/>
      <c r="D47" s="25"/>
      <c r="E47" s="29">
        <v>1</v>
      </c>
      <c r="F47" s="30">
        <f t="shared" si="0"/>
        <v>0</v>
      </c>
      <c r="H47" s="12"/>
      <c r="I47" s="8"/>
      <c r="J47" s="8"/>
    </row>
    <row r="48" spans="1:10" ht="30" customHeight="1" x14ac:dyDescent="0.25">
      <c r="A48" s="3" t="s">
        <v>192</v>
      </c>
      <c r="B48" s="1" t="s">
        <v>67</v>
      </c>
      <c r="C48" s="25"/>
      <c r="D48" s="25"/>
      <c r="E48" s="28">
        <v>1</v>
      </c>
      <c r="F48" s="27">
        <f t="shared" si="0"/>
        <v>0</v>
      </c>
      <c r="H48" s="12"/>
      <c r="I48" s="8"/>
      <c r="J48" s="8"/>
    </row>
    <row r="49" spans="1:10" ht="30" customHeight="1" x14ac:dyDescent="0.25">
      <c r="A49" s="48" t="s">
        <v>193</v>
      </c>
      <c r="B49" s="2" t="s">
        <v>68</v>
      </c>
      <c r="C49" s="25"/>
      <c r="D49" s="25"/>
      <c r="E49" s="29">
        <v>1</v>
      </c>
      <c r="F49" s="30">
        <f t="shared" si="0"/>
        <v>0</v>
      </c>
      <c r="H49" s="12"/>
      <c r="I49" s="8"/>
      <c r="J49" s="8"/>
    </row>
    <row r="50" spans="1:10" ht="30" customHeight="1" x14ac:dyDescent="0.25">
      <c r="A50" s="48" t="s">
        <v>194</v>
      </c>
      <c r="B50" s="2" t="s">
        <v>69</v>
      </c>
      <c r="C50" s="25"/>
      <c r="D50" s="25"/>
      <c r="E50" s="29">
        <v>1</v>
      </c>
      <c r="F50" s="30">
        <f t="shared" si="0"/>
        <v>0</v>
      </c>
      <c r="H50" s="12"/>
      <c r="I50" s="8"/>
      <c r="J50" s="8"/>
    </row>
    <row r="51" spans="1:10" ht="30" customHeight="1" thickBot="1" x14ac:dyDescent="0.3">
      <c r="A51" s="3" t="s">
        <v>195</v>
      </c>
      <c r="B51" s="32" t="s">
        <v>196</v>
      </c>
      <c r="C51" s="33"/>
      <c r="D51" s="33"/>
      <c r="E51" s="50">
        <v>20</v>
      </c>
      <c r="F51" s="27">
        <f t="shared" si="0"/>
        <v>0</v>
      </c>
      <c r="H51" s="12"/>
      <c r="I51" s="8"/>
      <c r="J51" s="8"/>
    </row>
    <row r="52" spans="1:10" ht="30" customHeight="1" thickBot="1" x14ac:dyDescent="0.3">
      <c r="A52" s="58"/>
      <c r="B52" s="107" t="s">
        <v>197</v>
      </c>
      <c r="C52" s="107"/>
      <c r="D52" s="107"/>
      <c r="E52" s="107"/>
      <c r="F52" s="59"/>
    </row>
    <row r="54" spans="1:10" x14ac:dyDescent="0.25">
      <c r="F54" s="51"/>
    </row>
    <row r="57" spans="1:10" x14ac:dyDescent="0.25">
      <c r="F57" s="51"/>
    </row>
  </sheetData>
  <mergeCells count="10">
    <mergeCell ref="B52:E52"/>
    <mergeCell ref="A8:F8"/>
    <mergeCell ref="B9:F9"/>
    <mergeCell ref="A10:F10"/>
    <mergeCell ref="A1:F1"/>
    <mergeCell ref="A3:F3"/>
    <mergeCell ref="A4:F4"/>
    <mergeCell ref="A5:F5"/>
    <mergeCell ref="A6:F6"/>
    <mergeCell ref="A7:F7"/>
  </mergeCells>
  <pageMargins left="0.31496062992125984" right="0.31496062992125984" top="0.15748031496062992" bottom="0.15748031496062992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selection activeCell="O112" sqref="O112"/>
    </sheetView>
  </sheetViews>
  <sheetFormatPr baseColWidth="10" defaultColWidth="11.42578125" defaultRowHeight="15" x14ac:dyDescent="0.25"/>
  <cols>
    <col min="1" max="1" width="10.7109375" style="6" customWidth="1"/>
    <col min="2" max="2" width="64.7109375" style="4" customWidth="1"/>
    <col min="3" max="4" width="13.7109375" style="7" customWidth="1"/>
    <col min="5" max="6" width="13.7109375" style="6" customWidth="1"/>
    <col min="7" max="7" width="11.42578125" style="4"/>
    <col min="8" max="8" width="14.42578125" style="4" customWidth="1"/>
    <col min="9" max="27" width="5.7109375" style="4" customWidth="1"/>
    <col min="28" max="16384" width="11.42578125" style="4"/>
  </cols>
  <sheetData>
    <row r="1" spans="1:6" ht="50.25" customHeight="1" thickBot="1" x14ac:dyDescent="0.3">
      <c r="A1" s="89" t="s">
        <v>62</v>
      </c>
      <c r="B1" s="90"/>
      <c r="C1" s="90"/>
      <c r="D1" s="90"/>
      <c r="E1" s="90"/>
      <c r="F1" s="91"/>
    </row>
    <row r="2" spans="1:6" ht="3" customHeight="1" thickBot="1" x14ac:dyDescent="0.3">
      <c r="A2" s="17"/>
      <c r="B2" s="18"/>
      <c r="C2" s="18"/>
      <c r="D2" s="18"/>
      <c r="E2" s="18"/>
      <c r="F2" s="19"/>
    </row>
    <row r="3" spans="1:6" ht="16.5" thickBot="1" x14ac:dyDescent="0.3">
      <c r="A3" s="92" t="s">
        <v>63</v>
      </c>
      <c r="B3" s="93"/>
      <c r="C3" s="93"/>
      <c r="D3" s="93"/>
      <c r="E3" s="93"/>
      <c r="F3" s="94"/>
    </row>
    <row r="4" spans="1:6" ht="3" customHeight="1" thickBot="1" x14ac:dyDescent="0.3">
      <c r="A4" s="95"/>
      <c r="B4" s="96"/>
      <c r="C4" s="96"/>
      <c r="D4" s="96"/>
      <c r="E4" s="96"/>
      <c r="F4" s="97"/>
    </row>
    <row r="5" spans="1:6" ht="36.950000000000003" customHeight="1" thickBot="1" x14ac:dyDescent="0.3">
      <c r="A5" s="98" t="s">
        <v>355</v>
      </c>
      <c r="B5" s="99"/>
      <c r="C5" s="99"/>
      <c r="D5" s="99"/>
      <c r="E5" s="99"/>
      <c r="F5" s="100"/>
    </row>
    <row r="6" spans="1:6" ht="8.1" customHeight="1" thickBot="1" x14ac:dyDescent="0.3">
      <c r="A6" s="101"/>
      <c r="B6" s="102"/>
      <c r="C6" s="102"/>
      <c r="D6" s="102"/>
      <c r="E6" s="102"/>
      <c r="F6" s="103"/>
    </row>
    <row r="7" spans="1:6" ht="21.75" thickBot="1" x14ac:dyDescent="0.3">
      <c r="A7" s="104" t="s">
        <v>88</v>
      </c>
      <c r="B7" s="105"/>
      <c r="C7" s="105"/>
      <c r="D7" s="105"/>
      <c r="E7" s="105"/>
      <c r="F7" s="106"/>
    </row>
    <row r="8" spans="1:6" ht="8.1" customHeight="1" thickBot="1" x14ac:dyDescent="0.3">
      <c r="A8" s="78"/>
      <c r="B8" s="79"/>
      <c r="C8" s="79"/>
      <c r="D8" s="79"/>
      <c r="E8" s="79"/>
      <c r="F8" s="80"/>
    </row>
    <row r="9" spans="1:6" s="22" customFormat="1" ht="20.100000000000001" customHeight="1" thickBot="1" x14ac:dyDescent="0.3">
      <c r="A9" s="16" t="s">
        <v>198</v>
      </c>
      <c r="B9" s="81" t="s">
        <v>14</v>
      </c>
      <c r="C9" s="82"/>
      <c r="D9" s="82"/>
      <c r="E9" s="82"/>
      <c r="F9" s="83"/>
    </row>
    <row r="10" spans="1:6" ht="3" customHeight="1" thickBot="1" x14ac:dyDescent="0.3">
      <c r="A10" s="84"/>
      <c r="B10" s="84"/>
      <c r="C10" s="84"/>
      <c r="D10" s="84"/>
      <c r="E10" s="84"/>
      <c r="F10" s="85"/>
    </row>
    <row r="11" spans="1:6" ht="52.5" customHeight="1" x14ac:dyDescent="0.25">
      <c r="A11" s="13" t="s">
        <v>57</v>
      </c>
      <c r="B11" s="20" t="s">
        <v>64</v>
      </c>
      <c r="C11" s="14" t="s">
        <v>9</v>
      </c>
      <c r="D11" s="14" t="s">
        <v>65</v>
      </c>
      <c r="E11" s="14" t="s">
        <v>89</v>
      </c>
      <c r="F11" s="15" t="s">
        <v>90</v>
      </c>
    </row>
    <row r="12" spans="1:6" ht="20.100000000000001" customHeight="1" x14ac:dyDescent="0.25">
      <c r="A12" s="114" t="s">
        <v>199</v>
      </c>
      <c r="B12" s="115"/>
      <c r="C12" s="115"/>
      <c r="D12" s="115"/>
      <c r="E12" s="115"/>
      <c r="F12" s="116"/>
    </row>
    <row r="13" spans="1:6" ht="20.100000000000001" customHeight="1" x14ac:dyDescent="0.25">
      <c r="A13" s="125" t="s">
        <v>200</v>
      </c>
      <c r="B13" s="126"/>
      <c r="C13" s="126"/>
      <c r="D13" s="126"/>
      <c r="E13" s="126"/>
      <c r="F13" s="127"/>
    </row>
    <row r="14" spans="1:6" ht="20.100000000000001" customHeight="1" x14ac:dyDescent="0.25">
      <c r="A14" s="128" t="s">
        <v>201</v>
      </c>
      <c r="B14" s="129"/>
      <c r="C14" s="129"/>
      <c r="D14" s="129"/>
      <c r="E14" s="129"/>
      <c r="F14" s="130"/>
    </row>
    <row r="15" spans="1:6" ht="30" customHeight="1" x14ac:dyDescent="0.25">
      <c r="A15" s="3" t="s">
        <v>202</v>
      </c>
      <c r="B15" s="2" t="s">
        <v>203</v>
      </c>
      <c r="C15" s="48"/>
      <c r="D15" s="67"/>
      <c r="E15" s="28">
        <v>3</v>
      </c>
      <c r="F15" s="27">
        <f>E15*D15</f>
        <v>0</v>
      </c>
    </row>
    <row r="16" spans="1:6" ht="30" customHeight="1" x14ac:dyDescent="0.25">
      <c r="A16" s="3" t="s">
        <v>204</v>
      </c>
      <c r="B16" s="2" t="s">
        <v>205</v>
      </c>
      <c r="C16" s="48"/>
      <c r="D16" s="67"/>
      <c r="E16" s="28">
        <v>1</v>
      </c>
      <c r="F16" s="27">
        <f t="shared" ref="F16:F17" si="0">E16*D16</f>
        <v>0</v>
      </c>
    </row>
    <row r="17" spans="1:6" ht="30" customHeight="1" x14ac:dyDescent="0.25">
      <c r="A17" s="3" t="s">
        <v>206</v>
      </c>
      <c r="B17" s="2" t="s">
        <v>207</v>
      </c>
      <c r="C17" s="48"/>
      <c r="D17" s="67"/>
      <c r="E17" s="28">
        <v>1</v>
      </c>
      <c r="F17" s="27">
        <f t="shared" si="0"/>
        <v>0</v>
      </c>
    </row>
    <row r="18" spans="1:6" ht="20.100000000000001" customHeight="1" x14ac:dyDescent="0.25">
      <c r="A18" s="108" t="s">
        <v>208</v>
      </c>
      <c r="B18" s="109"/>
      <c r="C18" s="109"/>
      <c r="D18" s="109"/>
      <c r="E18" s="109"/>
      <c r="F18" s="110"/>
    </row>
    <row r="19" spans="1:6" ht="30" customHeight="1" x14ac:dyDescent="0.25">
      <c r="A19" s="3" t="s">
        <v>209</v>
      </c>
      <c r="B19" s="2" t="s">
        <v>210</v>
      </c>
      <c r="C19" s="48"/>
      <c r="D19" s="67"/>
      <c r="E19" s="28">
        <v>1</v>
      </c>
      <c r="F19" s="27">
        <f>E19*D19</f>
        <v>0</v>
      </c>
    </row>
    <row r="20" spans="1:6" ht="30" customHeight="1" x14ac:dyDescent="0.25">
      <c r="A20" s="3" t="s">
        <v>211</v>
      </c>
      <c r="B20" s="2" t="s">
        <v>212</v>
      </c>
      <c r="C20" s="48"/>
      <c r="D20" s="67"/>
      <c r="E20" s="28">
        <v>1</v>
      </c>
      <c r="F20" s="27">
        <f t="shared" ref="F20:F21" si="1">E20*D20</f>
        <v>0</v>
      </c>
    </row>
    <row r="21" spans="1:6" ht="30" customHeight="1" x14ac:dyDescent="0.25">
      <c r="A21" s="3" t="s">
        <v>213</v>
      </c>
      <c r="B21" s="2" t="s">
        <v>214</v>
      </c>
      <c r="C21" s="48"/>
      <c r="D21" s="67"/>
      <c r="E21" s="28">
        <v>1</v>
      </c>
      <c r="F21" s="27">
        <f t="shared" si="1"/>
        <v>0</v>
      </c>
    </row>
    <row r="22" spans="1:6" ht="20.100000000000001" customHeight="1" x14ac:dyDescent="0.25">
      <c r="A22" s="108" t="s">
        <v>215</v>
      </c>
      <c r="B22" s="109"/>
      <c r="C22" s="109"/>
      <c r="D22" s="109"/>
      <c r="E22" s="109"/>
      <c r="F22" s="110"/>
    </row>
    <row r="23" spans="1:6" ht="30" customHeight="1" x14ac:dyDescent="0.25">
      <c r="A23" s="3" t="s">
        <v>216</v>
      </c>
      <c r="B23" s="2" t="s">
        <v>217</v>
      </c>
      <c r="C23" s="48"/>
      <c r="D23" s="67"/>
      <c r="E23" s="28">
        <v>1</v>
      </c>
      <c r="F23" s="27">
        <f>E23*D23</f>
        <v>0</v>
      </c>
    </row>
    <row r="24" spans="1:6" ht="30" customHeight="1" x14ac:dyDescent="0.25">
      <c r="A24" s="3" t="s">
        <v>218</v>
      </c>
      <c r="B24" s="2" t="s">
        <v>219</v>
      </c>
      <c r="C24" s="48"/>
      <c r="D24" s="67"/>
      <c r="E24" s="28">
        <v>1</v>
      </c>
      <c r="F24" s="27">
        <f t="shared" ref="F24:F25" si="2">E24*D24</f>
        <v>0</v>
      </c>
    </row>
    <row r="25" spans="1:6" ht="30" customHeight="1" x14ac:dyDescent="0.25">
      <c r="A25" s="3" t="s">
        <v>220</v>
      </c>
      <c r="B25" s="2" t="s">
        <v>221</v>
      </c>
      <c r="C25" s="48"/>
      <c r="D25" s="67"/>
      <c r="E25" s="28">
        <v>1</v>
      </c>
      <c r="F25" s="27">
        <f t="shared" si="2"/>
        <v>0</v>
      </c>
    </row>
    <row r="26" spans="1:6" ht="20.100000000000001" customHeight="1" x14ac:dyDescent="0.25">
      <c r="A26" s="108" t="s">
        <v>222</v>
      </c>
      <c r="B26" s="109"/>
      <c r="C26" s="109"/>
      <c r="D26" s="109"/>
      <c r="E26" s="109"/>
      <c r="F26" s="110"/>
    </row>
    <row r="27" spans="1:6" ht="30" customHeight="1" x14ac:dyDescent="0.25">
      <c r="A27" s="3" t="s">
        <v>223</v>
      </c>
      <c r="B27" s="2" t="s">
        <v>224</v>
      </c>
      <c r="C27" s="48"/>
      <c r="D27" s="67"/>
      <c r="E27" s="28">
        <v>1</v>
      </c>
      <c r="F27" s="27">
        <f>E27*D27</f>
        <v>0</v>
      </c>
    </row>
    <row r="28" spans="1:6" ht="30" customHeight="1" x14ac:dyDescent="0.25">
      <c r="A28" s="3" t="s">
        <v>225</v>
      </c>
      <c r="B28" s="2" t="s">
        <v>226</v>
      </c>
      <c r="C28" s="48"/>
      <c r="D28" s="67"/>
      <c r="E28" s="28">
        <v>1</v>
      </c>
      <c r="F28" s="27">
        <f t="shared" ref="F28:F29" si="3">E28*D28</f>
        <v>0</v>
      </c>
    </row>
    <row r="29" spans="1:6" ht="30" customHeight="1" x14ac:dyDescent="0.25">
      <c r="A29" s="3" t="s">
        <v>227</v>
      </c>
      <c r="B29" s="2" t="s">
        <v>228</v>
      </c>
      <c r="C29" s="48"/>
      <c r="D29" s="67"/>
      <c r="E29" s="28">
        <v>1</v>
      </c>
      <c r="F29" s="27">
        <f t="shared" si="3"/>
        <v>0</v>
      </c>
    </row>
    <row r="30" spans="1:6" ht="20.100000000000001" customHeight="1" x14ac:dyDescent="0.25">
      <c r="A30" s="108" t="s">
        <v>229</v>
      </c>
      <c r="B30" s="109"/>
      <c r="C30" s="109"/>
      <c r="D30" s="109"/>
      <c r="E30" s="109"/>
      <c r="F30" s="110"/>
    </row>
    <row r="31" spans="1:6" ht="30" customHeight="1" x14ac:dyDescent="0.25">
      <c r="A31" s="3" t="s">
        <v>230</v>
      </c>
      <c r="B31" s="2" t="s">
        <v>231</v>
      </c>
      <c r="C31" s="48"/>
      <c r="D31" s="67"/>
      <c r="E31" s="28">
        <v>1</v>
      </c>
      <c r="F31" s="27">
        <f>E31*D31</f>
        <v>0</v>
      </c>
    </row>
    <row r="32" spans="1:6" ht="30" customHeight="1" x14ac:dyDescent="0.25">
      <c r="A32" s="3" t="s">
        <v>232</v>
      </c>
      <c r="B32" s="2" t="s">
        <v>233</v>
      </c>
      <c r="C32" s="48"/>
      <c r="D32" s="67"/>
      <c r="E32" s="28">
        <v>1</v>
      </c>
      <c r="F32" s="27">
        <f t="shared" ref="F32:F33" si="4">E32*D32</f>
        <v>0</v>
      </c>
    </row>
    <row r="33" spans="1:6" ht="30" customHeight="1" x14ac:dyDescent="0.25">
      <c r="A33" s="3" t="s">
        <v>234</v>
      </c>
      <c r="B33" s="2" t="s">
        <v>235</v>
      </c>
      <c r="C33" s="48"/>
      <c r="D33" s="67"/>
      <c r="E33" s="28">
        <v>1</v>
      </c>
      <c r="F33" s="27">
        <f t="shared" si="4"/>
        <v>0</v>
      </c>
    </row>
    <row r="34" spans="1:6" ht="20.100000000000001" customHeight="1" x14ac:dyDescent="0.25">
      <c r="A34" s="108" t="s">
        <v>236</v>
      </c>
      <c r="B34" s="109"/>
      <c r="C34" s="109"/>
      <c r="D34" s="109"/>
      <c r="E34" s="109"/>
      <c r="F34" s="110"/>
    </row>
    <row r="35" spans="1:6" ht="30" customHeight="1" x14ac:dyDescent="0.25">
      <c r="A35" s="3" t="s">
        <v>237</v>
      </c>
      <c r="B35" s="2" t="s">
        <v>238</v>
      </c>
      <c r="C35" s="48"/>
      <c r="D35" s="67"/>
      <c r="E35" s="28">
        <v>1</v>
      </c>
      <c r="F35" s="27">
        <f>E35*D35</f>
        <v>0</v>
      </c>
    </row>
    <row r="36" spans="1:6" ht="30" customHeight="1" x14ac:dyDescent="0.25">
      <c r="A36" s="3" t="s">
        <v>239</v>
      </c>
      <c r="B36" s="2" t="s">
        <v>240</v>
      </c>
      <c r="C36" s="48"/>
      <c r="D36" s="67"/>
      <c r="E36" s="28">
        <v>1</v>
      </c>
      <c r="F36" s="27">
        <f t="shared" ref="F36:F37" si="5">E36*D36</f>
        <v>0</v>
      </c>
    </row>
    <row r="37" spans="1:6" ht="30" customHeight="1" x14ac:dyDescent="0.25">
      <c r="A37" s="3" t="s">
        <v>241</v>
      </c>
      <c r="B37" s="2" t="s">
        <v>242</v>
      </c>
      <c r="C37" s="48"/>
      <c r="D37" s="67"/>
      <c r="E37" s="28">
        <v>1</v>
      </c>
      <c r="F37" s="27">
        <f t="shared" si="5"/>
        <v>0</v>
      </c>
    </row>
    <row r="38" spans="1:6" ht="20.100000000000001" customHeight="1" x14ac:dyDescent="0.25">
      <c r="A38" s="108" t="s">
        <v>243</v>
      </c>
      <c r="B38" s="109"/>
      <c r="C38" s="109"/>
      <c r="D38" s="109"/>
      <c r="E38" s="110"/>
      <c r="F38" s="4"/>
    </row>
    <row r="39" spans="1:6" ht="30" customHeight="1" x14ac:dyDescent="0.25">
      <c r="A39" s="3" t="s">
        <v>244</v>
      </c>
      <c r="B39" s="2" t="s">
        <v>245</v>
      </c>
      <c r="C39" s="48"/>
      <c r="D39" s="67"/>
      <c r="E39" s="28">
        <v>1</v>
      </c>
      <c r="F39" s="27">
        <f>E39*D39</f>
        <v>0</v>
      </c>
    </row>
    <row r="40" spans="1:6" ht="30" customHeight="1" x14ac:dyDescent="0.25">
      <c r="A40" s="3" t="s">
        <v>246</v>
      </c>
      <c r="B40" s="2" t="s">
        <v>247</v>
      </c>
      <c r="C40" s="48"/>
      <c r="D40" s="67"/>
      <c r="E40" s="28">
        <v>1</v>
      </c>
      <c r="F40" s="27">
        <f t="shared" ref="F40:F41" si="6">E40*D40</f>
        <v>0</v>
      </c>
    </row>
    <row r="41" spans="1:6" ht="30" customHeight="1" x14ac:dyDescent="0.25">
      <c r="A41" s="3" t="s">
        <v>248</v>
      </c>
      <c r="B41" s="2" t="s">
        <v>249</v>
      </c>
      <c r="C41" s="48"/>
      <c r="D41" s="67"/>
      <c r="E41" s="28">
        <v>1</v>
      </c>
      <c r="F41" s="27">
        <f t="shared" si="6"/>
        <v>0</v>
      </c>
    </row>
    <row r="42" spans="1:6" ht="20.100000000000001" customHeight="1" x14ac:dyDescent="0.25">
      <c r="A42" s="108" t="s">
        <v>250</v>
      </c>
      <c r="B42" s="109"/>
      <c r="C42" s="109"/>
      <c r="D42" s="109"/>
      <c r="E42" s="109"/>
      <c r="F42" s="110"/>
    </row>
    <row r="43" spans="1:6" ht="30" customHeight="1" x14ac:dyDescent="0.25">
      <c r="A43" s="3" t="s">
        <v>251</v>
      </c>
      <c r="B43" s="2" t="s">
        <v>252</v>
      </c>
      <c r="C43" s="48"/>
      <c r="D43" s="67"/>
      <c r="E43" s="28">
        <v>1</v>
      </c>
      <c r="F43" s="27">
        <f>E43*D43</f>
        <v>0</v>
      </c>
    </row>
    <row r="44" spans="1:6" ht="30" customHeight="1" x14ac:dyDescent="0.25">
      <c r="A44" s="3" t="s">
        <v>253</v>
      </c>
      <c r="B44" s="2" t="s">
        <v>254</v>
      </c>
      <c r="C44" s="48"/>
      <c r="D44" s="67"/>
      <c r="E44" s="28">
        <v>1</v>
      </c>
      <c r="F44" s="27">
        <f t="shared" ref="F44:F45" si="7">E44*D44</f>
        <v>0</v>
      </c>
    </row>
    <row r="45" spans="1:6" ht="30" customHeight="1" x14ac:dyDescent="0.25">
      <c r="A45" s="3" t="s">
        <v>255</v>
      </c>
      <c r="B45" s="2" t="s">
        <v>256</v>
      </c>
      <c r="C45" s="48"/>
      <c r="D45" s="67"/>
      <c r="E45" s="28">
        <v>1</v>
      </c>
      <c r="F45" s="27">
        <f t="shared" si="7"/>
        <v>0</v>
      </c>
    </row>
    <row r="46" spans="1:6" ht="20.100000000000001" customHeight="1" x14ac:dyDescent="0.25">
      <c r="A46" s="108" t="s">
        <v>257</v>
      </c>
      <c r="B46" s="109"/>
      <c r="C46" s="109"/>
      <c r="D46" s="109"/>
      <c r="E46" s="109"/>
      <c r="F46" s="110"/>
    </row>
    <row r="47" spans="1:6" ht="30" customHeight="1" x14ac:dyDescent="0.25">
      <c r="A47" s="3" t="s">
        <v>258</v>
      </c>
      <c r="B47" s="2" t="s">
        <v>259</v>
      </c>
      <c r="C47" s="48"/>
      <c r="D47" s="67"/>
      <c r="E47" s="28">
        <v>3</v>
      </c>
      <c r="F47" s="27">
        <f>E47*D47</f>
        <v>0</v>
      </c>
    </row>
    <row r="48" spans="1:6" ht="30" customHeight="1" x14ac:dyDescent="0.25">
      <c r="A48" s="3" t="s">
        <v>260</v>
      </c>
      <c r="B48" s="2" t="s">
        <v>261</v>
      </c>
      <c r="C48" s="48"/>
      <c r="D48" s="67"/>
      <c r="E48" s="28">
        <v>1</v>
      </c>
      <c r="F48" s="27">
        <f t="shared" ref="F48:F49" si="8">E48*D48</f>
        <v>0</v>
      </c>
    </row>
    <row r="49" spans="1:6" ht="30" customHeight="1" x14ac:dyDescent="0.25">
      <c r="A49" s="3" t="s">
        <v>262</v>
      </c>
      <c r="B49" s="2" t="s">
        <v>263</v>
      </c>
      <c r="C49" s="48"/>
      <c r="D49" s="67"/>
      <c r="E49" s="28">
        <v>1</v>
      </c>
      <c r="F49" s="27">
        <f t="shared" si="8"/>
        <v>0</v>
      </c>
    </row>
    <row r="50" spans="1:6" x14ac:dyDescent="0.25">
      <c r="A50" s="111"/>
      <c r="B50" s="112"/>
      <c r="C50" s="112"/>
      <c r="D50" s="112"/>
      <c r="E50" s="112"/>
      <c r="F50" s="113"/>
    </row>
    <row r="51" spans="1:6" ht="20.100000000000001" customHeight="1" x14ac:dyDescent="0.25">
      <c r="A51" s="108" t="s">
        <v>266</v>
      </c>
      <c r="B51" s="109"/>
      <c r="C51" s="109"/>
      <c r="D51" s="109"/>
      <c r="E51" s="109"/>
      <c r="F51" s="110"/>
    </row>
    <row r="52" spans="1:6" ht="20.100000000000001" customHeight="1" x14ac:dyDescent="0.25">
      <c r="A52" s="3" t="s">
        <v>264</v>
      </c>
      <c r="B52" s="1" t="s">
        <v>42</v>
      </c>
      <c r="C52" s="25"/>
      <c r="D52" s="25"/>
      <c r="E52" s="47">
        <v>10</v>
      </c>
      <c r="F52" s="27">
        <f t="shared" ref="F52:F53" si="9">E52*D52</f>
        <v>0</v>
      </c>
    </row>
    <row r="53" spans="1:6" ht="20.100000000000001" customHeight="1" x14ac:dyDescent="0.25">
      <c r="A53" s="3" t="s">
        <v>265</v>
      </c>
      <c r="B53" s="1" t="s">
        <v>43</v>
      </c>
      <c r="C53" s="25"/>
      <c r="D53" s="25"/>
      <c r="E53" s="29">
        <v>60</v>
      </c>
      <c r="F53" s="27">
        <f t="shared" si="9"/>
        <v>0</v>
      </c>
    </row>
    <row r="54" spans="1:6" x14ac:dyDescent="0.25">
      <c r="A54" s="111"/>
      <c r="B54" s="112"/>
      <c r="C54" s="112"/>
      <c r="D54" s="112"/>
      <c r="E54" s="112"/>
      <c r="F54" s="113"/>
    </row>
    <row r="55" spans="1:6" ht="20.100000000000001" customHeight="1" x14ac:dyDescent="0.25">
      <c r="A55" s="108" t="s">
        <v>267</v>
      </c>
      <c r="B55" s="109"/>
      <c r="C55" s="109"/>
      <c r="D55" s="109"/>
      <c r="E55" s="109"/>
      <c r="F55" s="110"/>
    </row>
    <row r="56" spans="1:6" ht="20.100000000000001" customHeight="1" x14ac:dyDescent="0.25">
      <c r="A56" s="108" t="s">
        <v>268</v>
      </c>
      <c r="B56" s="109"/>
      <c r="C56" s="109"/>
      <c r="D56" s="109"/>
      <c r="E56" s="109"/>
      <c r="F56" s="110"/>
    </row>
    <row r="57" spans="1:6" ht="20.100000000000001" customHeight="1" x14ac:dyDescent="0.25">
      <c r="A57" s="3" t="s">
        <v>269</v>
      </c>
      <c r="B57" s="1" t="s">
        <v>100</v>
      </c>
      <c r="C57" s="25"/>
      <c r="D57" s="25"/>
      <c r="E57" s="46">
        <v>300</v>
      </c>
      <c r="F57" s="27">
        <f>E57*D57</f>
        <v>0</v>
      </c>
    </row>
    <row r="58" spans="1:6" x14ac:dyDescent="0.25">
      <c r="A58" s="111"/>
      <c r="B58" s="112"/>
      <c r="C58" s="112"/>
      <c r="D58" s="112"/>
      <c r="E58" s="112"/>
      <c r="F58" s="113"/>
    </row>
    <row r="59" spans="1:6" ht="20.100000000000001" customHeight="1" x14ac:dyDescent="0.25">
      <c r="A59" s="108" t="s">
        <v>270</v>
      </c>
      <c r="B59" s="109"/>
      <c r="C59" s="109"/>
      <c r="D59" s="109"/>
      <c r="E59" s="109"/>
      <c r="F59" s="110"/>
    </row>
    <row r="60" spans="1:6" ht="20.100000000000001" customHeight="1" x14ac:dyDescent="0.25">
      <c r="A60" s="3" t="s">
        <v>271</v>
      </c>
      <c r="B60" s="1" t="s">
        <v>23</v>
      </c>
      <c r="C60" s="25"/>
      <c r="D60" s="25"/>
      <c r="E60" s="46">
        <v>1</v>
      </c>
      <c r="F60" s="27">
        <f>E60*D60</f>
        <v>0</v>
      </c>
    </row>
    <row r="61" spans="1:6" ht="20.100000000000001" customHeight="1" x14ac:dyDescent="0.25">
      <c r="A61" s="3" t="s">
        <v>272</v>
      </c>
      <c r="B61" s="1" t="s">
        <v>26</v>
      </c>
      <c r="C61" s="25"/>
      <c r="D61" s="25"/>
      <c r="E61" s="46">
        <v>5</v>
      </c>
      <c r="F61" s="27">
        <f t="shared" ref="F61:F76" si="10">E61*D61</f>
        <v>0</v>
      </c>
    </row>
    <row r="62" spans="1:6" ht="20.100000000000001" customHeight="1" x14ac:dyDescent="0.25">
      <c r="A62" s="3" t="s">
        <v>273</v>
      </c>
      <c r="B62" s="1" t="s">
        <v>15</v>
      </c>
      <c r="C62" s="25"/>
      <c r="D62" s="25"/>
      <c r="E62" s="46">
        <v>5</v>
      </c>
      <c r="F62" s="27">
        <f t="shared" si="10"/>
        <v>0</v>
      </c>
    </row>
    <row r="63" spans="1:6" ht="20.100000000000001" customHeight="1" x14ac:dyDescent="0.25">
      <c r="A63" s="3" t="s">
        <v>274</v>
      </c>
      <c r="B63" s="1" t="s">
        <v>16</v>
      </c>
      <c r="C63" s="25"/>
      <c r="D63" s="25"/>
      <c r="E63" s="46">
        <v>60</v>
      </c>
      <c r="F63" s="27">
        <f t="shared" si="10"/>
        <v>0</v>
      </c>
    </row>
    <row r="64" spans="1:6" ht="20.100000000000001" customHeight="1" x14ac:dyDescent="0.25">
      <c r="A64" s="3" t="s">
        <v>275</v>
      </c>
      <c r="B64" s="1" t="s">
        <v>17</v>
      </c>
      <c r="C64" s="25"/>
      <c r="D64" s="25"/>
      <c r="E64" s="46">
        <v>240</v>
      </c>
      <c r="F64" s="27">
        <f t="shared" si="10"/>
        <v>0</v>
      </c>
    </row>
    <row r="65" spans="1:8" ht="20.100000000000001" customHeight="1" x14ac:dyDescent="0.25">
      <c r="A65" s="3" t="s">
        <v>276</v>
      </c>
      <c r="B65" s="1" t="s">
        <v>18</v>
      </c>
      <c r="C65" s="25"/>
      <c r="D65" s="25"/>
      <c r="E65" s="46">
        <v>5</v>
      </c>
      <c r="F65" s="27">
        <f t="shared" si="10"/>
        <v>0</v>
      </c>
    </row>
    <row r="66" spans="1:8" ht="20.100000000000001" customHeight="1" x14ac:dyDescent="0.25">
      <c r="A66" s="3" t="s">
        <v>277</v>
      </c>
      <c r="B66" s="1" t="s">
        <v>53</v>
      </c>
      <c r="C66" s="25"/>
      <c r="D66" s="25"/>
      <c r="E66" s="46">
        <v>180</v>
      </c>
      <c r="F66" s="27">
        <f t="shared" si="10"/>
        <v>0</v>
      </c>
    </row>
    <row r="67" spans="1:8" ht="20.100000000000001" customHeight="1" x14ac:dyDescent="0.25">
      <c r="A67" s="3" t="s">
        <v>278</v>
      </c>
      <c r="B67" s="11" t="s">
        <v>54</v>
      </c>
      <c r="C67" s="25"/>
      <c r="D67" s="25"/>
      <c r="E67" s="46">
        <v>5</v>
      </c>
      <c r="F67" s="27">
        <f t="shared" si="10"/>
        <v>0</v>
      </c>
      <c r="H67" s="53"/>
    </row>
    <row r="68" spans="1:8" ht="20.100000000000001" customHeight="1" x14ac:dyDescent="0.25">
      <c r="A68" s="3" t="s">
        <v>279</v>
      </c>
      <c r="B68" s="5" t="s">
        <v>20</v>
      </c>
      <c r="C68" s="25"/>
      <c r="D68" s="25"/>
      <c r="E68" s="46">
        <v>20</v>
      </c>
      <c r="F68" s="27">
        <f t="shared" si="10"/>
        <v>0</v>
      </c>
      <c r="H68" s="9"/>
    </row>
    <row r="69" spans="1:8" ht="20.100000000000001" customHeight="1" x14ac:dyDescent="0.25">
      <c r="A69" s="3" t="s">
        <v>280</v>
      </c>
      <c r="B69" s="5" t="s">
        <v>24</v>
      </c>
      <c r="C69" s="25"/>
      <c r="D69" s="25"/>
      <c r="E69" s="46">
        <v>5</v>
      </c>
      <c r="F69" s="27">
        <f t="shared" si="10"/>
        <v>0</v>
      </c>
      <c r="H69" s="9"/>
    </row>
    <row r="70" spans="1:8" ht="20.100000000000001" customHeight="1" x14ac:dyDescent="0.25">
      <c r="A70" s="3" t="s">
        <v>281</v>
      </c>
      <c r="B70" s="11" t="s">
        <v>52</v>
      </c>
      <c r="C70" s="25"/>
      <c r="D70" s="25"/>
      <c r="E70" s="46">
        <v>5</v>
      </c>
      <c r="F70" s="27">
        <f t="shared" si="10"/>
        <v>0</v>
      </c>
      <c r="H70" s="9"/>
    </row>
    <row r="71" spans="1:8" ht="20.100000000000001" customHeight="1" x14ac:dyDescent="0.25">
      <c r="A71" s="3" t="s">
        <v>282</v>
      </c>
      <c r="B71" s="11" t="s">
        <v>21</v>
      </c>
      <c r="C71" s="25"/>
      <c r="D71" s="25"/>
      <c r="E71" s="46">
        <v>5</v>
      </c>
      <c r="F71" s="30">
        <f t="shared" si="10"/>
        <v>0</v>
      </c>
      <c r="H71" s="9"/>
    </row>
    <row r="72" spans="1:8" ht="20.100000000000001" customHeight="1" x14ac:dyDescent="0.25">
      <c r="A72" s="3" t="s">
        <v>283</v>
      </c>
      <c r="B72" s="11" t="s">
        <v>25</v>
      </c>
      <c r="C72" s="25"/>
      <c r="D72" s="25"/>
      <c r="E72" s="46">
        <v>1</v>
      </c>
      <c r="F72" s="27">
        <f t="shared" si="10"/>
        <v>0</v>
      </c>
      <c r="H72" s="9"/>
    </row>
    <row r="73" spans="1:8" ht="20.100000000000001" customHeight="1" x14ac:dyDescent="0.25">
      <c r="A73" s="3" t="s">
        <v>284</v>
      </c>
      <c r="B73" s="11" t="s">
        <v>22</v>
      </c>
      <c r="C73" s="25"/>
      <c r="D73" s="25"/>
      <c r="E73" s="46">
        <v>10</v>
      </c>
      <c r="F73" s="27">
        <f t="shared" si="10"/>
        <v>0</v>
      </c>
      <c r="H73" s="9"/>
    </row>
    <row r="74" spans="1:8" ht="20.100000000000001" customHeight="1" x14ac:dyDescent="0.25">
      <c r="A74" s="3" t="s">
        <v>285</v>
      </c>
      <c r="B74" s="11" t="s">
        <v>28</v>
      </c>
      <c r="C74" s="25"/>
      <c r="D74" s="25"/>
      <c r="E74" s="46">
        <v>20</v>
      </c>
      <c r="F74" s="27">
        <f t="shared" si="10"/>
        <v>0</v>
      </c>
      <c r="H74" s="9"/>
    </row>
    <row r="75" spans="1:8" ht="20.100000000000001" customHeight="1" x14ac:dyDescent="0.25">
      <c r="A75" s="3" t="s">
        <v>286</v>
      </c>
      <c r="B75" s="1" t="s">
        <v>27</v>
      </c>
      <c r="C75" s="25"/>
      <c r="D75" s="25"/>
      <c r="E75" s="46">
        <v>1</v>
      </c>
      <c r="F75" s="27">
        <f t="shared" si="10"/>
        <v>0</v>
      </c>
      <c r="H75" s="9"/>
    </row>
    <row r="76" spans="1:8" ht="20.100000000000001" customHeight="1" x14ac:dyDescent="0.25">
      <c r="A76" s="3" t="s">
        <v>287</v>
      </c>
      <c r="B76" s="2" t="s">
        <v>19</v>
      </c>
      <c r="C76" s="25"/>
      <c r="D76" s="25"/>
      <c r="E76" s="46">
        <v>10</v>
      </c>
      <c r="F76" s="27">
        <f t="shared" si="10"/>
        <v>0</v>
      </c>
      <c r="H76" s="9"/>
    </row>
    <row r="77" spans="1:8" x14ac:dyDescent="0.25">
      <c r="A77" s="111"/>
      <c r="B77" s="112"/>
      <c r="C77" s="112"/>
      <c r="D77" s="112"/>
      <c r="E77" s="112"/>
      <c r="F77" s="113"/>
      <c r="H77" s="9"/>
    </row>
    <row r="78" spans="1:8" ht="20.100000000000001" customHeight="1" x14ac:dyDescent="0.25">
      <c r="A78" s="108" t="s">
        <v>288</v>
      </c>
      <c r="B78" s="109"/>
      <c r="C78" s="109"/>
      <c r="D78" s="109"/>
      <c r="E78" s="109"/>
      <c r="F78" s="110"/>
      <c r="H78" s="9"/>
    </row>
    <row r="79" spans="1:8" ht="20.100000000000001" customHeight="1" x14ac:dyDescent="0.25">
      <c r="A79" s="3" t="s">
        <v>289</v>
      </c>
      <c r="B79" s="1" t="s">
        <v>29</v>
      </c>
      <c r="C79" s="25"/>
      <c r="D79" s="25"/>
      <c r="E79" s="29">
        <v>500</v>
      </c>
      <c r="F79" s="27">
        <f>E79*D79</f>
        <v>0</v>
      </c>
      <c r="H79" s="9"/>
    </row>
    <row r="80" spans="1:8" x14ac:dyDescent="0.25">
      <c r="A80" s="111"/>
      <c r="B80" s="112"/>
      <c r="C80" s="112"/>
      <c r="D80" s="112"/>
      <c r="E80" s="112"/>
      <c r="F80" s="113"/>
      <c r="H80" s="10"/>
    </row>
    <row r="81" spans="1:8" ht="20.100000000000001" customHeight="1" x14ac:dyDescent="0.25">
      <c r="A81" s="108" t="s">
        <v>290</v>
      </c>
      <c r="B81" s="109"/>
      <c r="C81" s="109"/>
      <c r="D81" s="109"/>
      <c r="E81" s="109"/>
      <c r="F81" s="110"/>
      <c r="H81" s="10"/>
    </row>
    <row r="82" spans="1:8" ht="20.100000000000001" customHeight="1" x14ac:dyDescent="0.25">
      <c r="A82" s="3" t="s">
        <v>291</v>
      </c>
      <c r="B82" s="1" t="s">
        <v>30</v>
      </c>
      <c r="C82" s="25"/>
      <c r="D82" s="25"/>
      <c r="E82" s="29">
        <v>25</v>
      </c>
      <c r="F82" s="27">
        <f>E82*D82</f>
        <v>0</v>
      </c>
      <c r="H82" s="10"/>
    </row>
    <row r="83" spans="1:8" ht="20.100000000000001" customHeight="1" x14ac:dyDescent="0.25">
      <c r="A83" s="3" t="s">
        <v>292</v>
      </c>
      <c r="B83" s="1" t="s">
        <v>34</v>
      </c>
      <c r="C83" s="25"/>
      <c r="D83" s="25"/>
      <c r="E83" s="29">
        <v>150</v>
      </c>
      <c r="F83" s="27">
        <f t="shared" ref="F83:F88" si="11">E83*D83</f>
        <v>0</v>
      </c>
    </row>
    <row r="84" spans="1:8" ht="20.100000000000001" customHeight="1" x14ac:dyDescent="0.25">
      <c r="A84" s="3" t="s">
        <v>293</v>
      </c>
      <c r="B84" s="1" t="s">
        <v>32</v>
      </c>
      <c r="C84" s="25"/>
      <c r="D84" s="25"/>
      <c r="E84" s="29">
        <v>50</v>
      </c>
      <c r="F84" s="27">
        <f t="shared" si="11"/>
        <v>0</v>
      </c>
    </row>
    <row r="85" spans="1:8" ht="20.100000000000001" customHeight="1" x14ac:dyDescent="0.25">
      <c r="A85" s="3" t="s">
        <v>294</v>
      </c>
      <c r="B85" s="1" t="s">
        <v>33</v>
      </c>
      <c r="C85" s="25"/>
      <c r="D85" s="25"/>
      <c r="E85" s="29">
        <v>1</v>
      </c>
      <c r="F85" s="27">
        <f t="shared" si="11"/>
        <v>0</v>
      </c>
      <c r="H85" s="52"/>
    </row>
    <row r="86" spans="1:8" ht="20.100000000000001" customHeight="1" x14ac:dyDescent="0.25">
      <c r="A86" s="3" t="s">
        <v>295</v>
      </c>
      <c r="B86" s="1" t="s">
        <v>31</v>
      </c>
      <c r="C86" s="25"/>
      <c r="D86" s="25"/>
      <c r="E86" s="29">
        <v>10</v>
      </c>
      <c r="F86" s="27">
        <f t="shared" si="11"/>
        <v>0</v>
      </c>
    </row>
    <row r="87" spans="1:8" ht="20.100000000000001" customHeight="1" x14ac:dyDescent="0.25">
      <c r="A87" s="3" t="s">
        <v>296</v>
      </c>
      <c r="B87" s="2" t="s">
        <v>35</v>
      </c>
      <c r="C87" s="25"/>
      <c r="D87" s="25"/>
      <c r="E87" s="29">
        <v>15</v>
      </c>
      <c r="F87" s="27">
        <f t="shared" si="11"/>
        <v>0</v>
      </c>
    </row>
    <row r="88" spans="1:8" ht="20.100000000000001" customHeight="1" x14ac:dyDescent="0.25">
      <c r="A88" s="3" t="s">
        <v>297</v>
      </c>
      <c r="B88" s="2" t="s">
        <v>101</v>
      </c>
      <c r="C88" s="25"/>
      <c r="D88" s="25"/>
      <c r="E88" s="29">
        <v>1</v>
      </c>
      <c r="F88" s="30">
        <f t="shared" si="11"/>
        <v>0</v>
      </c>
    </row>
    <row r="89" spans="1:8" x14ac:dyDescent="0.25">
      <c r="A89" s="111"/>
      <c r="B89" s="112"/>
      <c r="C89" s="112"/>
      <c r="D89" s="112"/>
      <c r="E89" s="112"/>
      <c r="F89" s="113"/>
    </row>
    <row r="90" spans="1:8" ht="20.100000000000001" customHeight="1" x14ac:dyDescent="0.25">
      <c r="A90" s="108" t="s">
        <v>298</v>
      </c>
      <c r="B90" s="109"/>
      <c r="C90" s="109"/>
      <c r="D90" s="109"/>
      <c r="E90" s="109"/>
      <c r="F90" s="110"/>
    </row>
    <row r="91" spans="1:8" ht="20.100000000000001" customHeight="1" x14ac:dyDescent="0.25">
      <c r="A91" s="108" t="s">
        <v>299</v>
      </c>
      <c r="B91" s="109"/>
      <c r="C91" s="109"/>
      <c r="D91" s="109"/>
      <c r="E91" s="109"/>
      <c r="F91" s="110"/>
    </row>
    <row r="92" spans="1:8" ht="20.100000000000001" customHeight="1" x14ac:dyDescent="0.25">
      <c r="A92" s="3" t="s">
        <v>300</v>
      </c>
      <c r="B92" s="1" t="s">
        <v>102</v>
      </c>
      <c r="C92" s="25"/>
      <c r="D92" s="25"/>
      <c r="E92" s="72">
        <v>6000</v>
      </c>
      <c r="F92" s="27">
        <f>E92*D92</f>
        <v>0</v>
      </c>
    </row>
    <row r="93" spans="1:8" x14ac:dyDescent="0.25">
      <c r="A93" s="111"/>
      <c r="B93" s="112"/>
      <c r="C93" s="112"/>
      <c r="D93" s="112"/>
      <c r="E93" s="112"/>
      <c r="F93" s="113"/>
    </row>
    <row r="94" spans="1:8" ht="20.100000000000001" customHeight="1" x14ac:dyDescent="0.25">
      <c r="A94" s="108" t="s">
        <v>301</v>
      </c>
      <c r="B94" s="109"/>
      <c r="C94" s="109"/>
      <c r="D94" s="109"/>
      <c r="E94" s="109"/>
      <c r="F94" s="110"/>
    </row>
    <row r="95" spans="1:8" ht="20.100000000000001" customHeight="1" x14ac:dyDescent="0.25">
      <c r="A95" s="3" t="s">
        <v>302</v>
      </c>
      <c r="B95" s="1" t="s">
        <v>49</v>
      </c>
      <c r="C95" s="25"/>
      <c r="D95" s="25"/>
      <c r="E95" s="72">
        <v>12500</v>
      </c>
      <c r="F95" s="27">
        <f>E95*D95</f>
        <v>0</v>
      </c>
    </row>
    <row r="96" spans="1:8" ht="20.100000000000001" customHeight="1" x14ac:dyDescent="0.25">
      <c r="A96" s="3" t="s">
        <v>303</v>
      </c>
      <c r="B96" s="1" t="s">
        <v>50</v>
      </c>
      <c r="C96" s="25"/>
      <c r="D96" s="25"/>
      <c r="E96" s="72">
        <v>1000</v>
      </c>
      <c r="F96" s="27">
        <f t="shared" ref="F96:F107" si="12">E96*D96</f>
        <v>0</v>
      </c>
    </row>
    <row r="97" spans="1:8" ht="20.100000000000001" customHeight="1" x14ac:dyDescent="0.25">
      <c r="A97" s="3" t="s">
        <v>304</v>
      </c>
      <c r="B97" s="1" t="s">
        <v>51</v>
      </c>
      <c r="C97" s="25"/>
      <c r="D97" s="25"/>
      <c r="E97" s="29">
        <v>800</v>
      </c>
      <c r="F97" s="27">
        <f t="shared" si="12"/>
        <v>0</v>
      </c>
    </row>
    <row r="98" spans="1:8" ht="20.100000000000001" customHeight="1" x14ac:dyDescent="0.25">
      <c r="A98" s="3" t="s">
        <v>305</v>
      </c>
      <c r="B98" s="2" t="s">
        <v>55</v>
      </c>
      <c r="C98" s="25"/>
      <c r="D98" s="25"/>
      <c r="E98" s="29">
        <v>220</v>
      </c>
      <c r="F98" s="27">
        <f t="shared" si="12"/>
        <v>0</v>
      </c>
    </row>
    <row r="99" spans="1:8" ht="20.100000000000001" customHeight="1" x14ac:dyDescent="0.25">
      <c r="A99" s="3" t="s">
        <v>306</v>
      </c>
      <c r="B99" s="1" t="s">
        <v>36</v>
      </c>
      <c r="C99" s="25"/>
      <c r="D99" s="25"/>
      <c r="E99" s="72">
        <v>1600</v>
      </c>
      <c r="F99" s="27">
        <f t="shared" si="12"/>
        <v>0</v>
      </c>
      <c r="H99" s="52"/>
    </row>
    <row r="100" spans="1:8" ht="20.100000000000001" customHeight="1" x14ac:dyDescent="0.25">
      <c r="A100" s="3" t="s">
        <v>307</v>
      </c>
      <c r="B100" s="1" t="s">
        <v>37</v>
      </c>
      <c r="C100" s="25"/>
      <c r="D100" s="25"/>
      <c r="E100" s="29">
        <v>800</v>
      </c>
      <c r="F100" s="27">
        <f t="shared" si="12"/>
        <v>0</v>
      </c>
    </row>
    <row r="101" spans="1:8" ht="20.100000000000001" customHeight="1" x14ac:dyDescent="0.25">
      <c r="A101" s="3" t="s">
        <v>308</v>
      </c>
      <c r="B101" s="1" t="s">
        <v>38</v>
      </c>
      <c r="C101" s="25"/>
      <c r="D101" s="25"/>
      <c r="E101" s="29">
        <v>250</v>
      </c>
      <c r="F101" s="27">
        <f t="shared" si="12"/>
        <v>0</v>
      </c>
    </row>
    <row r="102" spans="1:8" ht="20.100000000000001" customHeight="1" x14ac:dyDescent="0.25">
      <c r="A102" s="3" t="s">
        <v>309</v>
      </c>
      <c r="B102" s="2" t="s">
        <v>39</v>
      </c>
      <c r="C102" s="25"/>
      <c r="D102" s="25"/>
      <c r="E102" s="29">
        <v>100</v>
      </c>
      <c r="F102" s="30">
        <f t="shared" si="12"/>
        <v>0</v>
      </c>
    </row>
    <row r="103" spans="1:8" ht="20.100000000000001" customHeight="1" x14ac:dyDescent="0.25">
      <c r="A103" s="3" t="s">
        <v>310</v>
      </c>
      <c r="B103" s="2" t="s">
        <v>40</v>
      </c>
      <c r="C103" s="25"/>
      <c r="D103" s="25"/>
      <c r="E103" s="29">
        <v>150</v>
      </c>
      <c r="F103" s="30">
        <f t="shared" si="12"/>
        <v>0</v>
      </c>
    </row>
    <row r="104" spans="1:8" ht="20.100000000000001" customHeight="1" x14ac:dyDescent="0.25">
      <c r="A104" s="3" t="s">
        <v>311</v>
      </c>
      <c r="B104" s="2" t="s">
        <v>41</v>
      </c>
      <c r="C104" s="25"/>
      <c r="D104" s="25"/>
      <c r="E104" s="29">
        <v>20</v>
      </c>
      <c r="F104" s="30">
        <f t="shared" si="12"/>
        <v>0</v>
      </c>
    </row>
    <row r="105" spans="1:8" ht="20.100000000000001" customHeight="1" x14ac:dyDescent="0.25">
      <c r="A105" s="3" t="s">
        <v>312</v>
      </c>
      <c r="B105" s="2" t="s">
        <v>108</v>
      </c>
      <c r="C105" s="25"/>
      <c r="D105" s="25"/>
      <c r="E105" s="29">
        <v>20</v>
      </c>
      <c r="F105" s="30">
        <f t="shared" si="12"/>
        <v>0</v>
      </c>
    </row>
    <row r="106" spans="1:8" ht="20.100000000000001" customHeight="1" x14ac:dyDescent="0.25">
      <c r="A106" s="3" t="s">
        <v>313</v>
      </c>
      <c r="B106" s="2" t="s">
        <v>103</v>
      </c>
      <c r="C106" s="25"/>
      <c r="D106" s="25"/>
      <c r="E106" s="29">
        <v>100</v>
      </c>
      <c r="F106" s="30">
        <f t="shared" si="12"/>
        <v>0</v>
      </c>
    </row>
    <row r="107" spans="1:8" ht="20.100000000000001" customHeight="1" x14ac:dyDescent="0.25">
      <c r="A107" s="3" t="s">
        <v>314</v>
      </c>
      <c r="B107" s="2" t="s">
        <v>109</v>
      </c>
      <c r="C107" s="25"/>
      <c r="D107" s="25"/>
      <c r="E107" s="29">
        <v>20</v>
      </c>
      <c r="F107" s="30">
        <f t="shared" si="12"/>
        <v>0</v>
      </c>
    </row>
    <row r="108" spans="1:8" x14ac:dyDescent="0.25">
      <c r="A108" s="111"/>
      <c r="B108" s="112"/>
      <c r="C108" s="112"/>
      <c r="D108" s="112"/>
      <c r="E108" s="112"/>
      <c r="F108" s="113"/>
    </row>
    <row r="109" spans="1:8" ht="20.100000000000001" customHeight="1" x14ac:dyDescent="0.25">
      <c r="A109" s="108" t="s">
        <v>315</v>
      </c>
      <c r="B109" s="109"/>
      <c r="C109" s="109"/>
      <c r="D109" s="109"/>
      <c r="E109" s="109"/>
      <c r="F109" s="110"/>
    </row>
    <row r="110" spans="1:8" ht="20.100000000000001" customHeight="1" x14ac:dyDescent="0.25">
      <c r="A110" s="3" t="s">
        <v>316</v>
      </c>
      <c r="B110" s="1" t="s">
        <v>58</v>
      </c>
      <c r="C110" s="25"/>
      <c r="D110" s="25"/>
      <c r="E110" s="29">
        <v>100</v>
      </c>
      <c r="F110" s="27">
        <f t="shared" ref="F110:F114" si="13">E110*D110</f>
        <v>0</v>
      </c>
    </row>
    <row r="111" spans="1:8" ht="20.100000000000001" customHeight="1" x14ac:dyDescent="0.25">
      <c r="A111" s="3" t="s">
        <v>317</v>
      </c>
      <c r="B111" s="1" t="s">
        <v>59</v>
      </c>
      <c r="C111" s="25"/>
      <c r="D111" s="25"/>
      <c r="E111" s="29">
        <v>30</v>
      </c>
      <c r="F111" s="27">
        <f t="shared" si="13"/>
        <v>0</v>
      </c>
    </row>
    <row r="112" spans="1:8" ht="20.100000000000001" customHeight="1" x14ac:dyDescent="0.25">
      <c r="A112" s="3" t="s">
        <v>318</v>
      </c>
      <c r="B112" s="1" t="s">
        <v>60</v>
      </c>
      <c r="C112" s="25"/>
      <c r="D112" s="25"/>
      <c r="E112" s="29">
        <v>100</v>
      </c>
      <c r="F112" s="27">
        <f t="shared" si="13"/>
        <v>0</v>
      </c>
    </row>
    <row r="113" spans="1:8" ht="20.100000000000001" customHeight="1" x14ac:dyDescent="0.25">
      <c r="A113" s="3" t="s">
        <v>319</v>
      </c>
      <c r="B113" s="2" t="s">
        <v>61</v>
      </c>
      <c r="C113" s="25"/>
      <c r="D113" s="25"/>
      <c r="E113" s="29">
        <v>15</v>
      </c>
      <c r="F113" s="30">
        <f t="shared" si="13"/>
        <v>0</v>
      </c>
      <c r="G113" s="8"/>
    </row>
    <row r="114" spans="1:8" ht="20.100000000000001" customHeight="1" thickBot="1" x14ac:dyDescent="0.3">
      <c r="A114" s="3" t="s">
        <v>320</v>
      </c>
      <c r="B114" s="56" t="s">
        <v>104</v>
      </c>
      <c r="C114" s="33"/>
      <c r="D114" s="33"/>
      <c r="E114" s="34">
        <v>5</v>
      </c>
      <c r="F114" s="35">
        <f t="shared" si="13"/>
        <v>0</v>
      </c>
      <c r="H114" s="52"/>
    </row>
    <row r="115" spans="1:8" ht="24.95" customHeight="1" thickBot="1" x14ac:dyDescent="0.3">
      <c r="A115" s="58"/>
      <c r="B115" s="117" t="s">
        <v>321</v>
      </c>
      <c r="C115" s="117"/>
      <c r="D115" s="117"/>
      <c r="E115" s="117"/>
      <c r="F115" s="59">
        <f>F15+F16+F17+F19+F20+F21+F23+F24+F25+F27+F28+F29+F31+F32+F33+F35+F36+F37+F39+F41+F40+F43+F44+F45+F47+F48+F49+F52+F53+F57+F60+F61+F62+F63+F64+F65+F66+F67+F68+F69+F70+F71+F72+F73+F74+F75+F76+F79+F82+F83+F84+F85+F86+F87+F88+F92+F95+F96+F97+F98+F99+F100+F101+F102+F103+F104+F105+F106+F107++F110+F111+F112+F113+F114</f>
        <v>0</v>
      </c>
      <c r="H115" s="52"/>
    </row>
    <row r="116" spans="1:8" ht="24.95" customHeight="1" thickBot="1" x14ac:dyDescent="0.3">
      <c r="A116" s="58"/>
      <c r="B116" s="117" t="s">
        <v>322</v>
      </c>
      <c r="C116" s="117"/>
      <c r="D116" s="117"/>
      <c r="E116" s="117"/>
      <c r="F116" s="59">
        <f>F115*0.9</f>
        <v>0</v>
      </c>
      <c r="H116" s="52"/>
    </row>
    <row r="117" spans="1:8" ht="24.95" customHeight="1" thickBot="1" x14ac:dyDescent="0.3">
      <c r="A117" s="58"/>
      <c r="B117" s="117" t="s">
        <v>323</v>
      </c>
      <c r="C117" s="117"/>
      <c r="D117" s="117"/>
      <c r="E117" s="117"/>
      <c r="F117" s="59"/>
      <c r="H117" s="52"/>
    </row>
    <row r="118" spans="1:8" ht="24.95" customHeight="1" thickBot="1" x14ac:dyDescent="0.3">
      <c r="A118" s="58"/>
      <c r="B118" s="117" t="s">
        <v>324</v>
      </c>
      <c r="C118" s="117"/>
      <c r="D118" s="117"/>
      <c r="E118" s="117"/>
      <c r="F118" s="59"/>
      <c r="H118" s="52"/>
    </row>
    <row r="119" spans="1:8" x14ac:dyDescent="0.25">
      <c r="A119" s="122"/>
      <c r="B119" s="123"/>
      <c r="C119" s="123"/>
      <c r="D119" s="123"/>
      <c r="E119" s="123"/>
      <c r="F119" s="124"/>
    </row>
    <row r="120" spans="1:8" ht="20.100000000000001" customHeight="1" x14ac:dyDescent="0.25">
      <c r="A120" s="108" t="s">
        <v>325</v>
      </c>
      <c r="B120" s="109"/>
      <c r="C120" s="109"/>
      <c r="D120" s="109"/>
      <c r="E120" s="109"/>
      <c r="F120" s="110"/>
    </row>
    <row r="121" spans="1:8" ht="20.100000000000001" customHeight="1" x14ac:dyDescent="0.25">
      <c r="A121" s="3" t="s">
        <v>326</v>
      </c>
      <c r="B121" s="1" t="s">
        <v>44</v>
      </c>
      <c r="C121" s="25"/>
      <c r="D121" s="25"/>
      <c r="E121" s="29">
        <v>50</v>
      </c>
      <c r="F121" s="27">
        <f>E121*D121</f>
        <v>0</v>
      </c>
    </row>
    <row r="122" spans="1:8" ht="20.100000000000001" customHeight="1" thickBot="1" x14ac:dyDescent="0.3">
      <c r="A122" s="31" t="s">
        <v>327</v>
      </c>
      <c r="B122" s="32" t="s">
        <v>45</v>
      </c>
      <c r="C122" s="33"/>
      <c r="D122" s="33"/>
      <c r="E122" s="34">
        <v>100</v>
      </c>
      <c r="F122" s="55">
        <f>E122*D122</f>
        <v>0</v>
      </c>
    </row>
    <row r="123" spans="1:8" ht="24.95" customHeight="1" thickBot="1" x14ac:dyDescent="0.3">
      <c r="A123" s="58"/>
      <c r="B123" s="117" t="s">
        <v>328</v>
      </c>
      <c r="C123" s="117"/>
      <c r="D123" s="117"/>
      <c r="E123" s="117"/>
      <c r="F123" s="59">
        <f>SUM(F121:F122)</f>
        <v>0</v>
      </c>
      <c r="H123" s="52"/>
    </row>
    <row r="124" spans="1:8" ht="24.95" customHeight="1" thickBot="1" x14ac:dyDescent="0.3">
      <c r="A124" s="60"/>
      <c r="B124" s="117" t="s">
        <v>329</v>
      </c>
      <c r="C124" s="117"/>
      <c r="D124" s="117"/>
      <c r="E124" s="117"/>
      <c r="F124" s="59">
        <f>F123*0.9</f>
        <v>0</v>
      </c>
      <c r="H124" s="52"/>
    </row>
    <row r="125" spans="1:8" ht="24.95" customHeight="1" thickBot="1" x14ac:dyDescent="0.3">
      <c r="A125" s="60"/>
      <c r="B125" s="117" t="s">
        <v>330</v>
      </c>
      <c r="C125" s="117"/>
      <c r="D125" s="117"/>
      <c r="E125" s="117"/>
      <c r="F125" s="59"/>
      <c r="H125" s="52"/>
    </row>
    <row r="126" spans="1:8" ht="24.95" customHeight="1" thickBot="1" x14ac:dyDescent="0.3">
      <c r="A126" s="60"/>
      <c r="B126" s="117" t="s">
        <v>331</v>
      </c>
      <c r="C126" s="117"/>
      <c r="D126" s="117"/>
      <c r="E126" s="117"/>
      <c r="F126" s="59"/>
      <c r="H126" s="52"/>
    </row>
    <row r="127" spans="1:8" x14ac:dyDescent="0.25">
      <c r="A127" s="122"/>
      <c r="B127" s="123"/>
      <c r="C127" s="123"/>
      <c r="D127" s="123"/>
      <c r="E127" s="123"/>
      <c r="F127" s="124"/>
    </row>
    <row r="128" spans="1:8" ht="20.100000000000001" customHeight="1" x14ac:dyDescent="0.25">
      <c r="A128" s="108" t="s">
        <v>332</v>
      </c>
      <c r="B128" s="109"/>
      <c r="C128" s="109"/>
      <c r="D128" s="109"/>
      <c r="E128" s="109"/>
      <c r="F128" s="110"/>
    </row>
    <row r="129" spans="1:8" ht="20.100000000000001" customHeight="1" x14ac:dyDescent="0.25">
      <c r="A129" s="3" t="s">
        <v>333</v>
      </c>
      <c r="B129" s="1" t="s">
        <v>46</v>
      </c>
      <c r="C129" s="25"/>
      <c r="D129" s="25"/>
      <c r="E129" s="29">
        <v>10</v>
      </c>
      <c r="F129" s="27">
        <f>E129*D129</f>
        <v>0</v>
      </c>
    </row>
    <row r="130" spans="1:8" ht="20.100000000000001" customHeight="1" x14ac:dyDescent="0.25">
      <c r="A130" s="3" t="s">
        <v>334</v>
      </c>
      <c r="B130" s="1" t="s">
        <v>47</v>
      </c>
      <c r="C130" s="25"/>
      <c r="D130" s="25"/>
      <c r="E130" s="29">
        <v>10</v>
      </c>
      <c r="F130" s="27">
        <f t="shared" ref="F130" si="14">E130*D130</f>
        <v>0</v>
      </c>
    </row>
    <row r="131" spans="1:8" ht="20.100000000000001" customHeight="1" thickBot="1" x14ac:dyDescent="0.3">
      <c r="A131" s="31" t="s">
        <v>335</v>
      </c>
      <c r="B131" s="32" t="s">
        <v>48</v>
      </c>
      <c r="C131" s="33"/>
      <c r="D131" s="33"/>
      <c r="E131" s="34">
        <v>5</v>
      </c>
      <c r="F131" s="55">
        <f t="shared" ref="F131" si="15">E131*D131</f>
        <v>0</v>
      </c>
    </row>
    <row r="132" spans="1:8" ht="24.95" customHeight="1" thickBot="1" x14ac:dyDescent="0.3">
      <c r="A132" s="58"/>
      <c r="B132" s="117" t="s">
        <v>336</v>
      </c>
      <c r="C132" s="117"/>
      <c r="D132" s="117"/>
      <c r="E132" s="117"/>
      <c r="F132" s="59">
        <f>SUM(F129:F131)</f>
        <v>0</v>
      </c>
      <c r="H132" s="52"/>
    </row>
    <row r="133" spans="1:8" ht="15.75" thickBot="1" x14ac:dyDescent="0.3">
      <c r="A133" s="118"/>
      <c r="B133" s="119"/>
      <c r="C133" s="119"/>
      <c r="D133" s="119"/>
      <c r="E133" s="119"/>
      <c r="F133" s="120"/>
    </row>
    <row r="134" spans="1:8" ht="30" customHeight="1" thickBot="1" x14ac:dyDescent="0.3">
      <c r="A134" s="121" t="s">
        <v>337</v>
      </c>
      <c r="B134" s="121"/>
      <c r="C134" s="121"/>
      <c r="D134" s="121"/>
      <c r="E134" s="121"/>
      <c r="F134" s="57">
        <f>SUM(F116+F117+F118+F124+F125+F126+F132)</f>
        <v>0</v>
      </c>
    </row>
    <row r="137" spans="1:8" x14ac:dyDescent="0.25">
      <c r="F137" s="51"/>
    </row>
  </sheetData>
  <mergeCells count="53">
    <mergeCell ref="A13:F13"/>
    <mergeCell ref="A26:F26"/>
    <mergeCell ref="A22:F22"/>
    <mergeCell ref="A18:F18"/>
    <mergeCell ref="A38:E38"/>
    <mergeCell ref="A14:F14"/>
    <mergeCell ref="B132:E132"/>
    <mergeCell ref="A133:F133"/>
    <mergeCell ref="A134:E134"/>
    <mergeCell ref="A119:F119"/>
    <mergeCell ref="A120:F120"/>
    <mergeCell ref="A127:F127"/>
    <mergeCell ref="A128:F128"/>
    <mergeCell ref="B126:E126"/>
    <mergeCell ref="B125:E125"/>
    <mergeCell ref="B124:E124"/>
    <mergeCell ref="B123:E123"/>
    <mergeCell ref="B115:E115"/>
    <mergeCell ref="B116:E116"/>
    <mergeCell ref="B117:E117"/>
    <mergeCell ref="B118:E118"/>
    <mergeCell ref="A77:F77"/>
    <mergeCell ref="A91:F91"/>
    <mergeCell ref="A93:F93"/>
    <mergeCell ref="A94:F94"/>
    <mergeCell ref="A108:F108"/>
    <mergeCell ref="A109:F109"/>
    <mergeCell ref="A78:F78"/>
    <mergeCell ref="A80:F80"/>
    <mergeCell ref="A81:F81"/>
    <mergeCell ref="A89:F89"/>
    <mergeCell ref="A90:F90"/>
    <mergeCell ref="A55:F55"/>
    <mergeCell ref="A56:F56"/>
    <mergeCell ref="A58:F58"/>
    <mergeCell ref="A59:F59"/>
    <mergeCell ref="A7:F7"/>
    <mergeCell ref="A50:F50"/>
    <mergeCell ref="A51:F51"/>
    <mergeCell ref="A54:F54"/>
    <mergeCell ref="A8:F8"/>
    <mergeCell ref="B9:F9"/>
    <mergeCell ref="A10:F10"/>
    <mergeCell ref="A12:F12"/>
    <mergeCell ref="A46:F46"/>
    <mergeCell ref="A42:F42"/>
    <mergeCell ref="A34:F34"/>
    <mergeCell ref="A30:F30"/>
    <mergeCell ref="A1:F1"/>
    <mergeCell ref="A3:F3"/>
    <mergeCell ref="A4:F4"/>
    <mergeCell ref="A5:F5"/>
    <mergeCell ref="A6:F6"/>
  </mergeCells>
  <pageMargins left="0.70866141732283472" right="0.70866141732283472" top="0.15748031496062992" bottom="0.1574803149606299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Page-de-garde</vt:lpstr>
      <vt:lpstr> LOT 1 GHTA</vt:lpstr>
      <vt:lpstr>LOT 2 GHTA</vt:lpstr>
      <vt:lpstr>LOT 3 GHTA</vt:lpstr>
      <vt:lpstr>LOT 4</vt:lpstr>
      <vt:lpstr>LOT 5</vt:lpstr>
      <vt:lpstr>LOT 6</vt:lpstr>
      <vt:lpstr>' LOT 1 GHTA'!Impression_des_titres</vt:lpstr>
      <vt:lpstr>'LOT 2 GHTA'!Impression_des_titres</vt:lpstr>
      <vt:lpstr>'LOT 3 GHTA'!Impression_des_titres</vt:lpstr>
      <vt:lpstr>'LOT 5'!Impression_des_titres</vt:lpstr>
      <vt:lpstr>'LOT 6'!Impression_des_titres</vt:lpstr>
    </vt:vector>
  </TitlesOfParts>
  <Company>CHU de Clermont-Fd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</dc:creator>
  <cp:lastModifiedBy>Bagel-boithias Sandrine</cp:lastModifiedBy>
  <cp:lastPrinted>2020-12-09T09:07:10Z</cp:lastPrinted>
  <dcterms:created xsi:type="dcterms:W3CDTF">2020-10-05T15:15:51Z</dcterms:created>
  <dcterms:modified xsi:type="dcterms:W3CDTF">2025-01-04T11:25:20Z</dcterms:modified>
</cp:coreProperties>
</file>