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1_Marchés publics\2024\038-24 - Enlèvement déchets AC MTEL - 4 lots - chorus - Titulaire - AD\1 - Rédaction\1-2 DC élaboration\V08\"/>
    </mc:Choice>
  </mc:AlternateContent>
  <xr:revisionPtr revIDLastSave="0" documentId="13_ncr:1_{0CA80717-F92E-4B48-A58E-4D0046CD5A37}" xr6:coauthVersionLast="47" xr6:coauthVersionMax="47" xr10:uidLastSave="{00000000-0000-0000-0000-000000000000}"/>
  <bookViews>
    <workbookView xWindow="-120" yWindow="-120" windowWidth="20730" windowHeight="11160" tabRatio="451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F9" i="1" s="1"/>
  <c r="G9" i="1" s="1"/>
  <c r="E8" i="1"/>
  <c r="F8" i="1" s="1"/>
  <c r="G8" i="1" s="1"/>
  <c r="E7" i="1"/>
  <c r="F7" i="1" s="1"/>
  <c r="G7" i="1" s="1"/>
  <c r="E6" i="1"/>
  <c r="F6" i="1" s="1"/>
  <c r="G6" i="1" s="1"/>
  <c r="E5" i="1"/>
  <c r="F5" i="1" s="1"/>
  <c r="G5" i="1" s="1"/>
  <c r="G14" i="1"/>
  <c r="G13" i="1"/>
  <c r="G12" i="1"/>
  <c r="G11" i="1"/>
  <c r="G10" i="1"/>
  <c r="F15" i="1" l="1"/>
  <c r="G15" i="1"/>
</calcChain>
</file>

<file path=xl/sharedStrings.xml><?xml version="1.0" encoding="utf-8"?>
<sst xmlns="http://schemas.openxmlformats.org/spreadsheetml/2006/main" count="29" uniqueCount="25">
  <si>
    <t>PRESTATIONS</t>
  </si>
  <si>
    <t>quantité</t>
  </si>
  <si>
    <t>montant TTC/mensuel</t>
  </si>
  <si>
    <t>montant TTC/annuel</t>
  </si>
  <si>
    <t>Collecte et transport DNDAE</t>
  </si>
  <si>
    <t>Collecte et transport papier/carton</t>
  </si>
  <si>
    <t>Traitement papier/carton</t>
  </si>
  <si>
    <t>244 Bd Saint-Germain</t>
  </si>
  <si>
    <t>0,200 T</t>
  </si>
  <si>
    <t>TOTAL</t>
  </si>
  <si>
    <t>montant HT/mensuel</t>
  </si>
  <si>
    <t xml:space="preserve">2 T
</t>
  </si>
  <si>
    <t xml:space="preserve">1,5T
</t>
  </si>
  <si>
    <t>annuel</t>
  </si>
  <si>
    <t>Location cendrier</t>
  </si>
  <si>
    <t>Forfait/mois</t>
  </si>
  <si>
    <t>Prix unitaire HT</t>
  </si>
  <si>
    <t>Traitement emballages plastiques</t>
  </si>
  <si>
    <t>Collecte et transport emballages  plastiques</t>
  </si>
  <si>
    <t>Traitement DNDAE</t>
  </si>
  <si>
    <t>Location bacs entre 601 et 1000 L ou équivalent</t>
  </si>
  <si>
    <t>Achat sacs pilon (le lot de 100)</t>
  </si>
  <si>
    <t>Evacuation sacs pilon (le lot de 100)</t>
  </si>
  <si>
    <r>
      <t xml:space="preserve">SG-SAD3-038-24 - DQE Lot 2
</t>
    </r>
    <r>
      <rPr>
        <b/>
        <i/>
        <sz val="16"/>
        <color theme="0" tint="-0.499984740745262"/>
        <rFont val="Marianne"/>
      </rPr>
      <t>(Estimation annuelle)</t>
    </r>
  </si>
  <si>
    <r>
      <t xml:space="preserve">nbre de jour (s) de </t>
    </r>
    <r>
      <rPr>
        <b/>
        <sz val="11"/>
        <color rgb="FFFF0000"/>
        <rFont val="Calibri"/>
        <family val="2"/>
        <scheme val="minor"/>
      </rPr>
      <t>location</t>
    </r>
    <r>
      <rPr>
        <b/>
        <sz val="11"/>
        <color theme="1"/>
        <rFont val="Calibri"/>
        <family val="2"/>
        <scheme val="minor"/>
      </rPr>
      <t xml:space="preserve"> ou de </t>
    </r>
    <r>
      <rPr>
        <b/>
        <sz val="11"/>
        <color rgb="FF0070C0"/>
        <rFont val="Calibri"/>
        <family val="2"/>
        <scheme val="minor"/>
      </rPr>
      <t>collecte</t>
    </r>
    <r>
      <rPr>
        <b/>
        <sz val="11"/>
        <color theme="1"/>
        <rFont val="Calibri"/>
        <family val="2"/>
        <scheme val="minor"/>
      </rPr>
      <t xml:space="preserve"> mensuel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</si>
</sst>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Marianne"/>
    </font>
    <font>
      <b/>
      <i/>
      <sz val="16"/>
      <color theme="0" tint="-0.499984740745262"/>
      <name val="Marianne"/>
    </font>
    <font>
      <sz val="16"/>
      <color theme="1"/>
      <name val="Marianne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/>
    <xf numFmtId="165" fontId="4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"/>
  <sheetViews>
    <sheetView tabSelected="1" zoomScale="70" zoomScaleNormal="70" workbookViewId="0">
      <selection activeCell="J10" sqref="J10"/>
    </sheetView>
  </sheetViews>
  <sheetFormatPr baseColWidth="10" defaultRowHeight="15" x14ac:dyDescent="0.25"/>
  <cols>
    <col min="1" max="1" width="37.7109375" customWidth="1"/>
    <col min="3" max="3" width="20.140625" customWidth="1"/>
    <col min="4" max="4" width="12.85546875" customWidth="1"/>
    <col min="5" max="5" width="17.85546875" customWidth="1"/>
    <col min="6" max="6" width="17.7109375" customWidth="1"/>
    <col min="7" max="7" width="21" customWidth="1"/>
  </cols>
  <sheetData>
    <row r="1" spans="1:9" ht="36" customHeight="1" x14ac:dyDescent="0.25">
      <c r="A1" s="21" t="s">
        <v>23</v>
      </c>
      <c r="B1" s="22"/>
      <c r="C1" s="22"/>
      <c r="D1" s="22"/>
      <c r="E1" s="22"/>
      <c r="F1" s="22"/>
      <c r="G1" s="22"/>
    </row>
    <row r="2" spans="1:9" ht="85.5" customHeight="1" x14ac:dyDescent="0.25">
      <c r="A2" s="22"/>
      <c r="B2" s="22"/>
      <c r="C2" s="22"/>
      <c r="D2" s="22"/>
      <c r="E2" s="22"/>
      <c r="F2" s="22"/>
      <c r="G2" s="22"/>
    </row>
    <row r="3" spans="1:9" ht="60" customHeight="1" x14ac:dyDescent="0.25">
      <c r="A3" s="18" t="s">
        <v>0</v>
      </c>
      <c r="B3" s="19" t="s">
        <v>1</v>
      </c>
      <c r="C3" s="18" t="s">
        <v>24</v>
      </c>
      <c r="D3" s="18" t="s">
        <v>16</v>
      </c>
      <c r="E3" s="18" t="s">
        <v>10</v>
      </c>
      <c r="F3" s="18" t="s">
        <v>2</v>
      </c>
      <c r="G3" s="18" t="s">
        <v>3</v>
      </c>
    </row>
    <row r="4" spans="1:9" ht="39.950000000000003" customHeight="1" x14ac:dyDescent="0.25">
      <c r="A4" s="20" t="s">
        <v>7</v>
      </c>
      <c r="B4" s="20"/>
      <c r="C4" s="20"/>
      <c r="D4" s="20"/>
      <c r="E4" s="20"/>
      <c r="F4" s="20"/>
      <c r="G4" s="20"/>
    </row>
    <row r="5" spans="1:9" ht="39.950000000000003" customHeight="1" x14ac:dyDescent="0.25">
      <c r="A5" s="16" t="s">
        <v>20</v>
      </c>
      <c r="B5" s="2">
        <v>16</v>
      </c>
      <c r="C5" s="4">
        <v>30</v>
      </c>
      <c r="D5" s="13">
        <v>0</v>
      </c>
      <c r="E5" s="14">
        <f>B5*D5</f>
        <v>0</v>
      </c>
      <c r="F5" s="14">
        <f>E5*1.2</f>
        <v>0</v>
      </c>
      <c r="G5" s="14">
        <f>F5*12</f>
        <v>0</v>
      </c>
    </row>
    <row r="6" spans="1:9" s="11" customFormat="1" ht="39.950000000000003" customHeight="1" x14ac:dyDescent="0.25">
      <c r="A6" s="16" t="s">
        <v>14</v>
      </c>
      <c r="B6" s="2">
        <v>12</v>
      </c>
      <c r="C6" s="17" t="s">
        <v>15</v>
      </c>
      <c r="D6" s="13">
        <v>0</v>
      </c>
      <c r="E6" s="14">
        <f>B6*D6</f>
        <v>0</v>
      </c>
      <c r="F6" s="14">
        <f>E6*1.2</f>
        <v>0</v>
      </c>
      <c r="G6" s="14">
        <f>F6*12</f>
        <v>0</v>
      </c>
      <c r="H6" s="10"/>
      <c r="I6" s="10"/>
    </row>
    <row r="7" spans="1:9" ht="39.950000000000003" customHeight="1" x14ac:dyDescent="0.25">
      <c r="A7" s="3" t="s">
        <v>4</v>
      </c>
      <c r="B7" s="1">
        <v>2</v>
      </c>
      <c r="C7" s="5">
        <v>22</v>
      </c>
      <c r="D7" s="15">
        <v>0</v>
      </c>
      <c r="E7" s="14">
        <f>B7*D7</f>
        <v>0</v>
      </c>
      <c r="F7" s="14">
        <f>E7*1.2</f>
        <v>0</v>
      </c>
      <c r="G7" s="14">
        <f>F7*12</f>
        <v>0</v>
      </c>
    </row>
    <row r="8" spans="1:9" ht="39.950000000000003" customHeight="1" x14ac:dyDescent="0.25">
      <c r="A8" s="3" t="s">
        <v>5</v>
      </c>
      <c r="B8" s="1">
        <v>2</v>
      </c>
      <c r="C8" s="5">
        <v>22</v>
      </c>
      <c r="D8" s="15">
        <v>0</v>
      </c>
      <c r="E8" s="14">
        <f>B8*D8</f>
        <v>0</v>
      </c>
      <c r="F8" s="14">
        <f>E8*1.2</f>
        <v>0</v>
      </c>
      <c r="G8" s="14">
        <f>F8*12</f>
        <v>0</v>
      </c>
    </row>
    <row r="9" spans="1:9" ht="39.950000000000003" customHeight="1" x14ac:dyDescent="0.25">
      <c r="A9" s="3" t="s">
        <v>18</v>
      </c>
      <c r="B9" s="2">
        <v>1</v>
      </c>
      <c r="C9" s="6">
        <v>4</v>
      </c>
      <c r="D9" s="13">
        <v>0</v>
      </c>
      <c r="E9" s="14">
        <f>B9*D9</f>
        <v>0</v>
      </c>
      <c r="F9" s="14">
        <f>E9*1.2</f>
        <v>0</v>
      </c>
      <c r="G9" s="14">
        <f>F9*12</f>
        <v>0</v>
      </c>
    </row>
    <row r="10" spans="1:9" ht="39.950000000000003" customHeight="1" x14ac:dyDescent="0.25">
      <c r="A10" s="3" t="s">
        <v>19</v>
      </c>
      <c r="B10" s="1" t="s">
        <v>11</v>
      </c>
      <c r="C10" s="6" t="s">
        <v>13</v>
      </c>
      <c r="D10" s="13">
        <v>0</v>
      </c>
      <c r="E10" s="23"/>
      <c r="F10" s="23"/>
      <c r="G10" s="14">
        <f>(2*D10)*1.2</f>
        <v>0</v>
      </c>
    </row>
    <row r="11" spans="1:9" ht="39.950000000000003" customHeight="1" x14ac:dyDescent="0.25">
      <c r="A11" s="3" t="s">
        <v>6</v>
      </c>
      <c r="B11" s="1" t="s">
        <v>12</v>
      </c>
      <c r="C11" s="6" t="s">
        <v>13</v>
      </c>
      <c r="D11" s="13">
        <v>0</v>
      </c>
      <c r="E11" s="23"/>
      <c r="F11" s="23"/>
      <c r="G11" s="14">
        <f>(1.5*D11)*1.2</f>
        <v>0</v>
      </c>
    </row>
    <row r="12" spans="1:9" ht="39.950000000000003" customHeight="1" x14ac:dyDescent="0.25">
      <c r="A12" s="3" t="s">
        <v>17</v>
      </c>
      <c r="B12" s="2" t="s">
        <v>8</v>
      </c>
      <c r="C12" s="6" t="s">
        <v>13</v>
      </c>
      <c r="D12" s="13">
        <v>0</v>
      </c>
      <c r="E12" s="23"/>
      <c r="F12" s="23"/>
      <c r="G12" s="14">
        <f>(0.2*D12)*1.2</f>
        <v>0</v>
      </c>
    </row>
    <row r="13" spans="1:9" ht="39.950000000000003" customHeight="1" x14ac:dyDescent="0.25">
      <c r="A13" s="3" t="s">
        <v>21</v>
      </c>
      <c r="B13" s="2">
        <v>10</v>
      </c>
      <c r="C13" s="6" t="s">
        <v>13</v>
      </c>
      <c r="D13" s="15">
        <v>0</v>
      </c>
      <c r="E13" s="23"/>
      <c r="F13" s="23"/>
      <c r="G13" s="14">
        <f>(B13*D13)*1.2</f>
        <v>0</v>
      </c>
    </row>
    <row r="14" spans="1:9" ht="39.950000000000003" customHeight="1" x14ac:dyDescent="0.25">
      <c r="A14" s="3" t="s">
        <v>22</v>
      </c>
      <c r="B14" s="2">
        <v>10</v>
      </c>
      <c r="C14" s="6" t="s">
        <v>13</v>
      </c>
      <c r="D14" s="13">
        <v>0</v>
      </c>
      <c r="E14" s="23"/>
      <c r="F14" s="23"/>
      <c r="G14" s="14">
        <f>(B14*D14)*1.2</f>
        <v>0</v>
      </c>
    </row>
    <row r="15" spans="1:9" ht="39.950000000000003" customHeight="1" x14ac:dyDescent="0.25">
      <c r="A15" s="7" t="s">
        <v>9</v>
      </c>
      <c r="B15" s="8"/>
      <c r="C15" s="8"/>
      <c r="D15" s="8"/>
      <c r="E15" s="8"/>
      <c r="F15" s="9">
        <f>SUM(F5:F14)</f>
        <v>0</v>
      </c>
      <c r="G15" s="9">
        <f>SUM(G5:G14)</f>
        <v>0</v>
      </c>
      <c r="I15" s="12"/>
    </row>
  </sheetData>
  <mergeCells count="2">
    <mergeCell ref="A4:G4"/>
    <mergeCell ref="A1:G2"/>
  </mergeCells>
  <pageMargins left="0.7" right="0.7" top="0.75" bottom="0.75" header="0.3" footer="0.3"/>
  <pageSetup paperSize="9" scale="90" fitToHeight="0" orientation="portrait" r:id="rId1"/>
  <ignoredErrors>
    <ignoredError sqref="G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FRAGA Florence</dc:creator>
  <cp:lastModifiedBy>ROGOWSKI-DALDALIAN Nadia</cp:lastModifiedBy>
  <cp:lastPrinted>2022-05-06T13:17:18Z</cp:lastPrinted>
  <dcterms:created xsi:type="dcterms:W3CDTF">2021-04-30T05:49:31Z</dcterms:created>
  <dcterms:modified xsi:type="dcterms:W3CDTF">2025-02-03T09:34:35Z</dcterms:modified>
</cp:coreProperties>
</file>