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3 (NDL +PLONGE)\"/>
    </mc:Choice>
  </mc:AlternateContent>
  <bookViews>
    <workbookView xWindow="0" yWindow="0" windowWidth="25125" windowHeight="11700" tabRatio="830"/>
  </bookViews>
  <sheets>
    <sheet name="INFORMATIONS GENERALES" sheetId="1" r:id="rId1"/>
    <sheet name="003" sheetId="2" r:id="rId2"/>
    <sheet name="006" sheetId="3" r:id="rId3"/>
    <sheet name="008" sheetId="4" r:id="rId4"/>
    <sheet name="010" sheetId="6" r:id="rId5"/>
    <sheet name="016" sheetId="7" r:id="rId6"/>
    <sheet name="019" sheetId="8" r:id="rId7"/>
    <sheet name="020" sheetId="9" r:id="rId8"/>
    <sheet name="025" sheetId="10" r:id="rId9"/>
    <sheet name="026" sheetId="11" r:id="rId10"/>
    <sheet name="032" sheetId="12" r:id="rId11"/>
    <sheet name="052" sheetId="23" r:id="rId12"/>
    <sheet name="055" sheetId="13" r:id="rId13"/>
    <sheet name="098" sheetId="14" r:id="rId14"/>
    <sheet name="099" sheetId="15" r:id="rId15"/>
    <sheet name="125" sheetId="16" r:id="rId16"/>
    <sheet name="126" sheetId="22" r:id="rId17"/>
    <sheet name="127" sheetId="17" r:id="rId18"/>
    <sheet name="128" sheetId="18" r:id="rId19"/>
    <sheet name="156" sheetId="19" r:id="rId20"/>
    <sheet name="159" sheetId="20" r:id="rId21"/>
    <sheet name="distributeurs" sheetId="21" r:id="rId22"/>
  </sheets>
  <calcPr calcId="162913"/>
  <customWorkbookViews>
    <customWorkbookView name="PIRIO Loïc ADC - Affichage personnalisé" guid="{5E3C4866-4BCD-4D64-AC8E-AC072D4E24C9}" mergeInterval="0" personalView="1" maximized="1" xWindow="-8" yWindow="-8" windowWidth="1936" windowHeight="1056" activeSheetId="3"/>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 i="23" l="1"/>
  <c r="G6" i="23" s="1"/>
  <c r="X7" i="22" l="1"/>
  <c r="X8" i="22"/>
  <c r="P7" i="22"/>
  <c r="P8" i="22"/>
  <c r="P9" i="22"/>
  <c r="G7" i="22"/>
  <c r="H7" i="22"/>
  <c r="I7" i="22"/>
  <c r="G8" i="22"/>
  <c r="H8" i="22"/>
  <c r="I8" i="22"/>
  <c r="G9" i="22"/>
  <c r="X9" i="22"/>
  <c r="H9" i="22"/>
  <c r="I9" i="22"/>
  <c r="Y27" i="21"/>
  <c r="U27" i="21"/>
  <c r="Q27" i="21"/>
  <c r="M27" i="21"/>
  <c r="I27" i="21"/>
  <c r="E27" i="21"/>
  <c r="Y26" i="21"/>
  <c r="U26" i="21"/>
  <c r="Q26" i="21"/>
  <c r="M26" i="21"/>
  <c r="I26" i="21"/>
  <c r="E26" i="21"/>
  <c r="Y25" i="21"/>
  <c r="U25" i="21"/>
  <c r="Q25" i="21"/>
  <c r="M25" i="21"/>
  <c r="I25" i="21"/>
  <c r="E25" i="21"/>
  <c r="Y22" i="21"/>
  <c r="U22" i="21"/>
  <c r="Q22" i="21"/>
  <c r="M22" i="21"/>
  <c r="I22" i="21"/>
  <c r="E22" i="21"/>
  <c r="Y21" i="21"/>
  <c r="U21" i="21"/>
  <c r="Q21" i="21"/>
  <c r="M21" i="21"/>
  <c r="I21" i="21"/>
  <c r="E21" i="21"/>
  <c r="Y19" i="21"/>
  <c r="U19" i="21"/>
  <c r="Q19" i="21"/>
  <c r="M19" i="21"/>
  <c r="I19" i="21"/>
  <c r="E19" i="21"/>
  <c r="Y18" i="21"/>
  <c r="U18" i="21"/>
  <c r="Q18" i="21"/>
  <c r="M18" i="21"/>
  <c r="I18" i="21"/>
  <c r="E18" i="21"/>
  <c r="Y16" i="21"/>
  <c r="U16" i="21"/>
  <c r="Q16" i="21"/>
  <c r="M16" i="21"/>
  <c r="I16" i="21"/>
  <c r="E16" i="21"/>
  <c r="Y15" i="21"/>
  <c r="U15" i="21"/>
  <c r="Q15" i="21"/>
  <c r="M15" i="21"/>
  <c r="I15" i="21"/>
  <c r="E15" i="21"/>
  <c r="Y14" i="21"/>
  <c r="U14" i="21"/>
  <c r="Q14" i="21"/>
  <c r="M14" i="21"/>
  <c r="I14" i="21"/>
  <c r="E14" i="21"/>
  <c r="Y13" i="21"/>
  <c r="U13" i="21"/>
  <c r="Q13" i="21"/>
  <c r="M13" i="21"/>
  <c r="I13" i="21"/>
  <c r="E13" i="21"/>
  <c r="Y12" i="21"/>
  <c r="U12" i="21"/>
  <c r="Q12" i="21"/>
  <c r="M12" i="21"/>
  <c r="I12" i="21"/>
  <c r="E12" i="21"/>
  <c r="Y11" i="21"/>
  <c r="U11" i="21"/>
  <c r="Q11" i="21"/>
  <c r="M11" i="21"/>
  <c r="I11" i="21"/>
  <c r="E11" i="21"/>
  <c r="Y10" i="21"/>
  <c r="U10" i="21"/>
  <c r="Q10" i="21"/>
  <c r="M10" i="21"/>
  <c r="I10" i="21"/>
  <c r="E10" i="21"/>
  <c r="Y9" i="21"/>
  <c r="U9" i="21"/>
  <c r="Q9" i="21"/>
  <c r="M9" i="21"/>
  <c r="I9" i="21"/>
  <c r="E9" i="21"/>
  <c r="Y8" i="21"/>
  <c r="U8" i="21"/>
  <c r="Q8" i="21"/>
  <c r="M8" i="21"/>
  <c r="I8" i="21"/>
  <c r="E8" i="21"/>
  <c r="Y7" i="21"/>
  <c r="U7" i="21"/>
  <c r="Q7" i="21"/>
  <c r="M7" i="21"/>
  <c r="I7" i="21"/>
  <c r="E7" i="21"/>
  <c r="Y12" i="19"/>
  <c r="W12" i="19"/>
  <c r="V12" i="19"/>
  <c r="U12" i="19"/>
  <c r="T12" i="19"/>
  <c r="S12" i="19"/>
  <c r="R12" i="19"/>
  <c r="Q12" i="19"/>
  <c r="O12" i="19"/>
  <c r="N12" i="19"/>
  <c r="M12" i="19"/>
  <c r="L12" i="19"/>
  <c r="J12" i="19"/>
  <c r="X11" i="19"/>
  <c r="P11" i="19"/>
  <c r="I11" i="19"/>
  <c r="H11" i="19"/>
  <c r="G11" i="19"/>
  <c r="X10" i="19"/>
  <c r="H10" i="19"/>
  <c r="P10" i="19"/>
  <c r="G10" i="19"/>
  <c r="I10" i="19"/>
  <c r="X9" i="19"/>
  <c r="H9" i="19"/>
  <c r="P9" i="19"/>
  <c r="G9" i="19"/>
  <c r="I9" i="19"/>
  <c r="X8" i="19"/>
  <c r="H8" i="19"/>
  <c r="P8" i="19"/>
  <c r="I8" i="19"/>
  <c r="G8" i="19"/>
  <c r="X7" i="19"/>
  <c r="H7" i="19"/>
  <c r="P7" i="19"/>
  <c r="I7" i="19"/>
  <c r="G7" i="19"/>
  <c r="X6" i="19"/>
  <c r="K6" i="19"/>
  <c r="K12" i="19"/>
  <c r="I6" i="19"/>
  <c r="H6" i="19"/>
  <c r="X5" i="19"/>
  <c r="P5" i="19"/>
  <c r="G5" i="19"/>
  <c r="I5" i="19"/>
  <c r="H5" i="19"/>
  <c r="Y8" i="18"/>
  <c r="W8" i="18"/>
  <c r="V8" i="18"/>
  <c r="U8" i="18"/>
  <c r="T8" i="18"/>
  <c r="S8" i="18"/>
  <c r="R8" i="18"/>
  <c r="Q8" i="18"/>
  <c r="O8" i="18"/>
  <c r="N8" i="18"/>
  <c r="M8" i="18"/>
  <c r="L8" i="18"/>
  <c r="K8" i="18"/>
  <c r="J8" i="18"/>
  <c r="X7" i="18"/>
  <c r="H7" i="18"/>
  <c r="P7" i="18"/>
  <c r="I7" i="18"/>
  <c r="G7" i="18"/>
  <c r="X6" i="18"/>
  <c r="H6" i="18"/>
  <c r="P6" i="18"/>
  <c r="I6" i="18"/>
  <c r="X5" i="18"/>
  <c r="H5" i="18"/>
  <c r="P5" i="18"/>
  <c r="G5" i="18"/>
  <c r="G8" i="18"/>
  <c r="I5" i="18"/>
  <c r="Y8" i="16"/>
  <c r="W8" i="16"/>
  <c r="V8" i="16"/>
  <c r="U8" i="16"/>
  <c r="T8" i="16"/>
  <c r="S8" i="16"/>
  <c r="R8" i="16"/>
  <c r="Q8" i="16"/>
  <c r="O8" i="16"/>
  <c r="N8" i="16"/>
  <c r="M8" i="16"/>
  <c r="L8" i="16"/>
  <c r="K8" i="16"/>
  <c r="J8" i="16"/>
  <c r="X7" i="16"/>
  <c r="H7" i="16"/>
  <c r="P7" i="16"/>
  <c r="I7" i="16"/>
  <c r="G7" i="16"/>
  <c r="X6" i="16"/>
  <c r="P6" i="16"/>
  <c r="G6" i="16"/>
  <c r="I6" i="16"/>
  <c r="H6" i="16"/>
  <c r="X5" i="16"/>
  <c r="H5" i="16"/>
  <c r="P5" i="16"/>
  <c r="I5" i="16"/>
  <c r="I8" i="16"/>
  <c r="G5" i="16"/>
  <c r="G8" i="16"/>
  <c r="Y23" i="15"/>
  <c r="W23" i="15"/>
  <c r="V23" i="15"/>
  <c r="U23" i="15"/>
  <c r="T23" i="15"/>
  <c r="S23" i="15"/>
  <c r="R23" i="15"/>
  <c r="Q23" i="15"/>
  <c r="O23" i="15"/>
  <c r="N23" i="15"/>
  <c r="M23" i="15"/>
  <c r="L23" i="15"/>
  <c r="K23" i="15"/>
  <c r="J23" i="15"/>
  <c r="X22" i="15"/>
  <c r="H22" i="15"/>
  <c r="P22" i="15"/>
  <c r="I22" i="15"/>
  <c r="G22" i="15"/>
  <c r="X21" i="15"/>
  <c r="P21" i="15"/>
  <c r="I21" i="15"/>
  <c r="H21" i="15"/>
  <c r="X20" i="15"/>
  <c r="P20" i="15"/>
  <c r="I20" i="15"/>
  <c r="H20" i="15"/>
  <c r="X19" i="15"/>
  <c r="P19" i="15"/>
  <c r="G19" i="15"/>
  <c r="I19" i="15"/>
  <c r="H19" i="15"/>
  <c r="X18" i="15"/>
  <c r="H18" i="15"/>
  <c r="P18" i="15"/>
  <c r="I18" i="15"/>
  <c r="G18" i="15"/>
  <c r="X17" i="15"/>
  <c r="P17" i="15"/>
  <c r="G17" i="15"/>
  <c r="I17" i="15"/>
  <c r="H17" i="15"/>
  <c r="X16" i="15"/>
  <c r="H16" i="15"/>
  <c r="P16" i="15"/>
  <c r="I16" i="15"/>
  <c r="G16" i="15"/>
  <c r="X15" i="15"/>
  <c r="P15" i="15"/>
  <c r="G15" i="15"/>
  <c r="I15" i="15"/>
  <c r="H15" i="15"/>
  <c r="X14" i="15"/>
  <c r="H14" i="15"/>
  <c r="P14" i="15"/>
  <c r="I14" i="15"/>
  <c r="G14" i="15"/>
  <c r="X13" i="15"/>
  <c r="P13" i="15"/>
  <c r="G13" i="15"/>
  <c r="I13" i="15"/>
  <c r="H13" i="15"/>
  <c r="X12" i="15"/>
  <c r="H12" i="15"/>
  <c r="P12" i="15"/>
  <c r="I12" i="15"/>
  <c r="X11" i="15"/>
  <c r="P11" i="15"/>
  <c r="X10" i="15"/>
  <c r="H10" i="15"/>
  <c r="P10" i="15"/>
  <c r="I10" i="15"/>
  <c r="X9" i="15"/>
  <c r="H9" i="15"/>
  <c r="P9" i="15"/>
  <c r="I9" i="15"/>
  <c r="G9" i="15"/>
  <c r="X8" i="15"/>
  <c r="P8" i="15"/>
  <c r="G8" i="15"/>
  <c r="I8" i="15"/>
  <c r="H8" i="15"/>
  <c r="X7" i="15"/>
  <c r="H7" i="15"/>
  <c r="P7" i="15"/>
  <c r="I7" i="15"/>
  <c r="G7" i="15"/>
  <c r="P6" i="15"/>
  <c r="I6" i="15"/>
  <c r="H6" i="15"/>
  <c r="G6" i="15"/>
  <c r="X5" i="15"/>
  <c r="H5" i="15"/>
  <c r="P5" i="15"/>
  <c r="G5" i="15"/>
  <c r="G23" i="15"/>
  <c r="I5" i="15"/>
  <c r="I23" i="15"/>
  <c r="I5" i="23"/>
  <c r="P5" i="23"/>
  <c r="P7" i="23"/>
  <c r="X5" i="23"/>
  <c r="I7" i="23"/>
  <c r="I8" i="23" s="1"/>
  <c r="X7" i="23"/>
  <c r="H7" i="23" s="1"/>
  <c r="J8" i="23"/>
  <c r="K8" i="23"/>
  <c r="L8" i="23"/>
  <c r="M8" i="23"/>
  <c r="N8" i="23"/>
  <c r="O8" i="23"/>
  <c r="Q8" i="23"/>
  <c r="R8" i="23"/>
  <c r="S8" i="23"/>
  <c r="T8" i="23"/>
  <c r="U8" i="23"/>
  <c r="V8" i="23"/>
  <c r="W8" i="23"/>
  <c r="Y8" i="23"/>
  <c r="V13" i="12"/>
  <c r="T13" i="12"/>
  <c r="R13" i="12"/>
  <c r="Q13" i="12"/>
  <c r="K13" i="12"/>
  <c r="L13" i="12"/>
  <c r="M13" i="12"/>
  <c r="N13" i="12"/>
  <c r="O13" i="12"/>
  <c r="J13" i="12"/>
  <c r="X7" i="12"/>
  <c r="X6" i="12"/>
  <c r="X5" i="12"/>
  <c r="P12" i="12"/>
  <c r="P8" i="12"/>
  <c r="P9" i="12"/>
  <c r="P10" i="12"/>
  <c r="P11" i="12"/>
  <c r="P13" i="12"/>
  <c r="Y7" i="9"/>
  <c r="W7" i="9"/>
  <c r="V7" i="9"/>
  <c r="U7" i="9"/>
  <c r="T7" i="9"/>
  <c r="S7" i="9"/>
  <c r="R7" i="9"/>
  <c r="Q7" i="9"/>
  <c r="O7" i="9"/>
  <c r="N7" i="9"/>
  <c r="M7" i="9"/>
  <c r="L7" i="9"/>
  <c r="K7" i="9"/>
  <c r="J7" i="9"/>
  <c r="X6" i="9"/>
  <c r="H6" i="9"/>
  <c r="P6" i="9"/>
  <c r="I6" i="9"/>
  <c r="G6" i="9"/>
  <c r="X5" i="9"/>
  <c r="P5" i="9"/>
  <c r="G5" i="9"/>
  <c r="G7" i="9"/>
  <c r="I5" i="9"/>
  <c r="I7" i="9"/>
  <c r="H5" i="9"/>
  <c r="Y7" i="7"/>
  <c r="W7" i="7"/>
  <c r="V7" i="7"/>
  <c r="U7" i="7"/>
  <c r="T7" i="7"/>
  <c r="S7" i="7"/>
  <c r="R7" i="7"/>
  <c r="Q7" i="7"/>
  <c r="O7" i="7"/>
  <c r="N7" i="7"/>
  <c r="M7" i="7"/>
  <c r="L7" i="7"/>
  <c r="K7" i="7"/>
  <c r="J7" i="7"/>
  <c r="X6" i="7"/>
  <c r="H6" i="7"/>
  <c r="P6" i="7"/>
  <c r="I6" i="7"/>
  <c r="G6" i="7"/>
  <c r="X5" i="7"/>
  <c r="P5" i="7"/>
  <c r="G5" i="7"/>
  <c r="G7" i="7"/>
  <c r="I5" i="7"/>
  <c r="I7" i="7"/>
  <c r="H5" i="7"/>
  <c r="H7" i="7"/>
  <c r="P5" i="4"/>
  <c r="G5" i="4"/>
  <c r="X9" i="4"/>
  <c r="H9" i="4"/>
  <c r="P9" i="4"/>
  <c r="I9" i="4"/>
  <c r="G9" i="4"/>
  <c r="I12" i="19"/>
  <c r="X12" i="19"/>
  <c r="I8" i="18"/>
  <c r="H8" i="18"/>
  <c r="H8" i="16"/>
  <c r="H23" i="15"/>
  <c r="H12" i="19"/>
  <c r="P6" i="19"/>
  <c r="G6" i="19"/>
  <c r="G12" i="19"/>
  <c r="P8" i="18"/>
  <c r="X8" i="18"/>
  <c r="P8" i="16"/>
  <c r="X8" i="16"/>
  <c r="P23" i="15"/>
  <c r="X23" i="15"/>
  <c r="H7" i="9"/>
  <c r="P7" i="9"/>
  <c r="X7" i="9"/>
  <c r="P7" i="7"/>
  <c r="X7" i="7"/>
  <c r="Y11" i="22"/>
  <c r="X5" i="22"/>
  <c r="X6" i="22"/>
  <c r="X10" i="22"/>
  <c r="X11" i="22"/>
  <c r="W11" i="22"/>
  <c r="V11" i="22"/>
  <c r="U11" i="22"/>
  <c r="T11" i="22"/>
  <c r="S11" i="22"/>
  <c r="R11" i="22"/>
  <c r="Q11" i="22"/>
  <c r="O11" i="22"/>
  <c r="N11" i="22"/>
  <c r="M11" i="22"/>
  <c r="L11" i="22"/>
  <c r="K11" i="22"/>
  <c r="J11" i="22"/>
  <c r="H10" i="22"/>
  <c r="P10" i="22"/>
  <c r="I10" i="22"/>
  <c r="G10" i="22"/>
  <c r="H6" i="22"/>
  <c r="P6" i="22"/>
  <c r="I6" i="22"/>
  <c r="G6" i="22"/>
  <c r="P5" i="22"/>
  <c r="G5" i="22"/>
  <c r="G11" i="22"/>
  <c r="I5" i="22"/>
  <c r="I11" i="22"/>
  <c r="H5" i="22"/>
  <c r="P12" i="19"/>
  <c r="H11" i="22"/>
  <c r="P11" i="22"/>
  <c r="H7" i="12"/>
  <c r="G5" i="12"/>
  <c r="G7" i="12"/>
  <c r="G6" i="12"/>
  <c r="I7" i="12"/>
  <c r="I6" i="12"/>
  <c r="H6" i="12"/>
  <c r="I5" i="12"/>
  <c r="H5" i="12"/>
  <c r="I5" i="14"/>
  <c r="P5" i="14"/>
  <c r="G5" i="14"/>
  <c r="X5" i="14"/>
  <c r="H5" i="14"/>
  <c r="I6" i="14"/>
  <c r="P6" i="14"/>
  <c r="G6" i="14"/>
  <c r="X6" i="14"/>
  <c r="H6" i="14"/>
  <c r="I7" i="14"/>
  <c r="P7" i="14"/>
  <c r="X7" i="14"/>
  <c r="H7" i="14"/>
  <c r="I8" i="14"/>
  <c r="P8" i="14"/>
  <c r="G8" i="14"/>
  <c r="X8" i="14"/>
  <c r="H8" i="14"/>
  <c r="I10" i="14"/>
  <c r="P10" i="14"/>
  <c r="G10" i="14"/>
  <c r="X10" i="14"/>
  <c r="H10" i="14"/>
  <c r="I11" i="14"/>
  <c r="P11" i="14"/>
  <c r="G11" i="14"/>
  <c r="X11" i="14"/>
  <c r="H11" i="14"/>
  <c r="J12" i="14"/>
  <c r="K12" i="14"/>
  <c r="L12" i="14"/>
  <c r="M12" i="14"/>
  <c r="N12" i="14"/>
  <c r="O12" i="14"/>
  <c r="Q12" i="14"/>
  <c r="R12" i="14"/>
  <c r="S12" i="14"/>
  <c r="T12" i="14"/>
  <c r="U12" i="14"/>
  <c r="V12" i="14"/>
  <c r="W12" i="14"/>
  <c r="Y12" i="14"/>
  <c r="I12" i="14"/>
  <c r="X12" i="14"/>
  <c r="P12" i="14"/>
  <c r="H12" i="14"/>
  <c r="G7" i="14"/>
  <c r="G12" i="14"/>
  <c r="Y14" i="20"/>
  <c r="W14" i="20"/>
  <c r="V14" i="20"/>
  <c r="U14" i="20"/>
  <c r="T14" i="20"/>
  <c r="S14" i="20"/>
  <c r="R14" i="20"/>
  <c r="Q14" i="20"/>
  <c r="O14" i="20"/>
  <c r="N14" i="20"/>
  <c r="M14" i="20"/>
  <c r="L14" i="20"/>
  <c r="K14" i="20"/>
  <c r="J14" i="20"/>
  <c r="X13" i="20"/>
  <c r="P13" i="20"/>
  <c r="G13" i="20"/>
  <c r="I13" i="20"/>
  <c r="H13" i="20"/>
  <c r="X12" i="20"/>
  <c r="P12" i="20"/>
  <c r="G12" i="20"/>
  <c r="I12" i="20"/>
  <c r="H12" i="20"/>
  <c r="X11" i="20"/>
  <c r="H11" i="20"/>
  <c r="P11" i="20"/>
  <c r="G11" i="20"/>
  <c r="I11" i="20"/>
  <c r="X10" i="20"/>
  <c r="P10" i="20"/>
  <c r="I10" i="20"/>
  <c r="H10" i="20"/>
  <c r="G10" i="20"/>
  <c r="X9" i="20"/>
  <c r="H9" i="20"/>
  <c r="P9" i="20"/>
  <c r="G9" i="20"/>
  <c r="I9" i="20"/>
  <c r="X8" i="20"/>
  <c r="P8" i="20"/>
  <c r="G8" i="20"/>
  <c r="I8" i="20"/>
  <c r="H8" i="20"/>
  <c r="X7" i="20"/>
  <c r="P7" i="20"/>
  <c r="I7" i="20"/>
  <c r="H7" i="20"/>
  <c r="G7" i="20"/>
  <c r="X6" i="20"/>
  <c r="H6" i="20"/>
  <c r="P6" i="20"/>
  <c r="G6" i="20"/>
  <c r="I6" i="20"/>
  <c r="X5" i="20"/>
  <c r="P5" i="20"/>
  <c r="I5" i="20"/>
  <c r="G5" i="20"/>
  <c r="I14" i="20"/>
  <c r="X14" i="20"/>
  <c r="H5" i="20"/>
  <c r="H14" i="20"/>
  <c r="P14" i="20"/>
  <c r="G14" i="20"/>
  <c r="Y9" i="17"/>
  <c r="W9" i="17"/>
  <c r="V9" i="17"/>
  <c r="U9" i="17"/>
  <c r="T9" i="17"/>
  <c r="S9" i="17"/>
  <c r="R9" i="17"/>
  <c r="Q9" i="17"/>
  <c r="O9" i="17"/>
  <c r="N9" i="17"/>
  <c r="M9" i="17"/>
  <c r="L9" i="17"/>
  <c r="K9" i="17"/>
  <c r="J9" i="17"/>
  <c r="X8" i="17"/>
  <c r="H8" i="17"/>
  <c r="P8" i="17"/>
  <c r="G8" i="17"/>
  <c r="I8" i="17"/>
  <c r="X7" i="17"/>
  <c r="H7" i="17"/>
  <c r="P7" i="17"/>
  <c r="I7" i="17"/>
  <c r="G7" i="17"/>
  <c r="X6" i="17"/>
  <c r="H6" i="17"/>
  <c r="P6" i="17"/>
  <c r="G6" i="17"/>
  <c r="I6" i="17"/>
  <c r="X5" i="17"/>
  <c r="P5" i="17"/>
  <c r="I5" i="17"/>
  <c r="I9" i="17"/>
  <c r="H5" i="17"/>
  <c r="G5" i="17"/>
  <c r="Y8" i="13"/>
  <c r="W8" i="13"/>
  <c r="V8" i="13"/>
  <c r="U8" i="13"/>
  <c r="T8" i="13"/>
  <c r="S8" i="13"/>
  <c r="R8" i="13"/>
  <c r="Q8" i="13"/>
  <c r="O8" i="13"/>
  <c r="N8" i="13"/>
  <c r="M8" i="13"/>
  <c r="L8" i="13"/>
  <c r="K8" i="13"/>
  <c r="J8" i="13"/>
  <c r="X7" i="13"/>
  <c r="H7" i="13"/>
  <c r="P7" i="13"/>
  <c r="I7" i="13"/>
  <c r="X6" i="13"/>
  <c r="P6" i="13"/>
  <c r="G6" i="13"/>
  <c r="I6" i="13"/>
  <c r="H6" i="13"/>
  <c r="X5" i="13"/>
  <c r="H5" i="13"/>
  <c r="P5" i="13"/>
  <c r="G5" i="13"/>
  <c r="I5" i="13"/>
  <c r="Y13" i="12"/>
  <c r="W13" i="12"/>
  <c r="U13" i="12"/>
  <c r="S13" i="12"/>
  <c r="X12" i="12"/>
  <c r="H12" i="12"/>
  <c r="G12" i="12"/>
  <c r="G8" i="12"/>
  <c r="G9" i="12"/>
  <c r="G10" i="12"/>
  <c r="G11" i="12"/>
  <c r="G13" i="12"/>
  <c r="I12" i="12"/>
  <c r="X11" i="12"/>
  <c r="H11" i="12"/>
  <c r="I11" i="12"/>
  <c r="X10" i="12"/>
  <c r="H10" i="12"/>
  <c r="I10" i="12"/>
  <c r="X9" i="12"/>
  <c r="H9" i="12"/>
  <c r="I9" i="12"/>
  <c r="X8" i="12"/>
  <c r="I8" i="12"/>
  <c r="Y8" i="11"/>
  <c r="W8" i="11"/>
  <c r="V8" i="11"/>
  <c r="U8" i="11"/>
  <c r="T8" i="11"/>
  <c r="S8" i="11"/>
  <c r="R8" i="11"/>
  <c r="Q8" i="11"/>
  <c r="O8" i="11"/>
  <c r="N8" i="11"/>
  <c r="M8" i="11"/>
  <c r="L8" i="11"/>
  <c r="K8" i="11"/>
  <c r="J8" i="11"/>
  <c r="X7" i="11"/>
  <c r="H7" i="11"/>
  <c r="P7" i="11"/>
  <c r="G7" i="11"/>
  <c r="I7" i="11"/>
  <c r="I5" i="11"/>
  <c r="I6" i="11"/>
  <c r="I8" i="11"/>
  <c r="X6" i="11"/>
  <c r="H6" i="11"/>
  <c r="P6" i="11"/>
  <c r="X5" i="11"/>
  <c r="H5" i="11"/>
  <c r="P5" i="11"/>
  <c r="Y9" i="10"/>
  <c r="W9" i="10"/>
  <c r="V9" i="10"/>
  <c r="U9" i="10"/>
  <c r="T9" i="10"/>
  <c r="S9" i="10"/>
  <c r="R9" i="10"/>
  <c r="Q9" i="10"/>
  <c r="O9" i="10"/>
  <c r="N9" i="10"/>
  <c r="M9" i="10"/>
  <c r="L9" i="10"/>
  <c r="K9" i="10"/>
  <c r="J9" i="10"/>
  <c r="X8" i="10"/>
  <c r="H8" i="10"/>
  <c r="P8" i="10"/>
  <c r="G8" i="10"/>
  <c r="I8" i="10"/>
  <c r="X7" i="10"/>
  <c r="P7" i="10"/>
  <c r="G7" i="10"/>
  <c r="I7" i="10"/>
  <c r="H7" i="10"/>
  <c r="X6" i="10"/>
  <c r="H6" i="10"/>
  <c r="P6" i="10"/>
  <c r="G6" i="10"/>
  <c r="I6" i="10"/>
  <c r="X5" i="10"/>
  <c r="P5" i="10"/>
  <c r="I5" i="10"/>
  <c r="I9" i="10"/>
  <c r="Y8" i="8"/>
  <c r="W8" i="8"/>
  <c r="V8" i="8"/>
  <c r="U8" i="8"/>
  <c r="T8" i="8"/>
  <c r="S8" i="8"/>
  <c r="R8" i="8"/>
  <c r="Q8" i="8"/>
  <c r="O8" i="8"/>
  <c r="N8" i="8"/>
  <c r="M8" i="8"/>
  <c r="L8" i="8"/>
  <c r="K8" i="8"/>
  <c r="J8" i="8"/>
  <c r="X7" i="8"/>
  <c r="H7" i="8"/>
  <c r="P7" i="8"/>
  <c r="I7" i="8"/>
  <c r="G7" i="8"/>
  <c r="X6" i="8"/>
  <c r="H6" i="8"/>
  <c r="P6" i="8"/>
  <c r="G6" i="8"/>
  <c r="I6" i="8"/>
  <c r="X5" i="8"/>
  <c r="P5" i="8"/>
  <c r="G5" i="8"/>
  <c r="I5" i="8"/>
  <c r="I8" i="13"/>
  <c r="I8" i="8"/>
  <c r="H9" i="17"/>
  <c r="X9" i="17"/>
  <c r="P9" i="17"/>
  <c r="G9" i="17"/>
  <c r="P8" i="13"/>
  <c r="X8" i="13"/>
  <c r="G8" i="13"/>
  <c r="H8" i="13"/>
  <c r="X13" i="12"/>
  <c r="I13" i="12"/>
  <c r="H8" i="12"/>
  <c r="H13" i="12"/>
  <c r="H8" i="11"/>
  <c r="P8" i="11"/>
  <c r="G8" i="11"/>
  <c r="X8" i="11"/>
  <c r="X9" i="10"/>
  <c r="P9" i="10"/>
  <c r="G5" i="10"/>
  <c r="G9" i="10"/>
  <c r="H5" i="10"/>
  <c r="H9" i="10"/>
  <c r="X8" i="8"/>
  <c r="H5" i="8"/>
  <c r="H8" i="8"/>
  <c r="G8" i="8"/>
  <c r="P8" i="8"/>
  <c r="Y9" i="6"/>
  <c r="W9" i="6"/>
  <c r="V9" i="6"/>
  <c r="U9" i="6"/>
  <c r="T9" i="6"/>
  <c r="S9" i="6"/>
  <c r="R9" i="6"/>
  <c r="Q9" i="6"/>
  <c r="O9" i="6"/>
  <c r="N9" i="6"/>
  <c r="M9" i="6"/>
  <c r="L9" i="6"/>
  <c r="K9" i="6"/>
  <c r="J9" i="6"/>
  <c r="X8" i="6"/>
  <c r="H8" i="6"/>
  <c r="P8" i="6"/>
  <c r="G8" i="6"/>
  <c r="I8" i="6"/>
  <c r="X7" i="6"/>
  <c r="H7" i="6"/>
  <c r="P7" i="6"/>
  <c r="G7" i="6"/>
  <c r="I7" i="6"/>
  <c r="X6" i="6"/>
  <c r="H6" i="6"/>
  <c r="P6" i="6"/>
  <c r="G6" i="6"/>
  <c r="I6" i="6"/>
  <c r="X5" i="6"/>
  <c r="P5" i="6"/>
  <c r="G5" i="6"/>
  <c r="I5" i="6"/>
  <c r="J11" i="4"/>
  <c r="K11" i="4"/>
  <c r="L11" i="4"/>
  <c r="M11" i="4"/>
  <c r="N11" i="4"/>
  <c r="O11" i="4"/>
  <c r="Q11" i="4"/>
  <c r="R11" i="4"/>
  <c r="S11" i="4"/>
  <c r="T11" i="4"/>
  <c r="U11" i="4"/>
  <c r="V11" i="4"/>
  <c r="W11" i="4"/>
  <c r="Y11" i="4"/>
  <c r="I6" i="4"/>
  <c r="I7" i="4"/>
  <c r="I8" i="4"/>
  <c r="I10" i="4"/>
  <c r="I5" i="4"/>
  <c r="P7" i="4"/>
  <c r="G7" i="4"/>
  <c r="X6" i="4"/>
  <c r="X7" i="4"/>
  <c r="H7" i="4"/>
  <c r="X8" i="4"/>
  <c r="H8" i="4"/>
  <c r="X10" i="4"/>
  <c r="H10" i="4"/>
  <c r="P6" i="4"/>
  <c r="G6" i="4"/>
  <c r="P8" i="4"/>
  <c r="G8" i="4"/>
  <c r="P10" i="4"/>
  <c r="X5" i="4"/>
  <c r="H5" i="4"/>
  <c r="I6" i="3"/>
  <c r="I7" i="3"/>
  <c r="I8" i="3"/>
  <c r="I9" i="3"/>
  <c r="I10" i="3"/>
  <c r="I11" i="3"/>
  <c r="I12" i="3"/>
  <c r="I13" i="3"/>
  <c r="I14" i="3"/>
  <c r="I15" i="3"/>
  <c r="I16" i="3"/>
  <c r="I17" i="3"/>
  <c r="I18" i="3"/>
  <c r="I5" i="3"/>
  <c r="I19" i="3"/>
  <c r="J19" i="3"/>
  <c r="K19" i="3"/>
  <c r="L19" i="3"/>
  <c r="M19" i="3"/>
  <c r="N19" i="3"/>
  <c r="O19" i="3"/>
  <c r="P5" i="3"/>
  <c r="P6" i="3"/>
  <c r="P7" i="3"/>
  <c r="P8" i="3"/>
  <c r="P9" i="3"/>
  <c r="P10" i="3"/>
  <c r="P11" i="3"/>
  <c r="P12" i="3"/>
  <c r="P13" i="3"/>
  <c r="P14" i="3"/>
  <c r="P15" i="3"/>
  <c r="P16" i="3"/>
  <c r="P17" i="3"/>
  <c r="P18" i="3"/>
  <c r="P19" i="3"/>
  <c r="Q19" i="3"/>
  <c r="R19" i="3"/>
  <c r="S19" i="3"/>
  <c r="T19" i="3"/>
  <c r="U19" i="3"/>
  <c r="V19" i="3"/>
  <c r="W19" i="3"/>
  <c r="Y19" i="3"/>
  <c r="X6" i="3"/>
  <c r="H6" i="3"/>
  <c r="X7" i="3"/>
  <c r="H7" i="3"/>
  <c r="X8" i="3"/>
  <c r="H8" i="3"/>
  <c r="X9" i="3"/>
  <c r="H9" i="3"/>
  <c r="X10" i="3"/>
  <c r="H10" i="3"/>
  <c r="X11" i="3"/>
  <c r="H11" i="3"/>
  <c r="X12" i="3"/>
  <c r="H12" i="3"/>
  <c r="X13" i="3"/>
  <c r="H13" i="3"/>
  <c r="X14" i="3"/>
  <c r="H14" i="3"/>
  <c r="X15" i="3"/>
  <c r="H15" i="3"/>
  <c r="X16" i="3"/>
  <c r="H16" i="3"/>
  <c r="X17" i="3"/>
  <c r="H17" i="3"/>
  <c r="X18" i="3"/>
  <c r="H18" i="3"/>
  <c r="X5" i="3"/>
  <c r="H5" i="3"/>
  <c r="G13" i="3"/>
  <c r="G5" i="3"/>
  <c r="G6" i="3"/>
  <c r="G7" i="3"/>
  <c r="G8" i="3"/>
  <c r="G9" i="3"/>
  <c r="G10" i="3"/>
  <c r="G11" i="3"/>
  <c r="G12" i="3"/>
  <c r="G14" i="3"/>
  <c r="G15" i="3"/>
  <c r="G16" i="3"/>
  <c r="G18" i="3"/>
  <c r="G19" i="3"/>
  <c r="I11" i="4"/>
  <c r="X19" i="3"/>
  <c r="H19" i="3"/>
  <c r="G11" i="4"/>
  <c r="P11" i="4"/>
  <c r="X9" i="6"/>
  <c r="H5" i="6"/>
  <c r="I9" i="6"/>
  <c r="G9" i="6"/>
  <c r="H9" i="6"/>
  <c r="P9" i="6"/>
  <c r="X11" i="4"/>
  <c r="H6" i="4"/>
  <c r="H11" i="4"/>
  <c r="I6" i="2"/>
  <c r="I7" i="2"/>
  <c r="I8" i="2"/>
  <c r="I9" i="2"/>
  <c r="I5" i="2"/>
  <c r="X7" i="2"/>
  <c r="H7" i="2"/>
  <c r="X8" i="2"/>
  <c r="H8" i="2"/>
  <c r="X9" i="2"/>
  <c r="H9" i="2"/>
  <c r="X5" i="2"/>
  <c r="H5" i="2"/>
  <c r="X6" i="2"/>
  <c r="H6" i="2"/>
  <c r="J10" i="2"/>
  <c r="K10" i="2"/>
  <c r="L10" i="2"/>
  <c r="M10" i="2"/>
  <c r="N10" i="2"/>
  <c r="O10" i="2"/>
  <c r="Q10" i="2"/>
  <c r="R10" i="2"/>
  <c r="S10" i="2"/>
  <c r="T10" i="2"/>
  <c r="U10" i="2"/>
  <c r="V10" i="2"/>
  <c r="W10" i="2"/>
  <c r="Y10" i="2"/>
  <c r="P6" i="2"/>
  <c r="G6" i="2"/>
  <c r="P7" i="2"/>
  <c r="G7" i="2"/>
  <c r="P8" i="2"/>
  <c r="G8" i="2"/>
  <c r="P9" i="2"/>
  <c r="G9" i="2"/>
  <c r="P5" i="2"/>
  <c r="I10" i="2"/>
  <c r="P10" i="2"/>
  <c r="H10" i="2"/>
  <c r="G5" i="2"/>
  <c r="G10" i="2"/>
  <c r="X10" i="2"/>
  <c r="X8" i="23" l="1"/>
  <c r="H5" i="23"/>
  <c r="H8" i="23" s="1"/>
  <c r="P8" i="23"/>
  <c r="G5" i="23"/>
  <c r="G8" i="23" s="1"/>
</calcChain>
</file>

<file path=xl/sharedStrings.xml><?xml version="1.0" encoding="utf-8"?>
<sst xmlns="http://schemas.openxmlformats.org/spreadsheetml/2006/main" count="1232" uniqueCount="224">
  <si>
    <t xml:space="preserve">PFC S-E
</t>
  </si>
  <si>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</si>
  <si>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</si>
  <si>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</si>
  <si>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</si>
  <si>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13 BSMAT MLS</t>
  </si>
  <si>
    <t xml:space="preserve">Adresse du site </t>
  </si>
  <si>
    <t>Adresse : 53-57 rue des Epoux Contoux 03400 YZEURE
Horaires d'ouverture :
Du lundi au jeudi de 08h00 à 12h00 et de 12h45 à 17h00 et le vendredi de 8h00 à 12h00</t>
  </si>
  <si>
    <t>Effectif de l'organisme/unité</t>
  </si>
  <si>
    <t>350</t>
  </si>
  <si>
    <t>Coordonnées de la ou des personnes chargées de la visite du site des candidats avant remise des offres</t>
  </si>
  <si>
    <t>Coordonnées et fonction de la ou des personnes à joindre pour les autorisations d’accès au site des personnels du titulaire</t>
  </si>
  <si>
    <t>CDT MUSSO - Adjoint Chef de Détachement - elodie.musso@intradef.gouv.fr</t>
  </si>
  <si>
    <t>Coordonnées du chargé de prévention</t>
  </si>
  <si>
    <t>ICD CARLIER - Préventeur - jerome.carlier@intradef.gouv.fr</t>
  </si>
  <si>
    <t>détachement de la 13e BSMAT d'Yzeure (03)
BATIMENT 003
SERVICE GENERAL</t>
  </si>
  <si>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</si>
  <si>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</si>
  <si>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</si>
  <si>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</si>
  <si>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</si>
  <si>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</si>
  <si>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</si>
  <si>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</si>
  <si>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</si>
  <si>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</si>
  <si>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</si>
  <si>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</si>
  <si>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</si>
  <si>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</si>
  <si>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</si>
  <si>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</si>
  <si>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</si>
  <si>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</si>
  <si>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</si>
  <si>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Parquet - Plancher</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</si>
  <si>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</si>
  <si>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</si>
  <si>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</si>
  <si>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</si>
  <si>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</si>
  <si>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surface vitrée
(2 faces)
en m²</t>
  </si>
  <si>
    <t>Fenêtres accessibles par nacelle</t>
  </si>
  <si>
    <t>Miroirs sanitaires</t>
  </si>
  <si>
    <t xml:space="preserve">Autre Surface </t>
  </si>
  <si>
    <t xml:space="preserve">Observations 
</t>
  </si>
  <si>
    <t>RDC</t>
  </si>
  <si>
    <t>CIRCULATION/COULOIR</t>
  </si>
  <si>
    <t>H</t>
  </si>
  <si>
    <t>001/004</t>
  </si>
  <si>
    <t>BUREAUX</t>
  </si>
  <si>
    <t>BM</t>
  </si>
  <si>
    <t>005</t>
  </si>
  <si>
    <t>PIECE S/OFF PERMANENCE</t>
  </si>
  <si>
    <t>J</t>
  </si>
  <si>
    <t>09</t>
  </si>
  <si>
    <t>SANITAIRES LOCAL PERMANENCE</t>
  </si>
  <si>
    <t>10</t>
  </si>
  <si>
    <t>SANITAIRES</t>
  </si>
  <si>
    <t>détachement de la 13e BSMAT d'Yzeure (03)
BATIMENT 006
ETAT MAJOR</t>
  </si>
  <si>
    <t>S/SOL</t>
  </si>
  <si>
    <t>CIRCULATION</t>
  </si>
  <si>
    <t>BETON</t>
  </si>
  <si>
    <t>ESCALIERS</t>
  </si>
  <si>
    <t>03</t>
  </si>
  <si>
    <t>HALLS ENTREE</t>
  </si>
  <si>
    <t>GRANIT</t>
  </si>
  <si>
    <t>ESCALIERS EXTERIEUR NORD ET OUEST</t>
  </si>
  <si>
    <t>ESCALIER</t>
  </si>
  <si>
    <t>01 à 22</t>
  </si>
  <si>
    <t>06/07</t>
  </si>
  <si>
    <t>1 ET.</t>
  </si>
  <si>
    <t>02 à 17</t>
  </si>
  <si>
    <t>BUREAUX COMMANDEMENT</t>
  </si>
  <si>
    <t>01</t>
  </si>
  <si>
    <t>SALLE D'HONNEUR</t>
  </si>
  <si>
    <t>05/06</t>
  </si>
  <si>
    <t>détachement de la 13e BSMAT d'Yzeure (03)
BATIMENT 008
POSTE DE GARDE</t>
  </si>
  <si>
    <t>SAS / CIRCULATION</t>
  </si>
  <si>
    <t>26/07</t>
  </si>
  <si>
    <t>POSTE DE SECURITE + BUREAU</t>
  </si>
  <si>
    <t>07</t>
  </si>
  <si>
    <t>SALLE DE DETENTE REPAS</t>
  </si>
  <si>
    <t>24/25</t>
  </si>
  <si>
    <t>VESTIAIRE SANS POINT D'EAU</t>
  </si>
  <si>
    <t>01/02</t>
  </si>
  <si>
    <t>VESTIAIRES ET DOUCHES</t>
  </si>
  <si>
    <t>06</t>
  </si>
  <si>
    <t>COULOIR</t>
  </si>
  <si>
    <t>détachement de la 13e BSMAT d'Yzeure (03)
BATIMENT 010
SALLE MUSCULATION</t>
  </si>
  <si>
    <t>SAS D'ENTREE</t>
  </si>
  <si>
    <t>SALLE MUSCULATION</t>
  </si>
  <si>
    <t>En supplément des prestations types, il est demandé de nettoyer et désinfecter avec des produits adaptés, les appareils de musculation et de cardio - fréquence 1x/M</t>
  </si>
  <si>
    <t>VESTIAIRES H + F</t>
  </si>
  <si>
    <t>détachement de la 13e BSMAT d'Yzeure (03)
BATIMENT 016
SALLE DES FETES</t>
  </si>
  <si>
    <t>J = Journalière
BH = Bihebdomadaire
H = Hebdomadaire
BM  = Bimensuelle 
M= Mensuelle
T = Trimestrielle  
S = Semestriellle 
A = Annuelle
BDC = bon de commande</t>
  </si>
  <si>
    <t>SALLE DES FETES</t>
  </si>
  <si>
    <t>BDC</t>
  </si>
  <si>
    <t>9/10</t>
  </si>
  <si>
    <t>SANITAIRES Hommes/ Femmes</t>
  </si>
  <si>
    <t xml:space="preserve">J  </t>
  </si>
  <si>
    <t>détachement de la 13e BSMAT d'Yzeure (03)
BATIMENT 019</t>
  </si>
  <si>
    <t>SANITAIRES / DOUCHE</t>
  </si>
  <si>
    <t>VESTIAIRES/ LAVABO</t>
  </si>
  <si>
    <t>détachement de la 13e BSMAT d'Yzeure (03)
BATIMENT 020</t>
  </si>
  <si>
    <t>04 / 06</t>
  </si>
  <si>
    <t>VESTIAIRES / LAVABO / DOUCHE</t>
  </si>
  <si>
    <t>05</t>
  </si>
  <si>
    <t>détachement de la 13e BSMAT d'Yzeure (03)
BATIMENT 025
MENUISERIE</t>
  </si>
  <si>
    <t>21/22/01/02/03</t>
  </si>
  <si>
    <t>19/20</t>
  </si>
  <si>
    <t>06/23</t>
  </si>
  <si>
    <t>détachement de la 13e BSMAT d'Yzeure (03)
BATIMENT 026</t>
  </si>
  <si>
    <t>01/23/24</t>
  </si>
  <si>
    <t xml:space="preserve">BUREAUX </t>
  </si>
  <si>
    <t>01/02/03</t>
  </si>
  <si>
    <t>VESTIAIRES</t>
  </si>
  <si>
    <t>25/26</t>
  </si>
  <si>
    <t>détachement de la 13e BSMAT d'Yzeure (03)
BATIMENT 032
USID &amp; SYNDICATS</t>
  </si>
  <si>
    <t>USID</t>
  </si>
  <si>
    <t xml:space="preserve">001 - 002
 003 - 019
  </t>
  </si>
  <si>
    <t>018</t>
  </si>
  <si>
    <t>SANITAIRE
DOUCHE</t>
  </si>
  <si>
    <t>020</t>
  </si>
  <si>
    <t>HALL</t>
  </si>
  <si>
    <t>04/05/06/13</t>
  </si>
  <si>
    <t>15</t>
  </si>
  <si>
    <t>SALLE DE REUNION</t>
  </si>
  <si>
    <t>17</t>
  </si>
  <si>
    <t>détachement de la 13e BSMAT d'Yzeure (03)
BATIMENT 052</t>
  </si>
  <si>
    <t>18</t>
  </si>
  <si>
    <t>détachement de la 13e BSMAT d'Yzeure (03) 
BATIMENT 055</t>
  </si>
  <si>
    <t>03/04 ALGECO</t>
  </si>
  <si>
    <t>CERCLE DE LA BASE DE DEFENSE DE CLERMONT-FERRAND 
QUARTIER LE FOURNIER - YZEURE (03)
BATIMENT 098 - SUCCURSALE YZEURE</t>
  </si>
  <si>
    <t>HALLS D'ENTREE</t>
  </si>
  <si>
    <t>BOIS</t>
  </si>
  <si>
    <t>CIRCULATION/ COULOIR</t>
  </si>
  <si>
    <t>J = du lundi au vendredi</t>
  </si>
  <si>
    <t>SALLES DE RESTAURATION 1</t>
  </si>
  <si>
    <t>Jx2 = du lundi au vendredi / matin et AM (1)</t>
  </si>
  <si>
    <t>SALLES DE RESTAURATION 2</t>
  </si>
  <si>
    <t>BAR</t>
  </si>
  <si>
    <t>(1) Ayant un effectif rationnaire minime au PDJ, seules les tables et les chaises sont faites le matin, le reste est fait le midi.</t>
  </si>
  <si>
    <t>ETIENNE Nicolas TSEF 1CL : la salle de restauration 3 n’existe plus , transformée en lieu de stockage , le nettoyage est assuré par le personnel de la succursale.</t>
  </si>
  <si>
    <t>détachement de la 13e BSMAT d'Yzeure (03) 
BATIMENT 099
GAP</t>
  </si>
  <si>
    <t>PALIER EXTERIEUR</t>
  </si>
  <si>
    <t>01/02/04/08/11</t>
  </si>
  <si>
    <t>05/05/06/07/09/15/16</t>
  </si>
  <si>
    <t>VESTIAIRE F SANS POINT D'EAU</t>
  </si>
  <si>
    <t>013</t>
  </si>
  <si>
    <t>DOUCHES +  1 SANITAIRE</t>
  </si>
  <si>
    <t>RDC STOCKAGE</t>
  </si>
  <si>
    <t>1/2/4/5/ALGECO CDS</t>
  </si>
  <si>
    <t>014+012</t>
  </si>
  <si>
    <t>SANITAIRES H et F</t>
  </si>
  <si>
    <t>101/104/109</t>
  </si>
  <si>
    <t>106/107/108/110/111/ 112/113/114/116</t>
  </si>
  <si>
    <t>102/103</t>
  </si>
  <si>
    <t>RDC HALL RECEPTION/EXPEDITION/BUREAU CONTRÔLE/DOC</t>
  </si>
  <si>
    <t>39/40/41/46/47</t>
  </si>
  <si>
    <t>BUREAUX OU ASSIMILES</t>
  </si>
  <si>
    <t>1 ET HALL RECEPTION</t>
  </si>
  <si>
    <t>45</t>
  </si>
  <si>
    <t>RDC RECEPTION</t>
  </si>
  <si>
    <t>ESCALIER ET PALIER ACCES AU QUAI</t>
  </si>
  <si>
    <t>ESCALIER METAL</t>
  </si>
  <si>
    <t>METAL</t>
  </si>
  <si>
    <t>RDC EXPEDITION</t>
  </si>
  <si>
    <t>110/110BIS</t>
  </si>
  <si>
    <t xml:space="preserve"> VESTIAIRES H + COULOIR D'ACCES</t>
  </si>
  <si>
    <t>ABORDS FONTAINE A EAU</t>
  </si>
  <si>
    <t>48/49</t>
  </si>
  <si>
    <t>détachement de la 13e BSMAT d'Yzeure (03) 
BATIMENT 125</t>
  </si>
  <si>
    <t>3</t>
  </si>
  <si>
    <t>VESTIAIRES DOUCHES H</t>
  </si>
  <si>
    <t>11</t>
  </si>
  <si>
    <t>6</t>
  </si>
  <si>
    <t>VESTIAIRES DOUCHES F</t>
  </si>
  <si>
    <t>détachement de la 13e BSMAT d'Yzeure (03)
BATIMENT 126
BLANCHISSERIE</t>
  </si>
  <si>
    <t>02, 07</t>
  </si>
  <si>
    <t>SALLE DE RÉUNION</t>
  </si>
  <si>
    <t>04</t>
  </si>
  <si>
    <t>LAVERIE</t>
  </si>
  <si>
    <t>BLANCHISSERIE</t>
  </si>
  <si>
    <t>CABINE D'ESSAYAGE</t>
  </si>
  <si>
    <t>08</t>
  </si>
  <si>
    <t>MAITRE-TAILLEUR</t>
  </si>
  <si>
    <t>détachement de la 13e BSMAT d'Yzeure (03)
 BATIMENT 127
ATLAS</t>
  </si>
  <si>
    <t>02/05/06/07/08/09</t>
  </si>
  <si>
    <t>004</t>
  </si>
  <si>
    <t>SALLE PHOTOCOPIEUR</t>
  </si>
  <si>
    <t>003</t>
  </si>
  <si>
    <t>détachement de la 13e BSMAT d'Yzeure (03) 
BATIMENT 128</t>
  </si>
  <si>
    <t>détachement de la 13e BSMAT d'Yzeure (03) 
BATIMENT 156
STO 2</t>
  </si>
  <si>
    <t>HALLS/ENTREE / ACCES/DOUBLE SAS/ESPACE DETENTE</t>
  </si>
  <si>
    <t>VESTIAIRES F</t>
  </si>
  <si>
    <t>VESTIAIRES H</t>
  </si>
  <si>
    <t>SANITAIRES F</t>
  </si>
  <si>
    <t>SANITAIRES H</t>
  </si>
  <si>
    <t>SANITAIRES HANDICAPES</t>
  </si>
  <si>
    <t>détachement de la 13e BSMAT d'Yzeure (03)
BATIMENT 159
STO 3</t>
  </si>
  <si>
    <t>COULOIR/SAS ENTREE</t>
  </si>
  <si>
    <t>ASCENSEUR</t>
  </si>
  <si>
    <t>VESTIAIRES H / HANDICAPES</t>
  </si>
  <si>
    <t>SANITAIRES H / F</t>
  </si>
  <si>
    <t>PALIER</t>
  </si>
  <si>
    <t xml:space="preserve"> Liste des distributeurs de consommables et des poubelles sanitaires  à renseigner</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</si>
  <si>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</si>
  <si>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</si>
  <si>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</si>
  <si>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</si>
  <si>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</si>
  <si>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</si>
  <si>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</si>
  <si>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</si>
  <si>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</si>
  <si>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</si>
  <si>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</si>
  <si>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</si>
  <si>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</si>
  <si>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t>Prioritairement :
- OE HCC Christian GAFFET christian.gaffet@intradef.gouv.fr 04.63.66.92.52
- AAP2 Eve ROSIER eve.rosier@intradef.gouv.fr 04.70.48.87.15
- AAAE Alexandra ESQUIROL alexandra.esquirol@intradef.gouv.fr 04.70.48.87.29
- SACN Daniel CHAUVEL daniel.chauvel@intradef.gouv.fr 04.63.66.92.36</t>
  </si>
  <si>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</si>
  <si>
    <t>GSC/R2HL</t>
  </si>
  <si>
    <t>GSC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</si>
</sst>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sz val="11"/>
      <name val="Calibri"/>
      <family val="2"/>
      <scheme val="minor"/>
    </font>
    <font>
      <sz val="11"/>
      <color rgb="FF000000"/>
      <name val="Calibri"/>
      <family val="2"/>
      <scheme val="minor"/>
    </font>
  </fonts>
  <fills count="17">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8DB4E2"/>
        <bgColor indexed="64"/>
      </patternFill>
    </fill>
    <fill>
      <patternFill patternType="solid">
        <fgColor rgb="FFED7D31"/>
        <bgColor indexed="64"/>
      </patternFill>
    </fill>
    <fill>
      <patternFill patternType="solid">
        <fgColor rgb="FFFFFFFF"/>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3" fillId="0" borderId="0"/>
  </cellStyleXfs>
  <cellXfs count="109">
    <xf numFmtId="0" fontId="0" fillId="0" borderId="0" xfId="0"/>
    <xf numFmtId="0" fontId="2" fillId="0" borderId="1" xfId="0" applyFont="1" applyBorder="1" applyAlignment="1">
      <alignment horizontal="center" wrapText="1"/>
    </xf>
    <xf numFmtId="0" fontId="2" fillId="0" borderId="1" xfId="0" applyFont="1" applyBorder="1" applyAlignment="1">
      <alignment horizontal="center" vertical="center" wrapText="1"/>
    </xf>
    <xf numFmtId="0" fontId="2" fillId="0" borderId="0" xfId="0" applyFont="1" applyAlignment="1">
      <alignment horizontal="justify" vertical="center" wrapText="1"/>
    </xf>
    <xf numFmtId="0" fontId="3" fillId="0" borderId="0" xfId="0" applyFont="1" applyAlignment="1">
      <alignment vertical="center" wrapText="1"/>
    </xf>
    <xf numFmtId="0" fontId="2" fillId="0" borderId="1" xfId="0" applyFont="1" applyBorder="1" applyAlignment="1">
      <alignment horizontal="left" vertical="center" wrapText="1" indent="1"/>
    </xf>
    <xf numFmtId="0" fontId="3" fillId="0" borderId="1" xfId="0" applyFont="1" applyBorder="1" applyAlignment="1">
      <alignment vertical="center" wrapText="1"/>
    </xf>
    <xf numFmtId="0" fontId="2" fillId="0" borderId="0" xfId="0" applyFont="1" applyAlignment="1">
      <alignment vertical="center" wrapText="1"/>
    </xf>
    <xf numFmtId="0" fontId="10"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3" borderId="1" xfId="0"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2"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0" fontId="13" fillId="7"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wrapText="1"/>
    </xf>
    <xf numFmtId="0" fontId="0" fillId="0" borderId="1" xfId="0" applyBorder="1"/>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0" fontId="0" fillId="8" borderId="1" xfId="0" applyFill="1"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0" fontId="0" fillId="9" borderId="1" xfId="0" applyFill="1" applyBorder="1" applyAlignment="1">
      <alignment horizontal="center" vertical="center" wrapText="1"/>
    </xf>
    <xf numFmtId="0" fontId="0" fillId="11" borderId="1" xfId="0" applyFill="1" applyBorder="1" applyAlignment="1">
      <alignment horizontal="center" vertical="center"/>
    </xf>
    <xf numFmtId="0" fontId="0" fillId="10"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12" borderId="1" xfId="0" applyFill="1" applyBorder="1" applyAlignment="1">
      <alignment horizontal="center" vertical="center"/>
    </xf>
    <xf numFmtId="0" fontId="1" fillId="0" borderId="1" xfId="0" applyFont="1" applyBorder="1" applyAlignment="1">
      <alignment horizontal="center" vertical="center"/>
    </xf>
    <xf numFmtId="0" fontId="0" fillId="0" borderId="0" xfId="0" applyAlignment="1">
      <alignment horizontal="center" vertical="center" wrapText="1"/>
    </xf>
    <xf numFmtId="0" fontId="2" fillId="0" borderId="0" xfId="0" applyFont="1" applyAlignment="1">
      <alignment horizontal="center" vertical="center" wrapText="1"/>
    </xf>
    <xf numFmtId="0" fontId="3" fillId="13" borderId="21" xfId="0" applyFont="1" applyFill="1" applyBorder="1" applyAlignment="1">
      <alignment horizontal="center" vertical="center" wrapText="1"/>
    </xf>
    <xf numFmtId="0" fontId="3" fillId="13" borderId="22" xfId="0" applyFont="1" applyFill="1" applyBorder="1" applyAlignment="1">
      <alignment horizontal="center" vertical="center" wrapText="1"/>
    </xf>
    <xf numFmtId="0" fontId="3" fillId="13" borderId="23" xfId="0" applyFont="1" applyFill="1" applyBorder="1" applyAlignment="1">
      <alignment horizontal="center" vertical="center" wrapText="1"/>
    </xf>
    <xf numFmtId="0" fontId="3" fillId="13" borderId="24" xfId="0" applyFont="1" applyFill="1" applyBorder="1" applyAlignment="1">
      <alignment horizontal="center" vertical="center" wrapText="1"/>
    </xf>
    <xf numFmtId="0" fontId="3" fillId="13" borderId="25" xfId="0" applyFont="1" applyFill="1" applyBorder="1" applyAlignment="1">
      <alignment horizontal="center" vertical="center" wrapText="1"/>
    </xf>
    <xf numFmtId="0" fontId="0" fillId="0" borderId="26" xfId="0" applyBorder="1" applyAlignment="1">
      <alignment horizontal="center" vertical="center" wrapText="1"/>
    </xf>
    <xf numFmtId="0" fontId="3" fillId="0" borderId="27" xfId="1" applyBorder="1" applyAlignment="1">
      <alignment horizontal="center" vertical="center" wrapText="1"/>
    </xf>
    <xf numFmtId="0" fontId="3" fillId="0" borderId="1" xfId="1" applyBorder="1" applyAlignment="1">
      <alignment horizontal="center" vertical="center" wrapText="1"/>
    </xf>
    <xf numFmtId="0" fontId="3" fillId="0" borderId="19" xfId="1" applyBorder="1" applyAlignment="1">
      <alignment horizontal="center" vertical="center" wrapText="1"/>
    </xf>
    <xf numFmtId="0" fontId="3" fillId="0" borderId="4" xfId="1" applyBorder="1" applyAlignment="1">
      <alignment horizontal="center" vertical="center" wrapText="1"/>
    </xf>
    <xf numFmtId="0" fontId="3" fillId="0" borderId="5" xfId="1" applyBorder="1" applyAlignment="1">
      <alignment horizontal="center" vertical="center" wrapText="1"/>
    </xf>
    <xf numFmtId="0" fontId="0" fillId="0" borderId="28" xfId="0" applyBorder="1" applyAlignment="1">
      <alignment horizontal="center" vertical="center" wrapText="1"/>
    </xf>
    <xf numFmtId="0" fontId="0" fillId="0" borderId="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5" xfId="0" applyBorder="1" applyAlignment="1">
      <alignment horizontal="center" vertical="center" wrapText="1"/>
    </xf>
    <xf numFmtId="0" fontId="3" fillId="0" borderId="0" xfId="0" applyFont="1" applyAlignment="1">
      <alignment horizontal="center" vertical="center" wrapText="1"/>
    </xf>
    <xf numFmtId="0" fontId="0" fillId="14" borderId="1" xfId="0" applyFill="1" applyBorder="1" applyAlignment="1">
      <alignment horizontal="center" vertical="center"/>
    </xf>
    <xf numFmtId="0" fontId="0" fillId="14" borderId="1" xfId="0" applyFill="1" applyBorder="1" applyAlignment="1">
      <alignment horizontal="center" vertical="center" wrapText="1"/>
    </xf>
    <xf numFmtId="0" fontId="0" fillId="9" borderId="1" xfId="0" applyFill="1" applyBorder="1" applyAlignment="1">
      <alignment horizontal="center" wrapText="1"/>
    </xf>
    <xf numFmtId="0" fontId="13" fillId="4" borderId="1" xfId="0" applyFont="1" applyFill="1" applyBorder="1" applyAlignment="1" applyProtection="1">
      <alignment horizontal="center" vertical="center" wrapText="1"/>
      <protection locked="0"/>
    </xf>
    <xf numFmtId="0" fontId="13" fillId="5" borderId="1" xfId="0" applyFont="1" applyFill="1" applyBorder="1" applyAlignment="1" applyProtection="1">
      <alignment horizontal="center" vertical="center" wrapText="1"/>
      <protection locked="0"/>
    </xf>
    <xf numFmtId="2" fontId="13" fillId="5" borderId="1" xfId="0" applyNumberFormat="1" applyFont="1" applyFill="1" applyBorder="1" applyAlignment="1" applyProtection="1">
      <alignment horizontal="center" vertical="center" wrapText="1"/>
      <protection locked="0"/>
    </xf>
    <xf numFmtId="0" fontId="0" fillId="9" borderId="1" xfId="0" applyFill="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10" borderId="1" xfId="0" applyFill="1" applyBorder="1" applyAlignment="1" applyProtection="1">
      <alignment horizontal="center" vertical="center"/>
      <protection locked="0"/>
    </xf>
    <xf numFmtId="0" fontId="0" fillId="8" borderId="1" xfId="0" applyFill="1" applyBorder="1" applyAlignment="1" applyProtection="1">
      <alignment horizontal="center" vertical="center"/>
      <protection locked="0"/>
    </xf>
    <xf numFmtId="14" fontId="0" fillId="0" borderId="1" xfId="0" applyNumberFormat="1" applyBorder="1" applyAlignment="1">
      <alignment horizontal="center" vertical="center"/>
    </xf>
    <xf numFmtId="0" fontId="17" fillId="10" borderId="1" xfId="0" applyFont="1" applyFill="1" applyBorder="1" applyAlignment="1">
      <alignment horizontal="center" vertical="center" wrapText="1"/>
    </xf>
    <xf numFmtId="0" fontId="17" fillId="0" borderId="1" xfId="0" applyFont="1" applyBorder="1" applyAlignment="1">
      <alignment horizontal="center" vertical="center"/>
    </xf>
    <xf numFmtId="0" fontId="17" fillId="10" borderId="1" xfId="0" applyFont="1" applyFill="1" applyBorder="1" applyAlignment="1">
      <alignment horizontal="center" vertical="center"/>
    </xf>
    <xf numFmtId="49" fontId="17" fillId="0" borderId="1" xfId="0" applyNumberFormat="1" applyFont="1" applyBorder="1" applyAlignment="1">
      <alignment horizontal="left" vertical="center" wrapText="1"/>
    </xf>
    <xf numFmtId="0" fontId="0" fillId="15" borderId="1" xfId="0" applyFill="1" applyBorder="1" applyAlignment="1">
      <alignment horizontal="center" vertical="center" wrapText="1"/>
    </xf>
    <xf numFmtId="0" fontId="0" fillId="16" borderId="0" xfId="0" applyFill="1"/>
    <xf numFmtId="0" fontId="18" fillId="16" borderId="0" xfId="0" applyFont="1" applyFill="1"/>
    <xf numFmtId="0" fontId="18" fillId="16" borderId="1" xfId="0" applyFont="1" applyFill="1" applyBorder="1" applyAlignment="1">
      <alignment horizontal="center" vertical="center"/>
    </xf>
    <xf numFmtId="0" fontId="17" fillId="16" borderId="1" xfId="0" applyFont="1" applyFill="1" applyBorder="1" applyAlignment="1">
      <alignment horizontal="center" vertical="center"/>
    </xf>
    <xf numFmtId="0" fontId="3" fillId="0" borderId="0" xfId="0" applyFont="1" applyAlignment="1">
      <alignment horizontal="left" vertical="center" wrapText="1" inden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xf>
    <xf numFmtId="0" fontId="10"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0" fillId="0" borderId="7" xfId="0" applyBorder="1" applyAlignment="1">
      <alignment horizontal="center" vertical="center"/>
    </xf>
    <xf numFmtId="0" fontId="0" fillId="0" borderId="31" xfId="0" applyBorder="1" applyAlignment="1">
      <alignment horizontal="center" vertical="center"/>
    </xf>
    <xf numFmtId="0" fontId="0" fillId="0" borderId="8" xfId="0" applyBorder="1" applyAlignment="1">
      <alignment horizontal="center" vertical="center"/>
    </xf>
    <xf numFmtId="0" fontId="0" fillId="0" borderId="0" xfId="0" applyAlignment="1">
      <alignment horizontal="left" vertical="center"/>
    </xf>
    <xf numFmtId="0" fontId="8" fillId="0" borderId="0" xfId="0" applyFont="1" applyAlignment="1">
      <alignment horizontal="center" vertical="center" wrapText="1"/>
    </xf>
    <xf numFmtId="0" fontId="16" fillId="0" borderId="0" xfId="0" applyFont="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2" fillId="13" borderId="12" xfId="0" applyFont="1" applyFill="1" applyBorder="1" applyAlignment="1">
      <alignment horizontal="center" vertical="center" wrapText="1"/>
    </xf>
    <xf numFmtId="0" fontId="2" fillId="13" borderId="16" xfId="0" applyFont="1" applyFill="1" applyBorder="1" applyAlignment="1">
      <alignment horizontal="center" vertical="center" wrapText="1"/>
    </xf>
    <xf numFmtId="0" fontId="2" fillId="13" borderId="20" xfId="0" applyFont="1" applyFill="1" applyBorder="1" applyAlignment="1">
      <alignment horizontal="center" vertical="center" wrapText="1"/>
    </xf>
    <xf numFmtId="0" fontId="2" fillId="13" borderId="13" xfId="0" applyFont="1" applyFill="1" applyBorder="1" applyAlignment="1">
      <alignment horizontal="center" vertical="center" wrapText="1"/>
    </xf>
    <xf numFmtId="0" fontId="2" fillId="13" borderId="14" xfId="0" applyFont="1" applyFill="1" applyBorder="1" applyAlignment="1">
      <alignment horizontal="center" vertical="center" wrapText="1"/>
    </xf>
    <xf numFmtId="0" fontId="2" fillId="13" borderId="15" xfId="0" applyFont="1" applyFill="1" applyBorder="1" applyAlignment="1">
      <alignment horizontal="center" vertical="center" wrapText="1"/>
    </xf>
    <xf numFmtId="0" fontId="2" fillId="13" borderId="17" xfId="0" applyFont="1" applyFill="1" applyBorder="1" applyAlignment="1">
      <alignment horizontal="center" vertical="center" wrapText="1"/>
    </xf>
    <xf numFmtId="0" fontId="2" fillId="13" borderId="6" xfId="0" applyFont="1" applyFill="1" applyBorder="1" applyAlignment="1">
      <alignment horizontal="center" vertical="center" wrapText="1"/>
    </xf>
    <xf numFmtId="0" fontId="2" fillId="13" borderId="18" xfId="0" applyFont="1" applyFill="1" applyBorder="1" applyAlignment="1">
      <alignment horizontal="center" vertical="center" wrapText="1"/>
    </xf>
    <xf numFmtId="0" fontId="2" fillId="13" borderId="4" xfId="0" applyFont="1" applyFill="1" applyBorder="1" applyAlignment="1">
      <alignment horizontal="center" vertical="center" wrapText="1"/>
    </xf>
    <xf numFmtId="0" fontId="2" fillId="13" borderId="1" xfId="0" applyFont="1" applyFill="1" applyBorder="1" applyAlignment="1">
      <alignment horizontal="center" vertical="center" wrapText="1"/>
    </xf>
    <xf numFmtId="0" fontId="2" fillId="13" borderId="19" xfId="0" applyFont="1" applyFill="1" applyBorder="1" applyAlignment="1">
      <alignment horizontal="center" vertical="center" wrapText="1"/>
    </xf>
    <xf numFmtId="49" fontId="3" fillId="0" borderId="4" xfId="0" applyNumberFormat="1" applyFont="1" applyFill="1" applyBorder="1" applyAlignment="1" applyProtection="1">
      <alignment horizontal="left" vertical="center" wrapText="1"/>
      <protection locked="0"/>
    </xf>
    <xf numFmtId="0" fontId="3" fillId="0" borderId="1" xfId="0" applyFont="1" applyFill="1" applyBorder="1" applyAlignment="1">
      <alignment horizontal="left"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1057276</xdr:colOff>
      <xdr:row>1</xdr:row>
      <xdr:rowOff>38100</xdr:rowOff>
    </xdr:from>
    <xdr:to>
      <xdr:col>1</xdr:col>
      <xdr:colOff>1853294</xdr:colOff>
      <xdr:row>1</xdr:row>
      <xdr:rowOff>781050</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1" y="200025"/>
          <a:ext cx="796018"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3"/>
  <sheetViews>
    <sheetView tabSelected="1" topLeftCell="A4" workbookViewId="0">
      <selection activeCell="F17" sqref="F17"/>
    </sheetView>
  </sheetViews>
  <sheetFormatPr baseColWidth="10" defaultColWidth="11.42578125"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0</v>
      </c>
      <c r="C2" s="2" t="s">
        <v>1</v>
      </c>
    </row>
    <row r="3" spans="2:3" x14ac:dyDescent="0.25">
      <c r="B3" s="3"/>
      <c r="C3" s="4"/>
    </row>
    <row r="4" spans="2:3" ht="24.75" x14ac:dyDescent="0.25">
      <c r="B4" s="5" t="s">
        <v>2</v>
      </c>
      <c r="C4" s="6"/>
    </row>
    <row r="5" spans="2:3" ht="102" customHeight="1" x14ac:dyDescent="0.25">
      <c r="B5" s="77" t="s">
        <v>221</v>
      </c>
      <c r="C5" s="77"/>
    </row>
    <row r="6" spans="2:3" ht="15" customHeight="1" x14ac:dyDescent="0.25">
      <c r="B6" s="78" t="s">
        <v>3</v>
      </c>
      <c r="C6" s="79"/>
    </row>
    <row r="7" spans="2:3" ht="25.5" x14ac:dyDescent="0.25">
      <c r="B7" s="5" t="s">
        <v>4</v>
      </c>
      <c r="C7" s="5" t="s">
        <v>5</v>
      </c>
    </row>
    <row r="8" spans="2:3" ht="63.75" customHeight="1" x14ac:dyDescent="0.25">
      <c r="B8" s="5" t="s">
        <v>6</v>
      </c>
      <c r="C8" s="107" t="s">
        <v>7</v>
      </c>
    </row>
    <row r="9" spans="2:3" x14ac:dyDescent="0.25">
      <c r="B9" s="5" t="s">
        <v>8</v>
      </c>
      <c r="C9" s="107" t="s">
        <v>9</v>
      </c>
    </row>
    <row r="10" spans="2:3" ht="88.5" customHeight="1" x14ac:dyDescent="0.25">
      <c r="B10" s="5" t="s">
        <v>10</v>
      </c>
      <c r="C10" s="108" t="s">
        <v>220</v>
      </c>
    </row>
    <row r="11" spans="2:3" ht="25.5" x14ac:dyDescent="0.25">
      <c r="B11" s="5" t="s">
        <v>11</v>
      </c>
      <c r="C11" s="108" t="s">
        <v>12</v>
      </c>
    </row>
    <row r="12" spans="2:3" ht="24" customHeight="1" x14ac:dyDescent="0.25">
      <c r="B12" s="5" t="s">
        <v>13</v>
      </c>
      <c r="C12" s="108" t="s">
        <v>14</v>
      </c>
    </row>
    <row r="13" spans="2:3" x14ac:dyDescent="0.25">
      <c r="B13" s="7"/>
      <c r="C13" s="4"/>
    </row>
  </sheetData>
  <customSheetViews>
    <customSheetView guid="{5E3C4866-4BCD-4D64-AC8E-AC072D4E24C9}">
      <selection activeCell="C8" sqref="C8"/>
      <pageMargins left="0" right="0" top="0" bottom="0" header="0" footer="0"/>
    </customSheetView>
  </customSheetViews>
  <mergeCells count="2">
    <mergeCell ref="B5:C5"/>
    <mergeCell ref="B6:C6"/>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workbookViewId="0">
      <selection activeCell="F15" sqref="F15"/>
    </sheetView>
  </sheetViews>
  <sheetFormatPr baseColWidth="10" defaultColWidth="11.42578125" defaultRowHeight="15" x14ac:dyDescent="0.25"/>
  <cols>
    <col min="1" max="1" width="15.7109375" customWidth="1"/>
    <col min="5" max="5" width="15.7109375" customWidth="1"/>
    <col min="6" max="6" width="20.7109375" customWidth="1"/>
  </cols>
  <sheetData>
    <row r="2" spans="1:26" ht="66" customHeight="1" x14ac:dyDescent="0.25">
      <c r="A2" s="80" t="s">
        <v>112</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5</v>
      </c>
      <c r="B5" s="21">
        <v>26</v>
      </c>
      <c r="C5" s="21" t="s">
        <v>46</v>
      </c>
      <c r="D5" s="27" t="s">
        <v>113</v>
      </c>
      <c r="E5" s="32" t="s">
        <v>114</v>
      </c>
      <c r="F5" s="37" t="s">
        <v>51</v>
      </c>
      <c r="G5" s="11">
        <v>65</v>
      </c>
      <c r="H5" s="11">
        <f>X5</f>
        <v>8</v>
      </c>
      <c r="I5" s="11">
        <f>Y5</f>
        <v>0</v>
      </c>
      <c r="J5" s="25">
        <v>65</v>
      </c>
      <c r="K5" s="21"/>
      <c r="L5" s="21"/>
      <c r="M5" s="21"/>
      <c r="N5" s="21"/>
      <c r="O5" s="21"/>
      <c r="P5" s="11">
        <f>SUM(J5:O5)</f>
        <v>65</v>
      </c>
      <c r="Q5" s="21"/>
      <c r="R5" s="21"/>
      <c r="S5" s="21"/>
      <c r="T5" s="21">
        <v>8</v>
      </c>
      <c r="U5" s="21"/>
      <c r="V5" s="21"/>
      <c r="W5" s="21"/>
      <c r="X5" s="11">
        <f>SUM(Q5:W5)</f>
        <v>8</v>
      </c>
      <c r="Y5" s="20"/>
      <c r="Z5" s="20"/>
    </row>
    <row r="6" spans="1:26" x14ac:dyDescent="0.25">
      <c r="A6" s="21" t="s">
        <v>5</v>
      </c>
      <c r="B6" s="21">
        <v>26</v>
      </c>
      <c r="C6" s="21" t="s">
        <v>46</v>
      </c>
      <c r="D6" s="27" t="s">
        <v>115</v>
      </c>
      <c r="E6" s="33" t="s">
        <v>116</v>
      </c>
      <c r="F6" s="37" t="s">
        <v>54</v>
      </c>
      <c r="G6" s="11">
        <v>36</v>
      </c>
      <c r="H6" s="11">
        <f t="shared" ref="H6:I7" si="0">X6</f>
        <v>1</v>
      </c>
      <c r="I6" s="11">
        <f t="shared" si="0"/>
        <v>0</v>
      </c>
      <c r="J6" s="21">
        <v>18</v>
      </c>
      <c r="K6" s="26">
        <v>18</v>
      </c>
      <c r="L6" s="21"/>
      <c r="M6" s="21"/>
      <c r="N6" s="21"/>
      <c r="O6" s="21"/>
      <c r="P6" s="11">
        <f t="shared" ref="P6:P7" si="1">SUM(J6:O6)</f>
        <v>36</v>
      </c>
      <c r="Q6" s="21"/>
      <c r="R6" s="21"/>
      <c r="S6" s="21"/>
      <c r="T6" s="21"/>
      <c r="U6" s="21"/>
      <c r="V6" s="21">
        <v>1</v>
      </c>
      <c r="W6" s="21"/>
      <c r="X6" s="11">
        <f t="shared" ref="X6:X7" si="2">SUM(Q6:W6)</f>
        <v>1</v>
      </c>
      <c r="Y6" s="20"/>
      <c r="Z6" s="20"/>
    </row>
    <row r="7" spans="1:26" x14ac:dyDescent="0.25">
      <c r="A7" s="21" t="s">
        <v>5</v>
      </c>
      <c r="B7" s="21">
        <v>26</v>
      </c>
      <c r="C7" s="21" t="s">
        <v>46</v>
      </c>
      <c r="D7" s="27" t="s">
        <v>117</v>
      </c>
      <c r="E7" s="33" t="s">
        <v>58</v>
      </c>
      <c r="F7" s="37" t="s">
        <v>54</v>
      </c>
      <c r="G7" s="11">
        <f t="shared" ref="G7" si="3">P7</f>
        <v>11</v>
      </c>
      <c r="H7" s="11">
        <f t="shared" si="0"/>
        <v>1</v>
      </c>
      <c r="I7" s="11">
        <f t="shared" si="0"/>
        <v>6</v>
      </c>
      <c r="J7" s="21"/>
      <c r="K7" s="26">
        <v>11</v>
      </c>
      <c r="L7" s="21"/>
      <c r="M7" s="21"/>
      <c r="N7" s="21"/>
      <c r="O7" s="21"/>
      <c r="P7" s="11">
        <f t="shared" si="1"/>
        <v>11</v>
      </c>
      <c r="Q7" s="21"/>
      <c r="R7" s="21"/>
      <c r="S7" s="21"/>
      <c r="T7" s="21"/>
      <c r="U7" s="21"/>
      <c r="V7" s="21">
        <v>1</v>
      </c>
      <c r="W7" s="21"/>
      <c r="X7" s="11">
        <f t="shared" si="2"/>
        <v>1</v>
      </c>
      <c r="Y7" s="20">
        <v>6</v>
      </c>
      <c r="Z7" s="20" t="s">
        <v>62</v>
      </c>
    </row>
    <row r="8" spans="1:26" x14ac:dyDescent="0.25">
      <c r="G8" s="11">
        <f>SUM(G5:G7)</f>
        <v>112</v>
      </c>
      <c r="H8" s="11">
        <f t="shared" ref="H8:Y8" si="4">SUM(H5:H7)</f>
        <v>10</v>
      </c>
      <c r="I8" s="11">
        <f t="shared" si="4"/>
        <v>6</v>
      </c>
      <c r="J8" s="11">
        <f t="shared" si="4"/>
        <v>83</v>
      </c>
      <c r="K8" s="11">
        <f t="shared" si="4"/>
        <v>29</v>
      </c>
      <c r="L8" s="11">
        <f t="shared" si="4"/>
        <v>0</v>
      </c>
      <c r="M8" s="11">
        <f t="shared" si="4"/>
        <v>0</v>
      </c>
      <c r="N8" s="11">
        <f t="shared" si="4"/>
        <v>0</v>
      </c>
      <c r="O8" s="11">
        <f t="shared" si="4"/>
        <v>0</v>
      </c>
      <c r="P8" s="11">
        <f t="shared" si="4"/>
        <v>112</v>
      </c>
      <c r="Q8" s="11">
        <f t="shared" si="4"/>
        <v>0</v>
      </c>
      <c r="R8" s="11">
        <f t="shared" si="4"/>
        <v>0</v>
      </c>
      <c r="S8" s="11">
        <f t="shared" si="4"/>
        <v>0</v>
      </c>
      <c r="T8" s="11">
        <f t="shared" si="4"/>
        <v>8</v>
      </c>
      <c r="U8" s="11">
        <f t="shared" si="4"/>
        <v>0</v>
      </c>
      <c r="V8" s="11">
        <f t="shared" si="4"/>
        <v>2</v>
      </c>
      <c r="W8" s="11">
        <f t="shared" si="4"/>
        <v>0</v>
      </c>
      <c r="X8" s="11">
        <f t="shared" si="4"/>
        <v>10</v>
      </c>
      <c r="Y8" s="20">
        <f t="shared" si="4"/>
        <v>6</v>
      </c>
    </row>
  </sheetData>
  <customSheetViews>
    <customSheetView guid="{5E3C4866-4BCD-4D64-AC8E-AC072D4E24C9}">
      <selection activeCell="A5" sqref="A5:A7"/>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
  <sheetViews>
    <sheetView zoomScale="80" zoomScaleNormal="80" workbookViewId="0">
      <selection activeCell="E18" sqref="E18"/>
    </sheetView>
  </sheetViews>
  <sheetFormatPr baseColWidth="10" defaultColWidth="11.42578125" defaultRowHeight="15" x14ac:dyDescent="0.25"/>
  <cols>
    <col min="1" max="1" width="15.7109375" customWidth="1"/>
    <col min="5" max="5" width="15.7109375" customWidth="1"/>
    <col min="6" max="6" width="20.7109375" customWidth="1"/>
  </cols>
  <sheetData>
    <row r="2" spans="1:26" ht="90" customHeight="1" x14ac:dyDescent="0.25">
      <c r="A2" s="80" t="s">
        <v>118</v>
      </c>
      <c r="B2" s="81"/>
      <c r="C2" s="81"/>
      <c r="D2" s="81"/>
      <c r="E2" s="81"/>
      <c r="F2" s="81"/>
      <c r="G2" s="81"/>
      <c r="H2" s="81"/>
      <c r="I2" s="81"/>
      <c r="J2" s="81"/>
      <c r="K2" s="81"/>
      <c r="L2" s="81"/>
      <c r="M2" s="81"/>
      <c r="N2" s="81"/>
      <c r="O2" s="81"/>
      <c r="P2" s="81"/>
      <c r="Q2" s="81"/>
      <c r="R2" s="81"/>
      <c r="S2" s="81"/>
      <c r="T2" s="81"/>
      <c r="U2" s="81"/>
      <c r="V2" s="81"/>
      <c r="W2" s="81"/>
      <c r="X2" s="81"/>
      <c r="Y2" s="81"/>
      <c r="Z2" s="81"/>
    </row>
    <row r="3" spans="1:26" ht="52.5" customHeight="1"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ht="30" customHeight="1" x14ac:dyDescent="0.25">
      <c r="A5" s="21" t="s">
        <v>119</v>
      </c>
      <c r="B5" s="21">
        <v>32</v>
      </c>
      <c r="C5" s="28" t="s">
        <v>46</v>
      </c>
      <c r="D5" s="29" t="s">
        <v>120</v>
      </c>
      <c r="E5" s="32" t="s">
        <v>50</v>
      </c>
      <c r="F5" s="21" t="s">
        <v>51</v>
      </c>
      <c r="G5" s="11">
        <f>P5</f>
        <v>102</v>
      </c>
      <c r="H5" s="11">
        <f>X5</f>
        <v>102</v>
      </c>
      <c r="I5" s="11">
        <f t="shared" ref="H5:I7" si="0">Y5</f>
        <v>0</v>
      </c>
      <c r="J5" s="25">
        <v>102</v>
      </c>
      <c r="K5" s="21">
        <v>0</v>
      </c>
      <c r="L5" s="21">
        <v>0</v>
      </c>
      <c r="M5" s="21">
        <v>0</v>
      </c>
      <c r="N5" s="21">
        <v>0</v>
      </c>
      <c r="O5" s="21">
        <v>0</v>
      </c>
      <c r="P5" s="11">
        <v>102</v>
      </c>
      <c r="Q5" s="21">
        <v>0</v>
      </c>
      <c r="R5" s="21">
        <v>9</v>
      </c>
      <c r="S5" s="21">
        <v>0</v>
      </c>
      <c r="T5" s="21">
        <v>17</v>
      </c>
      <c r="U5" s="21">
        <v>0</v>
      </c>
      <c r="V5" s="21">
        <v>0</v>
      </c>
      <c r="W5" s="21">
        <v>0</v>
      </c>
      <c r="X5" s="11">
        <f>SUM(J5:O5)</f>
        <v>102</v>
      </c>
      <c r="Y5" s="21">
        <v>0</v>
      </c>
      <c r="Z5" s="20"/>
    </row>
    <row r="6" spans="1:26" ht="30" x14ac:dyDescent="0.25">
      <c r="A6" s="21" t="s">
        <v>119</v>
      </c>
      <c r="B6" s="21">
        <v>32</v>
      </c>
      <c r="C6" s="28" t="s">
        <v>46</v>
      </c>
      <c r="D6" s="27" t="s">
        <v>121</v>
      </c>
      <c r="E6" s="33" t="s">
        <v>122</v>
      </c>
      <c r="F6" s="21" t="s">
        <v>54</v>
      </c>
      <c r="G6" s="11">
        <f>P6</f>
        <v>13</v>
      </c>
      <c r="H6" s="11">
        <f t="shared" si="0"/>
        <v>13</v>
      </c>
      <c r="I6" s="11">
        <f t="shared" si="0"/>
        <v>17</v>
      </c>
      <c r="J6" s="21">
        <v>12</v>
      </c>
      <c r="K6" s="21">
        <v>1</v>
      </c>
      <c r="L6" s="21">
        <v>0</v>
      </c>
      <c r="M6" s="21">
        <v>0</v>
      </c>
      <c r="N6" s="21">
        <v>0</v>
      </c>
      <c r="O6" s="21">
        <v>0</v>
      </c>
      <c r="P6" s="11">
        <v>13</v>
      </c>
      <c r="Q6" s="21">
        <v>0</v>
      </c>
      <c r="R6" s="21">
        <v>0</v>
      </c>
      <c r="S6" s="21">
        <v>0</v>
      </c>
      <c r="T6" s="21">
        <v>1</v>
      </c>
      <c r="U6" s="21">
        <v>0</v>
      </c>
      <c r="V6" s="21">
        <v>1</v>
      </c>
      <c r="W6" s="21">
        <v>0</v>
      </c>
      <c r="X6" s="11">
        <f>SUM(J6:O6)</f>
        <v>13</v>
      </c>
      <c r="Y6" s="21">
        <v>17</v>
      </c>
      <c r="Z6" s="20"/>
    </row>
    <row r="7" spans="1:26" x14ac:dyDescent="0.25">
      <c r="A7" s="21" t="s">
        <v>119</v>
      </c>
      <c r="B7" s="21">
        <v>32</v>
      </c>
      <c r="C7" s="28" t="s">
        <v>46</v>
      </c>
      <c r="D7" s="27" t="s">
        <v>123</v>
      </c>
      <c r="E7" s="59" t="s">
        <v>124</v>
      </c>
      <c r="F7" s="21" t="s">
        <v>48</v>
      </c>
      <c r="G7" s="11">
        <f>P7</f>
        <v>20</v>
      </c>
      <c r="H7" s="11">
        <f>X7</f>
        <v>40</v>
      </c>
      <c r="I7" s="11">
        <f t="shared" si="0"/>
        <v>0</v>
      </c>
      <c r="J7" s="21">
        <v>20</v>
      </c>
      <c r="K7" s="21">
        <v>0</v>
      </c>
      <c r="L7" s="21">
        <v>0</v>
      </c>
      <c r="M7" s="21">
        <v>0</v>
      </c>
      <c r="N7" s="21">
        <v>0</v>
      </c>
      <c r="O7" s="21">
        <v>0</v>
      </c>
      <c r="P7" s="11">
        <v>20</v>
      </c>
      <c r="Q7" s="21">
        <v>7</v>
      </c>
      <c r="R7" s="21">
        <v>0</v>
      </c>
      <c r="S7" s="21">
        <v>0</v>
      </c>
      <c r="T7" s="21">
        <v>8</v>
      </c>
      <c r="U7" s="21">
        <v>0</v>
      </c>
      <c r="V7" s="21">
        <v>0</v>
      </c>
      <c r="W7" s="21">
        <v>0</v>
      </c>
      <c r="X7" s="11">
        <f>SUM(J7:P7)</f>
        <v>40</v>
      </c>
      <c r="Y7" s="21">
        <v>0</v>
      </c>
      <c r="Z7" s="20"/>
    </row>
    <row r="8" spans="1:26" s="19" customFormat="1" x14ac:dyDescent="0.25">
      <c r="A8" s="21" t="s">
        <v>5</v>
      </c>
      <c r="B8" s="28">
        <v>32</v>
      </c>
      <c r="C8" s="28" t="s">
        <v>46</v>
      </c>
      <c r="D8" s="29"/>
      <c r="E8" s="30" t="s">
        <v>88</v>
      </c>
      <c r="F8" s="28" t="s">
        <v>48</v>
      </c>
      <c r="G8" s="11">
        <f t="shared" ref="G8:G12" si="1">P8</f>
        <v>32</v>
      </c>
      <c r="H8" s="11">
        <f t="shared" ref="H8:I12" si="2">X8</f>
        <v>2</v>
      </c>
      <c r="I8" s="11">
        <f t="shared" si="2"/>
        <v>0</v>
      </c>
      <c r="J8" s="30">
        <v>32</v>
      </c>
      <c r="K8" s="28"/>
      <c r="L8" s="28"/>
      <c r="M8" s="28"/>
      <c r="N8" s="28"/>
      <c r="O8" s="28"/>
      <c r="P8" s="11">
        <f t="shared" ref="P8:P12" si="3">SUM(J8:O8)</f>
        <v>32</v>
      </c>
      <c r="Q8" s="22"/>
      <c r="R8" s="22"/>
      <c r="S8" s="22"/>
      <c r="T8" s="23">
        <v>2</v>
      </c>
      <c r="U8" s="22"/>
      <c r="V8" s="22"/>
      <c r="W8" s="22"/>
      <c r="X8" s="11">
        <f t="shared" ref="X8:X12" si="4">SUM(Q8:W8)</f>
        <v>2</v>
      </c>
      <c r="Y8" s="22"/>
      <c r="Z8" s="22" t="s">
        <v>62</v>
      </c>
    </row>
    <row r="9" spans="1:26" x14ac:dyDescent="0.25">
      <c r="A9" s="21" t="s">
        <v>5</v>
      </c>
      <c r="B9" s="21">
        <v>32</v>
      </c>
      <c r="C9" s="21" t="s">
        <v>46</v>
      </c>
      <c r="D9" s="27"/>
      <c r="E9" s="30" t="s">
        <v>88</v>
      </c>
      <c r="F9" s="21" t="s">
        <v>48</v>
      </c>
      <c r="G9" s="11">
        <f t="shared" si="1"/>
        <v>65</v>
      </c>
      <c r="H9" s="11">
        <f t="shared" si="2"/>
        <v>4</v>
      </c>
      <c r="I9" s="11">
        <f t="shared" si="2"/>
        <v>0</v>
      </c>
      <c r="J9" s="24">
        <v>65</v>
      </c>
      <c r="K9" s="21"/>
      <c r="L9" s="21"/>
      <c r="M9" s="21"/>
      <c r="N9" s="21"/>
      <c r="O9" s="21"/>
      <c r="P9" s="11">
        <f t="shared" si="3"/>
        <v>65</v>
      </c>
      <c r="Q9" s="20"/>
      <c r="R9" s="20"/>
      <c r="S9" s="20"/>
      <c r="T9" s="23">
        <v>4</v>
      </c>
      <c r="U9" s="20"/>
      <c r="V9" s="20"/>
      <c r="W9" s="20"/>
      <c r="X9" s="11">
        <f t="shared" si="4"/>
        <v>4</v>
      </c>
      <c r="Y9" s="20"/>
      <c r="Z9" s="20"/>
    </row>
    <row r="10" spans="1:26" x14ac:dyDescent="0.25">
      <c r="A10" s="21" t="s">
        <v>5</v>
      </c>
      <c r="B10" s="21">
        <v>32</v>
      </c>
      <c r="C10" s="28" t="s">
        <v>46</v>
      </c>
      <c r="D10" s="27" t="s">
        <v>125</v>
      </c>
      <c r="E10" s="32" t="s">
        <v>50</v>
      </c>
      <c r="F10" s="21" t="s">
        <v>51</v>
      </c>
      <c r="G10" s="11">
        <f t="shared" si="1"/>
        <v>108</v>
      </c>
      <c r="H10" s="11">
        <f t="shared" si="2"/>
        <v>25</v>
      </c>
      <c r="I10" s="11">
        <f t="shared" si="2"/>
        <v>0</v>
      </c>
      <c r="J10" s="25">
        <v>108</v>
      </c>
      <c r="K10" s="21"/>
      <c r="L10" s="21"/>
      <c r="M10" s="21"/>
      <c r="N10" s="21"/>
      <c r="O10" s="21"/>
      <c r="P10" s="11">
        <f t="shared" si="3"/>
        <v>108</v>
      </c>
      <c r="Q10" s="20"/>
      <c r="R10" s="20"/>
      <c r="S10" s="20"/>
      <c r="T10" s="23">
        <v>25</v>
      </c>
      <c r="U10" s="20"/>
      <c r="V10" s="20"/>
      <c r="W10" s="20"/>
      <c r="X10" s="11">
        <f t="shared" si="4"/>
        <v>25</v>
      </c>
      <c r="Y10" s="20"/>
      <c r="Z10" s="20"/>
    </row>
    <row r="11" spans="1:26" ht="30" x14ac:dyDescent="0.25">
      <c r="A11" s="21" t="s">
        <v>5</v>
      </c>
      <c r="B11" s="21">
        <v>32</v>
      </c>
      <c r="C11" s="28" t="s">
        <v>46</v>
      </c>
      <c r="D11" s="27" t="s">
        <v>126</v>
      </c>
      <c r="E11" s="35" t="s">
        <v>127</v>
      </c>
      <c r="F11" s="21" t="s">
        <v>48</v>
      </c>
      <c r="G11" s="11">
        <f t="shared" si="1"/>
        <v>67</v>
      </c>
      <c r="H11" s="11">
        <f t="shared" si="2"/>
        <v>31</v>
      </c>
      <c r="I11" s="11">
        <f t="shared" si="2"/>
        <v>0</v>
      </c>
      <c r="J11" s="31">
        <v>67</v>
      </c>
      <c r="K11" s="21"/>
      <c r="L11" s="21"/>
      <c r="M11" s="21"/>
      <c r="N11" s="21"/>
      <c r="O11" s="21"/>
      <c r="P11" s="11">
        <f t="shared" si="3"/>
        <v>67</v>
      </c>
      <c r="Q11" s="20"/>
      <c r="R11" s="20"/>
      <c r="S11" s="20"/>
      <c r="T11" s="23">
        <v>31</v>
      </c>
      <c r="U11" s="20"/>
      <c r="V11" s="20"/>
      <c r="W11" s="20"/>
      <c r="X11" s="11">
        <f t="shared" si="4"/>
        <v>31</v>
      </c>
      <c r="Y11" s="20"/>
      <c r="Z11" s="20"/>
    </row>
    <row r="12" spans="1:26" x14ac:dyDescent="0.25">
      <c r="A12" s="21" t="s">
        <v>5</v>
      </c>
      <c r="B12" s="21">
        <v>32</v>
      </c>
      <c r="C12" s="21" t="s">
        <v>46</v>
      </c>
      <c r="D12" s="27" t="s">
        <v>128</v>
      </c>
      <c r="E12" s="33" t="s">
        <v>58</v>
      </c>
      <c r="F12" s="21" t="s">
        <v>54</v>
      </c>
      <c r="G12" s="11">
        <f t="shared" si="1"/>
        <v>13</v>
      </c>
      <c r="H12" s="11">
        <f t="shared" si="2"/>
        <v>3</v>
      </c>
      <c r="I12" s="11">
        <f t="shared" si="2"/>
        <v>8</v>
      </c>
      <c r="J12" s="26">
        <v>13</v>
      </c>
      <c r="K12" s="21"/>
      <c r="L12" s="21"/>
      <c r="M12" s="21"/>
      <c r="N12" s="21"/>
      <c r="O12" s="21"/>
      <c r="P12" s="11">
        <f t="shared" si="3"/>
        <v>13</v>
      </c>
      <c r="Q12" s="20"/>
      <c r="R12" s="20"/>
      <c r="S12" s="20"/>
      <c r="T12" s="23">
        <v>1</v>
      </c>
      <c r="U12" s="20"/>
      <c r="V12" s="20">
        <v>2</v>
      </c>
      <c r="W12" s="20"/>
      <c r="X12" s="11">
        <f t="shared" si="4"/>
        <v>3</v>
      </c>
      <c r="Y12" s="20">
        <v>8</v>
      </c>
      <c r="Z12" s="20"/>
    </row>
    <row r="13" spans="1:26" x14ac:dyDescent="0.25">
      <c r="G13" s="11">
        <f>SUM(G5:G12)</f>
        <v>420</v>
      </c>
      <c r="H13" s="11">
        <f t="shared" ref="H13:Y13" si="5">SUM(H8:H12)</f>
        <v>65</v>
      </c>
      <c r="I13" s="11">
        <f t="shared" si="5"/>
        <v>8</v>
      </c>
      <c r="J13" s="11">
        <f>SUM(J5:J12)</f>
        <v>419</v>
      </c>
      <c r="K13" s="11">
        <f>SUM(K5:K12)</f>
        <v>1</v>
      </c>
      <c r="L13" s="11">
        <f t="shared" si="5"/>
        <v>0</v>
      </c>
      <c r="M13" s="11">
        <f t="shared" si="5"/>
        <v>0</v>
      </c>
      <c r="N13" s="11">
        <f t="shared" si="5"/>
        <v>0</v>
      </c>
      <c r="O13" s="11">
        <f t="shared" si="5"/>
        <v>0</v>
      </c>
      <c r="P13" s="11">
        <f>SUM(P5:P12)</f>
        <v>420</v>
      </c>
      <c r="Q13" s="11">
        <f>SUM(Q5:Q12)</f>
        <v>7</v>
      </c>
      <c r="R13" s="11">
        <f>SUM(R5:R12)</f>
        <v>9</v>
      </c>
      <c r="S13" s="11">
        <f t="shared" si="5"/>
        <v>0</v>
      </c>
      <c r="T13" s="11">
        <f>SUM(T5:T12)</f>
        <v>89</v>
      </c>
      <c r="U13" s="11">
        <f t="shared" si="5"/>
        <v>0</v>
      </c>
      <c r="V13" s="11">
        <f>SUM(V5:V12)</f>
        <v>3</v>
      </c>
      <c r="W13" s="11">
        <f t="shared" si="5"/>
        <v>0</v>
      </c>
      <c r="X13" s="11">
        <f t="shared" si="5"/>
        <v>65</v>
      </c>
      <c r="Y13" s="11">
        <f t="shared" si="5"/>
        <v>8</v>
      </c>
    </row>
  </sheetData>
  <customSheetViews>
    <customSheetView guid="{5E3C4866-4BCD-4D64-AC8E-AC072D4E24C9}">
      <selection activeCell="R18" sqref="R18"/>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topLeftCell="B1" zoomScale="85" zoomScaleNormal="85" workbookViewId="0">
      <selection activeCell="F14" sqref="F14"/>
    </sheetView>
  </sheetViews>
  <sheetFormatPr baseColWidth="10" defaultColWidth="11.42578125" defaultRowHeight="15" x14ac:dyDescent="0.25"/>
  <cols>
    <col min="1" max="1" width="15.7109375" customWidth="1"/>
    <col min="5" max="5" width="15.7109375" customWidth="1"/>
    <col min="6" max="6" width="20.7109375" customWidth="1"/>
  </cols>
  <sheetData>
    <row r="2" spans="1:26" ht="67.5" customHeight="1" x14ac:dyDescent="0.25">
      <c r="A2" s="80" t="s">
        <v>129</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8" t="s">
        <v>5</v>
      </c>
      <c r="B5" s="28">
        <v>52</v>
      </c>
      <c r="C5" s="28" t="s">
        <v>46</v>
      </c>
      <c r="D5" s="29" t="s">
        <v>110</v>
      </c>
      <c r="E5" s="32" t="s">
        <v>50</v>
      </c>
      <c r="F5" s="21" t="s">
        <v>51</v>
      </c>
      <c r="G5" s="11">
        <f>P5</f>
        <v>23</v>
      </c>
      <c r="H5" s="11">
        <f>X5</f>
        <v>10</v>
      </c>
      <c r="I5" s="11">
        <f>Y5</f>
        <v>0</v>
      </c>
      <c r="J5" s="21">
        <v>13</v>
      </c>
      <c r="K5" s="21">
        <v>10</v>
      </c>
      <c r="L5" s="21"/>
      <c r="M5" s="21"/>
      <c r="N5" s="21"/>
      <c r="O5" s="21"/>
      <c r="P5" s="11">
        <f>SUM(J5:O5)</f>
        <v>23</v>
      </c>
      <c r="Q5" s="21"/>
      <c r="R5" s="21"/>
      <c r="S5" s="21"/>
      <c r="T5" s="23">
        <v>10</v>
      </c>
      <c r="U5" s="21"/>
      <c r="V5" s="21"/>
      <c r="W5" s="21"/>
      <c r="X5" s="11">
        <f>SUM(Q5:W5)</f>
        <v>10</v>
      </c>
      <c r="Y5" s="21"/>
      <c r="Z5" s="21"/>
    </row>
    <row r="6" spans="1:26" x14ac:dyDescent="0.25">
      <c r="A6" s="28"/>
      <c r="B6" s="28">
        <v>52</v>
      </c>
      <c r="C6" s="28" t="s">
        <v>46</v>
      </c>
      <c r="D6" s="29"/>
      <c r="E6" s="33" t="s">
        <v>116</v>
      </c>
      <c r="F6" s="21" t="s">
        <v>54</v>
      </c>
      <c r="G6" s="11">
        <f>P6</f>
        <v>10</v>
      </c>
      <c r="H6" s="11"/>
      <c r="I6" s="11"/>
      <c r="J6" s="21"/>
      <c r="K6" s="21">
        <v>10</v>
      </c>
      <c r="L6" s="21"/>
      <c r="M6" s="21"/>
      <c r="N6" s="21"/>
      <c r="O6" s="21"/>
      <c r="P6" s="11">
        <f>SUM(J6:O6)</f>
        <v>10</v>
      </c>
      <c r="Q6" s="21"/>
      <c r="R6" s="21"/>
      <c r="S6" s="21"/>
      <c r="T6" s="23"/>
      <c r="U6" s="21"/>
      <c r="V6" s="21"/>
      <c r="W6" s="21"/>
      <c r="X6" s="11"/>
      <c r="Y6" s="21"/>
      <c r="Z6" s="21"/>
    </row>
    <row r="7" spans="1:26" x14ac:dyDescent="0.25">
      <c r="A7" s="28" t="s">
        <v>5</v>
      </c>
      <c r="B7" s="28">
        <v>52</v>
      </c>
      <c r="C7" s="28" t="s">
        <v>46</v>
      </c>
      <c r="D7" s="29" t="s">
        <v>130</v>
      </c>
      <c r="E7" s="33" t="s">
        <v>58</v>
      </c>
      <c r="F7" s="21" t="s">
        <v>54</v>
      </c>
      <c r="G7" s="11">
        <v>5</v>
      </c>
      <c r="H7" s="11">
        <f>X7</f>
        <v>1</v>
      </c>
      <c r="I7" s="11">
        <f>Y7</f>
        <v>3</v>
      </c>
      <c r="J7" s="21"/>
      <c r="K7" s="21">
        <v>5</v>
      </c>
      <c r="L7" s="21"/>
      <c r="M7" s="21"/>
      <c r="N7" s="21"/>
      <c r="O7" s="21"/>
      <c r="P7" s="11">
        <f>SUM(J7:O7)</f>
        <v>5</v>
      </c>
      <c r="Q7" s="21"/>
      <c r="R7" s="21"/>
      <c r="S7" s="21"/>
      <c r="T7" s="23"/>
      <c r="U7" s="21"/>
      <c r="V7" s="21">
        <v>1</v>
      </c>
      <c r="W7" s="21"/>
      <c r="X7" s="11">
        <f>SUM(Q7:W7)</f>
        <v>1</v>
      </c>
      <c r="Y7" s="21">
        <v>3</v>
      </c>
      <c r="Z7" s="21"/>
    </row>
    <row r="8" spans="1:26" x14ac:dyDescent="0.25">
      <c r="G8" s="11">
        <f t="shared" ref="G8:Y8" si="0">SUM(G5:G7)</f>
        <v>38</v>
      </c>
      <c r="H8" s="11">
        <f t="shared" si="0"/>
        <v>11</v>
      </c>
      <c r="I8" s="11">
        <f t="shared" si="0"/>
        <v>3</v>
      </c>
      <c r="J8" s="11">
        <f t="shared" si="0"/>
        <v>13</v>
      </c>
      <c r="K8" s="11">
        <f t="shared" si="0"/>
        <v>25</v>
      </c>
      <c r="L8" s="11">
        <f t="shared" si="0"/>
        <v>0</v>
      </c>
      <c r="M8" s="11">
        <f t="shared" si="0"/>
        <v>0</v>
      </c>
      <c r="N8" s="11">
        <f t="shared" si="0"/>
        <v>0</v>
      </c>
      <c r="O8" s="11">
        <f t="shared" si="0"/>
        <v>0</v>
      </c>
      <c r="P8" s="11">
        <f t="shared" si="0"/>
        <v>38</v>
      </c>
      <c r="Q8" s="11">
        <f t="shared" si="0"/>
        <v>0</v>
      </c>
      <c r="R8" s="11">
        <f t="shared" si="0"/>
        <v>0</v>
      </c>
      <c r="S8" s="11">
        <f t="shared" si="0"/>
        <v>0</v>
      </c>
      <c r="T8" s="11">
        <f t="shared" si="0"/>
        <v>10</v>
      </c>
      <c r="U8" s="11">
        <f t="shared" si="0"/>
        <v>0</v>
      </c>
      <c r="V8" s="11">
        <f t="shared" si="0"/>
        <v>1</v>
      </c>
      <c r="W8" s="11">
        <f t="shared" si="0"/>
        <v>0</v>
      </c>
      <c r="X8" s="11">
        <f t="shared" si="0"/>
        <v>11</v>
      </c>
      <c r="Y8" s="11">
        <f t="shared" si="0"/>
        <v>3</v>
      </c>
    </row>
  </sheetData>
  <mergeCells count="6">
    <mergeCell ref="A2:Z2"/>
    <mergeCell ref="B3:E3"/>
    <mergeCell ref="G3:I3"/>
    <mergeCell ref="J3:P3"/>
    <mergeCell ref="Q3:X3"/>
    <mergeCell ref="Y3:Y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workbookViewId="0">
      <selection activeCell="K12" sqref="K12"/>
    </sheetView>
  </sheetViews>
  <sheetFormatPr baseColWidth="10" defaultColWidth="11.42578125" defaultRowHeight="15" x14ac:dyDescent="0.25"/>
  <cols>
    <col min="1" max="1" width="15.7109375" customWidth="1"/>
    <col min="5" max="5" width="15.7109375" customWidth="1"/>
    <col min="6" max="6" width="20.7109375" customWidth="1"/>
  </cols>
  <sheetData>
    <row r="2" spans="1:26" ht="70.5" customHeight="1" x14ac:dyDescent="0.25">
      <c r="A2" s="80" t="s">
        <v>131</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ht="30" x14ac:dyDescent="0.25">
      <c r="A5" s="28" t="s">
        <v>5</v>
      </c>
      <c r="B5" s="28">
        <v>55</v>
      </c>
      <c r="C5" s="28" t="s">
        <v>46</v>
      </c>
      <c r="D5" s="29" t="s">
        <v>132</v>
      </c>
      <c r="E5" s="32" t="s">
        <v>50</v>
      </c>
      <c r="F5" s="21" t="s">
        <v>51</v>
      </c>
      <c r="G5" s="11">
        <f t="shared" ref="G5:G6" si="0">P5</f>
        <v>24</v>
      </c>
      <c r="H5" s="11">
        <f t="shared" ref="H5:I7" si="1">X5</f>
        <v>10</v>
      </c>
      <c r="I5" s="11">
        <f t="shared" si="1"/>
        <v>0</v>
      </c>
      <c r="J5" s="21">
        <v>24</v>
      </c>
      <c r="K5" s="21"/>
      <c r="L5" s="21"/>
      <c r="M5" s="21"/>
      <c r="N5" s="21"/>
      <c r="O5" s="21"/>
      <c r="P5" s="11">
        <f t="shared" ref="P5:P7" si="2">SUM(J5:O5)</f>
        <v>24</v>
      </c>
      <c r="Q5" s="21"/>
      <c r="R5" s="21"/>
      <c r="S5" s="21"/>
      <c r="T5" s="23">
        <v>10</v>
      </c>
      <c r="U5" s="21"/>
      <c r="V5" s="21"/>
      <c r="W5" s="21"/>
      <c r="X5" s="11">
        <f t="shared" ref="X5:X7" si="3">SUM(Q5:W5)</f>
        <v>10</v>
      </c>
      <c r="Y5" s="21"/>
      <c r="Z5" s="21"/>
    </row>
    <row r="6" spans="1:26" ht="30" x14ac:dyDescent="0.25">
      <c r="A6" s="28" t="s">
        <v>5</v>
      </c>
      <c r="B6" s="28">
        <v>55</v>
      </c>
      <c r="C6" s="28" t="s">
        <v>46</v>
      </c>
      <c r="D6" s="29" t="s">
        <v>107</v>
      </c>
      <c r="E6" s="32" t="s">
        <v>84</v>
      </c>
      <c r="F6" s="21" t="s">
        <v>48</v>
      </c>
      <c r="G6" s="11">
        <f t="shared" si="0"/>
        <v>13</v>
      </c>
      <c r="H6" s="11">
        <f t="shared" si="1"/>
        <v>7</v>
      </c>
      <c r="I6" s="11">
        <f t="shared" si="1"/>
        <v>0</v>
      </c>
      <c r="J6" s="21">
        <v>13</v>
      </c>
      <c r="K6" s="21"/>
      <c r="L6" s="21"/>
      <c r="M6" s="21"/>
      <c r="N6" s="21"/>
      <c r="O6" s="21"/>
      <c r="P6" s="11">
        <f t="shared" si="2"/>
        <v>13</v>
      </c>
      <c r="Q6" s="21"/>
      <c r="R6" s="21"/>
      <c r="S6" s="21"/>
      <c r="T6" s="23">
        <v>6</v>
      </c>
      <c r="U6" s="21"/>
      <c r="V6" s="21">
        <v>1</v>
      </c>
      <c r="W6" s="21"/>
      <c r="X6" s="11">
        <f t="shared" si="3"/>
        <v>7</v>
      </c>
      <c r="Y6" s="21"/>
      <c r="Z6" s="21"/>
    </row>
    <row r="7" spans="1:26" x14ac:dyDescent="0.25">
      <c r="A7" s="28" t="s">
        <v>5</v>
      </c>
      <c r="B7" s="28">
        <v>55</v>
      </c>
      <c r="C7" s="28" t="s">
        <v>46</v>
      </c>
      <c r="D7" s="29" t="s">
        <v>87</v>
      </c>
      <c r="E7" s="33" t="s">
        <v>58</v>
      </c>
      <c r="F7" s="21" t="s">
        <v>54</v>
      </c>
      <c r="G7" s="11">
        <v>2</v>
      </c>
      <c r="H7" s="11">
        <f t="shared" si="1"/>
        <v>0</v>
      </c>
      <c r="I7" s="11">
        <f t="shared" si="1"/>
        <v>3</v>
      </c>
      <c r="J7" s="21">
        <v>3</v>
      </c>
      <c r="K7" s="21"/>
      <c r="L7" s="21"/>
      <c r="M7" s="21"/>
      <c r="N7" s="21"/>
      <c r="O7" s="21"/>
      <c r="P7" s="11">
        <f t="shared" si="2"/>
        <v>3</v>
      </c>
      <c r="Q7" s="21"/>
      <c r="R7" s="21"/>
      <c r="S7" s="21"/>
      <c r="T7" s="23"/>
      <c r="U7" s="21"/>
      <c r="V7" s="21"/>
      <c r="W7" s="21"/>
      <c r="X7" s="11">
        <f t="shared" si="3"/>
        <v>0</v>
      </c>
      <c r="Y7" s="21">
        <v>3</v>
      </c>
      <c r="Z7" s="21"/>
    </row>
    <row r="8" spans="1:26" x14ac:dyDescent="0.25">
      <c r="G8" s="11">
        <f t="shared" ref="G8:Y8" si="4">SUM(G5:G7)</f>
        <v>39</v>
      </c>
      <c r="H8" s="11">
        <f t="shared" si="4"/>
        <v>17</v>
      </c>
      <c r="I8" s="11">
        <f t="shared" si="4"/>
        <v>3</v>
      </c>
      <c r="J8" s="11">
        <f t="shared" si="4"/>
        <v>40</v>
      </c>
      <c r="K8" s="11">
        <f t="shared" si="4"/>
        <v>0</v>
      </c>
      <c r="L8" s="11">
        <f t="shared" si="4"/>
        <v>0</v>
      </c>
      <c r="M8" s="11">
        <f t="shared" si="4"/>
        <v>0</v>
      </c>
      <c r="N8" s="11">
        <f t="shared" si="4"/>
        <v>0</v>
      </c>
      <c r="O8" s="11">
        <f t="shared" si="4"/>
        <v>0</v>
      </c>
      <c r="P8" s="11">
        <f t="shared" si="4"/>
        <v>40</v>
      </c>
      <c r="Q8" s="11">
        <f t="shared" si="4"/>
        <v>0</v>
      </c>
      <c r="R8" s="11">
        <f t="shared" si="4"/>
        <v>0</v>
      </c>
      <c r="S8" s="11">
        <f t="shared" si="4"/>
        <v>0</v>
      </c>
      <c r="T8" s="11">
        <f t="shared" si="4"/>
        <v>16</v>
      </c>
      <c r="U8" s="11">
        <f t="shared" si="4"/>
        <v>0</v>
      </c>
      <c r="V8" s="11">
        <f t="shared" si="4"/>
        <v>1</v>
      </c>
      <c r="W8" s="11">
        <f t="shared" si="4"/>
        <v>0</v>
      </c>
      <c r="X8" s="11">
        <f t="shared" si="4"/>
        <v>17</v>
      </c>
      <c r="Y8" s="11">
        <f t="shared" si="4"/>
        <v>3</v>
      </c>
    </row>
  </sheetData>
  <customSheetViews>
    <customSheetView guid="{5E3C4866-4BCD-4D64-AC8E-AC072D4E24C9}">
      <selection activeCell="R13" sqref="R13"/>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
  <sheetViews>
    <sheetView workbookViewId="0">
      <selection activeCell="E16" sqref="E16"/>
    </sheetView>
  </sheetViews>
  <sheetFormatPr baseColWidth="10" defaultColWidth="11.42578125" defaultRowHeight="15" x14ac:dyDescent="0.25"/>
  <cols>
    <col min="1" max="1" width="15.7109375" customWidth="1"/>
    <col min="5" max="5" width="20" customWidth="1"/>
    <col min="6" max="6" width="22.7109375" bestFit="1" customWidth="1"/>
    <col min="26" max="26" width="25.85546875" customWidth="1"/>
  </cols>
  <sheetData>
    <row r="2" spans="1:26" ht="117.75" customHeight="1" x14ac:dyDescent="0.25">
      <c r="A2" s="80" t="s">
        <v>133</v>
      </c>
      <c r="B2" s="90"/>
      <c r="C2" s="90"/>
      <c r="D2" s="90"/>
      <c r="E2" s="90"/>
      <c r="F2" s="90"/>
      <c r="G2" s="90"/>
      <c r="H2" s="90"/>
      <c r="I2" s="90"/>
      <c r="J2" s="90"/>
      <c r="K2" s="90"/>
      <c r="L2" s="90"/>
      <c r="M2" s="90"/>
      <c r="N2" s="90"/>
      <c r="O2" s="90"/>
      <c r="P2" s="90"/>
      <c r="Q2" s="90"/>
      <c r="R2" s="90"/>
      <c r="S2" s="90"/>
      <c r="T2" s="90"/>
      <c r="U2" s="90"/>
      <c r="V2" s="90"/>
      <c r="W2" s="90"/>
      <c r="X2" s="90"/>
      <c r="Y2" s="90"/>
      <c r="Z2" s="90"/>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222</v>
      </c>
      <c r="B5" s="21">
        <v>98</v>
      </c>
      <c r="C5" s="28" t="s">
        <v>46</v>
      </c>
      <c r="D5" s="27"/>
      <c r="E5" s="59" t="s">
        <v>134</v>
      </c>
      <c r="F5" s="21" t="s">
        <v>54</v>
      </c>
      <c r="G5" s="11">
        <f t="shared" ref="G5:G11" si="0">P5</f>
        <v>40</v>
      </c>
      <c r="H5" s="11">
        <f t="shared" ref="H5:I11" si="1">X5</f>
        <v>6</v>
      </c>
      <c r="I5" s="11">
        <f t="shared" si="1"/>
        <v>0</v>
      </c>
      <c r="J5" s="21"/>
      <c r="K5" s="24">
        <v>40</v>
      </c>
      <c r="L5" s="21"/>
      <c r="M5" s="21"/>
      <c r="N5" s="21"/>
      <c r="O5" s="21"/>
      <c r="P5" s="11">
        <f t="shared" ref="P5:P11" si="2">SUM(J5:O5)</f>
        <v>40</v>
      </c>
      <c r="Q5" s="20"/>
      <c r="R5" s="20"/>
      <c r="S5" s="20"/>
      <c r="T5" s="23">
        <v>6</v>
      </c>
      <c r="U5" s="20"/>
      <c r="V5" s="20"/>
      <c r="W5" s="20"/>
      <c r="X5" s="11">
        <f t="shared" ref="X5:X11" si="3">SUM(Q5:W5)</f>
        <v>6</v>
      </c>
      <c r="Y5" s="20"/>
      <c r="Z5" s="20" t="s">
        <v>135</v>
      </c>
    </row>
    <row r="6" spans="1:26" ht="30" x14ac:dyDescent="0.25">
      <c r="A6" s="21" t="s">
        <v>222</v>
      </c>
      <c r="B6" s="21">
        <v>98</v>
      </c>
      <c r="C6" s="21" t="s">
        <v>46</v>
      </c>
      <c r="D6" s="27"/>
      <c r="E6" s="59" t="s">
        <v>136</v>
      </c>
      <c r="F6" s="21" t="s">
        <v>54</v>
      </c>
      <c r="G6" s="11">
        <f t="shared" si="0"/>
        <v>10</v>
      </c>
      <c r="H6" s="11">
        <f t="shared" si="1"/>
        <v>0</v>
      </c>
      <c r="I6" s="11">
        <f t="shared" si="1"/>
        <v>0</v>
      </c>
      <c r="J6" s="21"/>
      <c r="K6" s="24">
        <v>10</v>
      </c>
      <c r="L6" s="21"/>
      <c r="M6" s="21"/>
      <c r="N6" s="21"/>
      <c r="O6" s="21"/>
      <c r="P6" s="11">
        <f t="shared" si="2"/>
        <v>10</v>
      </c>
      <c r="Q6" s="20"/>
      <c r="R6" s="20"/>
      <c r="S6" s="20"/>
      <c r="T6" s="23"/>
      <c r="U6" s="20"/>
      <c r="V6" s="20"/>
      <c r="W6" s="20"/>
      <c r="X6" s="11">
        <f t="shared" si="3"/>
        <v>0</v>
      </c>
      <c r="Y6" s="20"/>
      <c r="Z6" s="20"/>
    </row>
    <row r="7" spans="1:26" x14ac:dyDescent="0.25">
      <c r="A7" s="21" t="s">
        <v>222</v>
      </c>
      <c r="B7" s="21">
        <v>98</v>
      </c>
      <c r="C7" s="28" t="s">
        <v>46</v>
      </c>
      <c r="D7" s="27"/>
      <c r="E7" s="32" t="s">
        <v>50</v>
      </c>
      <c r="F7" s="21" t="s">
        <v>48</v>
      </c>
      <c r="G7" s="11">
        <f t="shared" si="0"/>
        <v>30</v>
      </c>
      <c r="H7" s="11">
        <f t="shared" si="1"/>
        <v>4</v>
      </c>
      <c r="I7" s="11">
        <f t="shared" si="1"/>
        <v>0</v>
      </c>
      <c r="J7" s="21"/>
      <c r="K7" s="25">
        <v>30</v>
      </c>
      <c r="L7" s="21"/>
      <c r="M7" s="21"/>
      <c r="N7" s="21"/>
      <c r="O7" s="21"/>
      <c r="P7" s="11">
        <f t="shared" si="2"/>
        <v>30</v>
      </c>
      <c r="Q7" s="20"/>
      <c r="R7" s="20"/>
      <c r="S7" s="20"/>
      <c r="T7" s="23">
        <v>4</v>
      </c>
      <c r="U7" s="20"/>
      <c r="V7" s="20"/>
      <c r="W7" s="20"/>
      <c r="X7" s="11">
        <f t="shared" si="3"/>
        <v>4</v>
      </c>
      <c r="Y7" s="20"/>
      <c r="Z7" s="20" t="s">
        <v>135</v>
      </c>
    </row>
    <row r="8" spans="1:26" x14ac:dyDescent="0.25">
      <c r="A8" s="21" t="s">
        <v>222</v>
      </c>
      <c r="B8" s="21">
        <v>98</v>
      </c>
      <c r="C8" s="21" t="s">
        <v>46</v>
      </c>
      <c r="D8" s="27"/>
      <c r="E8" s="33" t="s">
        <v>58</v>
      </c>
      <c r="F8" s="28" t="s">
        <v>137</v>
      </c>
      <c r="G8" s="11">
        <f t="shared" si="0"/>
        <v>63</v>
      </c>
      <c r="H8" s="11">
        <f t="shared" si="1"/>
        <v>0</v>
      </c>
      <c r="I8" s="11">
        <f t="shared" si="1"/>
        <v>10</v>
      </c>
      <c r="J8" s="21"/>
      <c r="K8" s="26">
        <v>63</v>
      </c>
      <c r="L8" s="21"/>
      <c r="M8" s="21"/>
      <c r="N8" s="21"/>
      <c r="O8" s="21"/>
      <c r="P8" s="11">
        <f t="shared" si="2"/>
        <v>63</v>
      </c>
      <c r="Q8" s="20"/>
      <c r="R8" s="20"/>
      <c r="S8" s="20"/>
      <c r="T8" s="23"/>
      <c r="U8" s="20"/>
      <c r="V8" s="20"/>
      <c r="W8" s="20"/>
      <c r="X8" s="11">
        <f t="shared" si="3"/>
        <v>0</v>
      </c>
      <c r="Y8" s="20">
        <v>10</v>
      </c>
      <c r="Z8" s="20"/>
    </row>
    <row r="9" spans="1:26" ht="45" x14ac:dyDescent="0.25">
      <c r="A9" s="21" t="s">
        <v>222</v>
      </c>
      <c r="B9" s="21">
        <v>98</v>
      </c>
      <c r="C9" s="21" t="s">
        <v>46</v>
      </c>
      <c r="D9" s="27"/>
      <c r="E9" s="58" t="s">
        <v>138</v>
      </c>
      <c r="F9" s="28" t="s">
        <v>139</v>
      </c>
      <c r="G9" s="11">
        <v>200</v>
      </c>
      <c r="H9" s="11"/>
      <c r="I9" s="11"/>
      <c r="J9" s="21"/>
      <c r="K9" s="26">
        <v>200</v>
      </c>
      <c r="L9" s="21"/>
      <c r="M9" s="21"/>
      <c r="N9" s="21"/>
      <c r="O9" s="21"/>
      <c r="P9" s="11"/>
      <c r="Q9" s="20"/>
      <c r="R9" s="20"/>
      <c r="S9" s="20"/>
      <c r="T9" s="23">
        <v>80</v>
      </c>
      <c r="U9" s="20"/>
      <c r="V9" s="20"/>
      <c r="W9" s="20"/>
      <c r="X9" s="11"/>
      <c r="Y9" s="20"/>
      <c r="Z9" s="20" t="s">
        <v>135</v>
      </c>
    </row>
    <row r="10" spans="1:26" ht="45" x14ac:dyDescent="0.25">
      <c r="A10" s="21" t="s">
        <v>222</v>
      </c>
      <c r="B10" s="21">
        <v>98</v>
      </c>
      <c r="C10" s="21" t="s">
        <v>46</v>
      </c>
      <c r="D10" s="27"/>
      <c r="E10" s="58" t="s">
        <v>140</v>
      </c>
      <c r="F10" s="28" t="s">
        <v>139</v>
      </c>
      <c r="G10" s="11">
        <f t="shared" si="0"/>
        <v>50</v>
      </c>
      <c r="H10" s="11">
        <f t="shared" si="1"/>
        <v>10</v>
      </c>
      <c r="I10" s="11">
        <f t="shared" si="1"/>
        <v>0</v>
      </c>
      <c r="J10" s="21"/>
      <c r="K10" s="57">
        <v>50</v>
      </c>
      <c r="L10" s="21"/>
      <c r="M10" s="21"/>
      <c r="N10" s="21"/>
      <c r="O10" s="21"/>
      <c r="P10" s="11">
        <f t="shared" si="2"/>
        <v>50</v>
      </c>
      <c r="Q10" s="20"/>
      <c r="R10" s="20"/>
      <c r="S10" s="20"/>
      <c r="T10" s="23">
        <v>10</v>
      </c>
      <c r="U10" s="20"/>
      <c r="V10" s="20"/>
      <c r="W10" s="20"/>
      <c r="X10" s="11">
        <f t="shared" si="3"/>
        <v>10</v>
      </c>
      <c r="Y10" s="20"/>
      <c r="Z10" s="20" t="s">
        <v>135</v>
      </c>
    </row>
    <row r="11" spans="1:26" ht="25.5" customHeight="1" x14ac:dyDescent="0.25">
      <c r="A11" s="21" t="s">
        <v>222</v>
      </c>
      <c r="B11" s="21">
        <v>98</v>
      </c>
      <c r="C11" s="28" t="s">
        <v>46</v>
      </c>
      <c r="D11" s="27"/>
      <c r="E11" s="58" t="s">
        <v>141</v>
      </c>
      <c r="F11" s="21" t="s">
        <v>54</v>
      </c>
      <c r="G11" s="11">
        <f t="shared" si="0"/>
        <v>60</v>
      </c>
      <c r="H11" s="11">
        <f t="shared" si="1"/>
        <v>21</v>
      </c>
      <c r="I11" s="11">
        <f t="shared" si="1"/>
        <v>0</v>
      </c>
      <c r="J11" s="21"/>
      <c r="K11" s="57">
        <v>60</v>
      </c>
      <c r="L11" s="21"/>
      <c r="M11" s="21"/>
      <c r="N11" s="21"/>
      <c r="O11" s="21"/>
      <c r="P11" s="11">
        <f t="shared" si="2"/>
        <v>60</v>
      </c>
      <c r="Q11" s="20"/>
      <c r="R11" s="20"/>
      <c r="S11" s="20"/>
      <c r="T11" s="23">
        <v>21</v>
      </c>
      <c r="U11" s="20"/>
      <c r="V11" s="20"/>
      <c r="W11" s="20"/>
      <c r="X11" s="11">
        <f t="shared" si="3"/>
        <v>21</v>
      </c>
      <c r="Y11" s="20"/>
      <c r="Z11" s="20" t="s">
        <v>135</v>
      </c>
    </row>
    <row r="12" spans="1:26" x14ac:dyDescent="0.25">
      <c r="G12" s="11">
        <f t="shared" ref="G12:Y12" si="4">SUM(G5:G11)</f>
        <v>453</v>
      </c>
      <c r="H12" s="11">
        <f t="shared" si="4"/>
        <v>41</v>
      </c>
      <c r="I12" s="11">
        <f t="shared" si="4"/>
        <v>10</v>
      </c>
      <c r="J12" s="11">
        <f t="shared" si="4"/>
        <v>0</v>
      </c>
      <c r="K12" s="11">
        <f t="shared" si="4"/>
        <v>453</v>
      </c>
      <c r="L12" s="11">
        <f t="shared" si="4"/>
        <v>0</v>
      </c>
      <c r="M12" s="11">
        <f t="shared" si="4"/>
        <v>0</v>
      </c>
      <c r="N12" s="11">
        <f t="shared" si="4"/>
        <v>0</v>
      </c>
      <c r="O12" s="11">
        <f t="shared" si="4"/>
        <v>0</v>
      </c>
      <c r="P12" s="11">
        <f t="shared" si="4"/>
        <v>253</v>
      </c>
      <c r="Q12" s="11">
        <f t="shared" si="4"/>
        <v>0</v>
      </c>
      <c r="R12" s="11">
        <f t="shared" si="4"/>
        <v>0</v>
      </c>
      <c r="S12" s="11">
        <f t="shared" si="4"/>
        <v>0</v>
      </c>
      <c r="T12" s="11">
        <f t="shared" si="4"/>
        <v>121</v>
      </c>
      <c r="U12" s="11">
        <f t="shared" si="4"/>
        <v>0</v>
      </c>
      <c r="V12" s="11">
        <f t="shared" si="4"/>
        <v>0</v>
      </c>
      <c r="W12" s="11">
        <f t="shared" si="4"/>
        <v>0</v>
      </c>
      <c r="X12" s="11">
        <f t="shared" si="4"/>
        <v>41</v>
      </c>
      <c r="Y12" s="11">
        <f t="shared" si="4"/>
        <v>10</v>
      </c>
    </row>
    <row r="13" spans="1:26" ht="27.75" customHeight="1" x14ac:dyDescent="0.25">
      <c r="A13" s="89" t="s">
        <v>142</v>
      </c>
      <c r="B13" s="89"/>
      <c r="C13" s="89"/>
      <c r="D13" s="89"/>
      <c r="E13" s="89"/>
      <c r="F13" s="89"/>
      <c r="G13" s="89"/>
      <c r="H13" s="89"/>
      <c r="I13" s="89"/>
      <c r="J13" s="89"/>
      <c r="K13" s="89"/>
    </row>
    <row r="14" spans="1:26" ht="33" customHeight="1" x14ac:dyDescent="0.25">
      <c r="A14" s="89" t="s">
        <v>143</v>
      </c>
      <c r="B14" s="89"/>
      <c r="C14" s="89"/>
      <c r="D14" s="89"/>
      <c r="E14" s="89"/>
      <c r="F14" s="89"/>
      <c r="G14" s="89"/>
      <c r="H14" s="89"/>
      <c r="I14" s="89"/>
      <c r="J14" s="89"/>
      <c r="K14" s="89"/>
    </row>
  </sheetData>
  <customSheetViews>
    <customSheetView guid="{5E3C4866-4BCD-4D64-AC8E-AC072D4E24C9}">
      <selection activeCell="F11" sqref="F11"/>
      <pageMargins left="0" right="0" top="0" bottom="0" header="0" footer="0"/>
      <pageSetup paperSize="9" orientation="portrait" verticalDpi="0" r:id="rId1"/>
    </customSheetView>
  </customSheetViews>
  <mergeCells count="8">
    <mergeCell ref="A14:K14"/>
    <mergeCell ref="A13:K13"/>
    <mergeCell ref="A2:Z2"/>
    <mergeCell ref="B3:E3"/>
    <mergeCell ref="G3:I3"/>
    <mergeCell ref="J3:P3"/>
    <mergeCell ref="Q3:X3"/>
    <mergeCell ref="Y3:Y4"/>
  </mergeCells>
  <pageMargins left="0.7" right="0.7" top="0.75" bottom="0.75" header="0.3" footer="0.3"/>
  <pageSetup paperSize="9" orientation="portrait" verticalDpi="0"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3"/>
  <sheetViews>
    <sheetView workbookViewId="0">
      <selection activeCell="A2" sqref="A2:Z2"/>
    </sheetView>
  </sheetViews>
  <sheetFormatPr baseColWidth="10" defaultColWidth="11.42578125" defaultRowHeight="15" x14ac:dyDescent="0.25"/>
  <cols>
    <col min="1" max="1" width="15.7109375" customWidth="1"/>
    <col min="3" max="4" width="11.42578125" style="19"/>
    <col min="5" max="5" width="15.7109375" customWidth="1"/>
    <col min="6" max="6" width="20.7109375" customWidth="1"/>
  </cols>
  <sheetData>
    <row r="2" spans="1:26" ht="83.25" customHeight="1" x14ac:dyDescent="0.25">
      <c r="A2" s="80" t="s">
        <v>144</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ht="30" x14ac:dyDescent="0.25">
      <c r="A5" s="21" t="s">
        <v>5</v>
      </c>
      <c r="B5" s="21">
        <v>99</v>
      </c>
      <c r="C5" s="28" t="s">
        <v>46</v>
      </c>
      <c r="D5" s="29"/>
      <c r="E5" s="30" t="s">
        <v>145</v>
      </c>
      <c r="F5" s="21" t="s">
        <v>48</v>
      </c>
      <c r="G5" s="11">
        <f>P5</f>
        <v>10</v>
      </c>
      <c r="H5" s="11">
        <f>X5</f>
        <v>78</v>
      </c>
      <c r="I5" s="11">
        <f>Y5</f>
        <v>0</v>
      </c>
      <c r="J5" s="21"/>
      <c r="K5" s="24">
        <v>10</v>
      </c>
      <c r="L5" s="21"/>
      <c r="M5" s="21"/>
      <c r="N5" s="21"/>
      <c r="O5" s="21"/>
      <c r="P5" s="11">
        <f>SUM(J5:O5)</f>
        <v>10</v>
      </c>
      <c r="Q5" s="20"/>
      <c r="R5" s="20"/>
      <c r="S5" s="20"/>
      <c r="T5" s="23">
        <v>78</v>
      </c>
      <c r="U5" s="20"/>
      <c r="V5" s="20"/>
      <c r="W5" s="20"/>
      <c r="X5" s="11">
        <f>SUM(Q5:W5)</f>
        <v>78</v>
      </c>
      <c r="Y5" s="20"/>
      <c r="Z5" s="20"/>
    </row>
    <row r="6" spans="1:26" ht="30" x14ac:dyDescent="0.25">
      <c r="A6" s="21" t="s">
        <v>5</v>
      </c>
      <c r="B6" s="21">
        <v>99</v>
      </c>
      <c r="C6" s="28" t="s">
        <v>46</v>
      </c>
      <c r="D6" s="29" t="s">
        <v>146</v>
      </c>
      <c r="E6" s="30" t="s">
        <v>61</v>
      </c>
      <c r="F6" s="21" t="s">
        <v>48</v>
      </c>
      <c r="G6" s="11">
        <f>P6</f>
        <v>85</v>
      </c>
      <c r="H6" s="11">
        <f>X6</f>
        <v>0</v>
      </c>
      <c r="I6" s="11">
        <f>Y6</f>
        <v>0</v>
      </c>
      <c r="J6" s="21"/>
      <c r="K6" s="24">
        <v>85</v>
      </c>
      <c r="L6" s="21"/>
      <c r="M6" s="21"/>
      <c r="N6" s="21"/>
      <c r="O6" s="21"/>
      <c r="P6" s="11">
        <f t="shared" ref="P6:P22" si="0">SUM(J6:O6)</f>
        <v>85</v>
      </c>
      <c r="Q6" s="20"/>
      <c r="R6" s="20"/>
      <c r="S6" s="20"/>
      <c r="T6" s="23">
        <v>2</v>
      </c>
      <c r="U6" s="20"/>
      <c r="V6" s="20"/>
      <c r="W6" s="20"/>
      <c r="X6" s="11"/>
      <c r="Y6" s="20"/>
      <c r="Z6" s="20"/>
    </row>
    <row r="7" spans="1:26" x14ac:dyDescent="0.25">
      <c r="A7" s="21" t="s">
        <v>5</v>
      </c>
      <c r="B7" s="21">
        <v>99</v>
      </c>
      <c r="C7" s="28" t="s">
        <v>46</v>
      </c>
      <c r="D7" s="29"/>
      <c r="E7" s="30" t="s">
        <v>63</v>
      </c>
      <c r="F7" s="21" t="s">
        <v>48</v>
      </c>
      <c r="G7" s="11">
        <f t="shared" ref="G7:G22" si="1">P7</f>
        <v>14</v>
      </c>
      <c r="H7" s="11">
        <f t="shared" ref="H7:I22" si="2">X7</f>
        <v>4</v>
      </c>
      <c r="I7" s="11">
        <f t="shared" si="2"/>
        <v>0</v>
      </c>
      <c r="J7" s="21"/>
      <c r="K7" s="24">
        <v>14</v>
      </c>
      <c r="L7" s="21"/>
      <c r="M7" s="21"/>
      <c r="N7" s="21"/>
      <c r="O7" s="21"/>
      <c r="P7" s="11">
        <f t="shared" si="0"/>
        <v>14</v>
      </c>
      <c r="Q7" s="20"/>
      <c r="R7" s="20"/>
      <c r="S7" s="20"/>
      <c r="T7" s="23">
        <v>4</v>
      </c>
      <c r="U7" s="20"/>
      <c r="V7" s="20"/>
      <c r="W7" s="20"/>
      <c r="X7" s="11">
        <f t="shared" ref="X7:X21" si="3">SUM(Q7:W7)</f>
        <v>4</v>
      </c>
      <c r="Y7" s="20"/>
      <c r="Z7" s="20"/>
    </row>
    <row r="8" spans="1:26" ht="30" x14ac:dyDescent="0.25">
      <c r="A8" s="21" t="s">
        <v>5</v>
      </c>
      <c r="B8" s="21">
        <v>99</v>
      </c>
      <c r="C8" s="28" t="s">
        <v>46</v>
      </c>
      <c r="D8" s="29" t="s">
        <v>147</v>
      </c>
      <c r="E8" s="32" t="s">
        <v>50</v>
      </c>
      <c r="F8" s="21" t="s">
        <v>51</v>
      </c>
      <c r="G8" s="11">
        <f t="shared" si="1"/>
        <v>152</v>
      </c>
      <c r="H8" s="11">
        <f t="shared" si="2"/>
        <v>40</v>
      </c>
      <c r="I8" s="11">
        <f t="shared" si="2"/>
        <v>0</v>
      </c>
      <c r="J8" s="25">
        <v>152</v>
      </c>
      <c r="K8" s="21"/>
      <c r="L8" s="21"/>
      <c r="M8" s="21"/>
      <c r="N8" s="21"/>
      <c r="O8" s="21"/>
      <c r="P8" s="11">
        <f t="shared" si="0"/>
        <v>152</v>
      </c>
      <c r="Q8" s="20"/>
      <c r="R8" s="20"/>
      <c r="S8" s="20"/>
      <c r="T8" s="23">
        <v>40</v>
      </c>
      <c r="U8" s="20"/>
      <c r="V8" s="20"/>
      <c r="W8" s="20"/>
      <c r="X8" s="11">
        <f t="shared" si="3"/>
        <v>40</v>
      </c>
      <c r="Y8" s="20"/>
      <c r="Z8" s="20"/>
    </row>
    <row r="9" spans="1:26" ht="45" x14ac:dyDescent="0.25">
      <c r="A9" s="21" t="s">
        <v>5</v>
      </c>
      <c r="B9" s="21">
        <v>99</v>
      </c>
      <c r="C9" s="28" t="s">
        <v>46</v>
      </c>
      <c r="D9" s="29" t="s">
        <v>57</v>
      </c>
      <c r="E9" s="32" t="s">
        <v>148</v>
      </c>
      <c r="F9" s="21" t="s">
        <v>48</v>
      </c>
      <c r="G9" s="11">
        <f t="shared" si="1"/>
        <v>16</v>
      </c>
      <c r="H9" s="11">
        <f t="shared" si="2"/>
        <v>0</v>
      </c>
      <c r="I9" s="11">
        <f t="shared" si="2"/>
        <v>0</v>
      </c>
      <c r="J9" s="25">
        <v>16</v>
      </c>
      <c r="K9" s="21"/>
      <c r="L9" s="21"/>
      <c r="M9" s="21"/>
      <c r="N9" s="21"/>
      <c r="O9" s="21"/>
      <c r="P9" s="11">
        <f t="shared" si="0"/>
        <v>16</v>
      </c>
      <c r="Q9" s="20"/>
      <c r="R9" s="20"/>
      <c r="S9" s="20"/>
      <c r="T9" s="23"/>
      <c r="U9" s="20"/>
      <c r="V9" s="20"/>
      <c r="W9" s="20"/>
      <c r="X9" s="11">
        <f t="shared" si="3"/>
        <v>0</v>
      </c>
      <c r="Y9" s="20"/>
      <c r="Z9" s="20"/>
    </row>
    <row r="10" spans="1:26" ht="30" x14ac:dyDescent="0.25">
      <c r="A10" s="21" t="s">
        <v>5</v>
      </c>
      <c r="B10" s="21">
        <v>99</v>
      </c>
      <c r="C10" s="28" t="s">
        <v>46</v>
      </c>
      <c r="D10" s="29" t="s">
        <v>149</v>
      </c>
      <c r="E10" s="33" t="s">
        <v>150</v>
      </c>
      <c r="F10" s="21" t="s">
        <v>54</v>
      </c>
      <c r="G10" s="11">
        <v>37</v>
      </c>
      <c r="H10" s="11">
        <f t="shared" si="2"/>
        <v>11</v>
      </c>
      <c r="I10" s="11">
        <f t="shared" si="2"/>
        <v>30</v>
      </c>
      <c r="J10" s="21"/>
      <c r="K10" s="26">
        <v>37</v>
      </c>
      <c r="L10" s="21"/>
      <c r="M10" s="21"/>
      <c r="N10" s="21"/>
      <c r="O10" s="21"/>
      <c r="P10" s="11">
        <f t="shared" si="0"/>
        <v>37</v>
      </c>
      <c r="Q10" s="20"/>
      <c r="R10" s="20"/>
      <c r="S10" s="20"/>
      <c r="T10" s="23">
        <v>3</v>
      </c>
      <c r="U10" s="20"/>
      <c r="V10" s="23">
        <v>8</v>
      </c>
      <c r="W10" s="20"/>
      <c r="X10" s="11">
        <f>SUM(Q10:W10)</f>
        <v>11</v>
      </c>
      <c r="Y10" s="20">
        <v>30</v>
      </c>
      <c r="Z10" s="20"/>
    </row>
    <row r="11" spans="1:26" ht="30" x14ac:dyDescent="0.25">
      <c r="A11" s="21" t="s">
        <v>5</v>
      </c>
      <c r="B11" s="21">
        <v>99</v>
      </c>
      <c r="C11" s="28" t="s">
        <v>151</v>
      </c>
      <c r="D11" s="71" t="s">
        <v>152</v>
      </c>
      <c r="E11" s="68" t="s">
        <v>50</v>
      </c>
      <c r="F11" s="69" t="s">
        <v>51</v>
      </c>
      <c r="G11" s="11">
        <v>62</v>
      </c>
      <c r="H11" s="11">
        <v>0</v>
      </c>
      <c r="I11" s="11">
        <v>0</v>
      </c>
      <c r="J11" s="70">
        <v>62</v>
      </c>
      <c r="K11" s="76"/>
      <c r="L11" s="21"/>
      <c r="M11" s="21"/>
      <c r="N11" s="21"/>
      <c r="O11" s="21"/>
      <c r="P11" s="11">
        <f t="shared" si="0"/>
        <v>62</v>
      </c>
      <c r="Q11" s="20"/>
      <c r="R11" s="20"/>
      <c r="S11" s="20"/>
      <c r="T11" s="23">
        <v>10</v>
      </c>
      <c r="U11" s="20"/>
      <c r="V11" s="23"/>
      <c r="W11" s="20"/>
      <c r="X11" s="11">
        <f>SUM(Q11:W11)</f>
        <v>10</v>
      </c>
      <c r="Y11" s="20"/>
      <c r="Z11" s="20"/>
    </row>
    <row r="12" spans="1:26" s="19" customFormat="1" ht="30" x14ac:dyDescent="0.25">
      <c r="A12" s="21" t="s">
        <v>5</v>
      </c>
      <c r="B12" s="21">
        <v>99</v>
      </c>
      <c r="C12" s="28" t="s">
        <v>46</v>
      </c>
      <c r="D12" s="29" t="s">
        <v>153</v>
      </c>
      <c r="E12" s="33" t="s">
        <v>154</v>
      </c>
      <c r="F12" s="28" t="s">
        <v>54</v>
      </c>
      <c r="G12" s="11">
        <v>30</v>
      </c>
      <c r="H12" s="11">
        <f t="shared" si="2"/>
        <v>5</v>
      </c>
      <c r="I12" s="11">
        <f t="shared" si="2"/>
        <v>30</v>
      </c>
      <c r="J12" s="28"/>
      <c r="K12" s="33">
        <v>30</v>
      </c>
      <c r="L12" s="28"/>
      <c r="M12" s="28"/>
      <c r="N12" s="28"/>
      <c r="O12" s="28"/>
      <c r="P12" s="11">
        <f t="shared" si="0"/>
        <v>30</v>
      </c>
      <c r="Q12" s="22"/>
      <c r="R12" s="22"/>
      <c r="S12" s="22"/>
      <c r="T12" s="23">
        <v>3</v>
      </c>
      <c r="U12" s="22"/>
      <c r="V12" s="23">
        <v>2</v>
      </c>
      <c r="W12" s="22"/>
      <c r="X12" s="11">
        <f t="shared" si="3"/>
        <v>5</v>
      </c>
      <c r="Y12" s="22">
        <v>30</v>
      </c>
      <c r="Z12" s="22"/>
    </row>
    <row r="13" spans="1:26" ht="30" x14ac:dyDescent="0.25">
      <c r="A13" s="21" t="s">
        <v>5</v>
      </c>
      <c r="B13" s="21">
        <v>99</v>
      </c>
      <c r="C13" s="28" t="s">
        <v>71</v>
      </c>
      <c r="D13" s="29" t="s">
        <v>155</v>
      </c>
      <c r="E13" s="30" t="s">
        <v>88</v>
      </c>
      <c r="F13" s="21" t="s">
        <v>48</v>
      </c>
      <c r="G13" s="11">
        <f t="shared" si="1"/>
        <v>29</v>
      </c>
      <c r="H13" s="11">
        <f t="shared" si="2"/>
        <v>0</v>
      </c>
      <c r="I13" s="11">
        <f t="shared" si="2"/>
        <v>0</v>
      </c>
      <c r="J13" s="21"/>
      <c r="K13" s="24">
        <v>29</v>
      </c>
      <c r="L13" s="21"/>
      <c r="M13" s="21"/>
      <c r="N13" s="21"/>
      <c r="O13" s="21"/>
      <c r="P13" s="11">
        <f t="shared" si="0"/>
        <v>29</v>
      </c>
      <c r="Q13" s="20"/>
      <c r="R13" s="20"/>
      <c r="S13" s="20"/>
      <c r="T13" s="23"/>
      <c r="U13" s="20"/>
      <c r="V13" s="20"/>
      <c r="W13" s="20"/>
      <c r="X13" s="11">
        <f t="shared" si="3"/>
        <v>0</v>
      </c>
      <c r="Y13" s="20"/>
      <c r="Z13" s="20"/>
    </row>
    <row r="14" spans="1:26" ht="60" x14ac:dyDescent="0.25">
      <c r="A14" s="21" t="s">
        <v>5</v>
      </c>
      <c r="B14" s="21">
        <v>99</v>
      </c>
      <c r="C14" s="28" t="s">
        <v>71</v>
      </c>
      <c r="D14" s="29" t="s">
        <v>156</v>
      </c>
      <c r="E14" s="32" t="s">
        <v>50</v>
      </c>
      <c r="F14" s="21" t="s">
        <v>51</v>
      </c>
      <c r="G14" s="11">
        <f t="shared" si="1"/>
        <v>190</v>
      </c>
      <c r="H14" s="11">
        <f t="shared" si="2"/>
        <v>100</v>
      </c>
      <c r="I14" s="11">
        <f t="shared" si="2"/>
        <v>0</v>
      </c>
      <c r="J14" s="25">
        <v>190</v>
      </c>
      <c r="K14" s="21"/>
      <c r="L14" s="21"/>
      <c r="M14" s="21"/>
      <c r="N14" s="21"/>
      <c r="O14" s="21"/>
      <c r="P14" s="11">
        <f t="shared" si="0"/>
        <v>190</v>
      </c>
      <c r="Q14" s="20"/>
      <c r="R14" s="20"/>
      <c r="S14" s="20"/>
      <c r="T14" s="23">
        <v>60</v>
      </c>
      <c r="U14" s="20">
        <v>40</v>
      </c>
      <c r="V14" s="20"/>
      <c r="W14" s="20"/>
      <c r="X14" s="11">
        <f t="shared" si="3"/>
        <v>100</v>
      </c>
      <c r="Y14" s="20"/>
      <c r="Z14" s="20"/>
    </row>
    <row r="15" spans="1:26" x14ac:dyDescent="0.25">
      <c r="A15" s="21" t="s">
        <v>5</v>
      </c>
      <c r="B15" s="21">
        <v>99</v>
      </c>
      <c r="C15" s="28" t="s">
        <v>71</v>
      </c>
      <c r="D15" s="29" t="s">
        <v>157</v>
      </c>
      <c r="E15" s="33" t="s">
        <v>58</v>
      </c>
      <c r="F15" s="21" t="s">
        <v>54</v>
      </c>
      <c r="G15" s="11">
        <f t="shared" si="1"/>
        <v>9</v>
      </c>
      <c r="H15" s="11">
        <f t="shared" si="2"/>
        <v>1</v>
      </c>
      <c r="I15" s="11">
        <f t="shared" si="2"/>
        <v>8</v>
      </c>
      <c r="J15" s="21"/>
      <c r="K15" s="26">
        <v>9</v>
      </c>
      <c r="L15" s="21"/>
      <c r="M15" s="21"/>
      <c r="N15" s="21"/>
      <c r="O15" s="21"/>
      <c r="P15" s="11">
        <f t="shared" si="0"/>
        <v>9</v>
      </c>
      <c r="Q15" s="20"/>
      <c r="R15" s="20"/>
      <c r="S15" s="20"/>
      <c r="T15" s="23"/>
      <c r="U15" s="20"/>
      <c r="V15" s="20">
        <v>1</v>
      </c>
      <c r="W15" s="20"/>
      <c r="X15" s="11">
        <f t="shared" si="3"/>
        <v>1</v>
      </c>
      <c r="Y15" s="20">
        <v>8</v>
      </c>
      <c r="Z15" s="20"/>
    </row>
    <row r="16" spans="1:26" ht="90" x14ac:dyDescent="0.25">
      <c r="A16" s="21" t="s">
        <v>5</v>
      </c>
      <c r="B16" s="21">
        <v>99</v>
      </c>
      <c r="C16" s="28" t="s">
        <v>158</v>
      </c>
      <c r="D16" s="29" t="s">
        <v>159</v>
      </c>
      <c r="E16" s="32" t="s">
        <v>160</v>
      </c>
      <c r="F16" s="21" t="s">
        <v>51</v>
      </c>
      <c r="G16" s="11">
        <f t="shared" si="1"/>
        <v>329</v>
      </c>
      <c r="H16" s="11">
        <f t="shared" si="2"/>
        <v>20</v>
      </c>
      <c r="I16" s="11">
        <f t="shared" si="2"/>
        <v>0</v>
      </c>
      <c r="J16" s="25">
        <v>329</v>
      </c>
      <c r="K16" s="21"/>
      <c r="L16" s="21"/>
      <c r="M16" s="21"/>
      <c r="N16" s="21"/>
      <c r="O16" s="21"/>
      <c r="P16" s="11">
        <f t="shared" si="0"/>
        <v>329</v>
      </c>
      <c r="Q16" s="20"/>
      <c r="R16" s="20"/>
      <c r="S16" s="20"/>
      <c r="T16" s="23">
        <v>20</v>
      </c>
      <c r="U16" s="20"/>
      <c r="V16" s="20"/>
      <c r="W16" s="20"/>
      <c r="X16" s="11">
        <f t="shared" si="3"/>
        <v>20</v>
      </c>
      <c r="Y16" s="20"/>
      <c r="Z16" s="20"/>
    </row>
    <row r="17" spans="1:26" ht="30" x14ac:dyDescent="0.25">
      <c r="A17" s="21" t="s">
        <v>5</v>
      </c>
      <c r="B17" s="21">
        <v>99</v>
      </c>
      <c r="C17" s="28" t="s">
        <v>161</v>
      </c>
      <c r="D17" s="29" t="s">
        <v>162</v>
      </c>
      <c r="E17" s="32" t="s">
        <v>50</v>
      </c>
      <c r="F17" s="21" t="s">
        <v>51</v>
      </c>
      <c r="G17" s="11">
        <f t="shared" si="1"/>
        <v>25</v>
      </c>
      <c r="H17" s="11">
        <f t="shared" si="2"/>
        <v>10</v>
      </c>
      <c r="I17" s="11">
        <f t="shared" si="2"/>
        <v>0</v>
      </c>
      <c r="J17" s="25">
        <v>25</v>
      </c>
      <c r="K17" s="21"/>
      <c r="L17" s="21"/>
      <c r="M17" s="21"/>
      <c r="N17" s="21"/>
      <c r="O17" s="21"/>
      <c r="P17" s="11">
        <f t="shared" si="0"/>
        <v>25</v>
      </c>
      <c r="Q17" s="20"/>
      <c r="R17" s="20"/>
      <c r="S17" s="23"/>
      <c r="T17" s="23">
        <v>10</v>
      </c>
      <c r="U17" s="20"/>
      <c r="V17" s="20"/>
      <c r="W17" s="20"/>
      <c r="X17" s="11">
        <f t="shared" si="3"/>
        <v>10</v>
      </c>
      <c r="Y17" s="20"/>
      <c r="Z17" s="20"/>
    </row>
    <row r="18" spans="1:26" ht="45" x14ac:dyDescent="0.25">
      <c r="A18" s="21" t="s">
        <v>5</v>
      </c>
      <c r="B18" s="21">
        <v>99</v>
      </c>
      <c r="C18" s="28" t="s">
        <v>163</v>
      </c>
      <c r="D18" s="29"/>
      <c r="E18" s="30" t="s">
        <v>164</v>
      </c>
      <c r="F18" s="21" t="s">
        <v>48</v>
      </c>
      <c r="G18" s="11">
        <f t="shared" si="1"/>
        <v>12</v>
      </c>
      <c r="H18" s="11">
        <f t="shared" si="2"/>
        <v>0</v>
      </c>
      <c r="I18" s="11">
        <f t="shared" si="2"/>
        <v>0</v>
      </c>
      <c r="J18" s="21"/>
      <c r="K18" s="21"/>
      <c r="L18" s="21"/>
      <c r="M18" s="21"/>
      <c r="N18" s="21"/>
      <c r="O18" s="24">
        <v>12</v>
      </c>
      <c r="P18" s="11">
        <f t="shared" si="0"/>
        <v>12</v>
      </c>
      <c r="Q18" s="20"/>
      <c r="R18" s="20"/>
      <c r="S18" s="20"/>
      <c r="T18" s="23"/>
      <c r="U18" s="20"/>
      <c r="V18" s="20"/>
      <c r="W18" s="20"/>
      <c r="X18" s="11">
        <f t="shared" si="3"/>
        <v>0</v>
      </c>
      <c r="Y18" s="20"/>
      <c r="Z18" s="20" t="s">
        <v>62</v>
      </c>
    </row>
    <row r="19" spans="1:26" ht="30" x14ac:dyDescent="0.25">
      <c r="A19" s="21" t="s">
        <v>5</v>
      </c>
      <c r="B19" s="21">
        <v>99</v>
      </c>
      <c r="C19" s="28" t="s">
        <v>163</v>
      </c>
      <c r="D19" s="29"/>
      <c r="E19" s="30" t="s">
        <v>165</v>
      </c>
      <c r="F19" s="21" t="s">
        <v>48</v>
      </c>
      <c r="G19" s="11">
        <f t="shared" si="1"/>
        <v>9</v>
      </c>
      <c r="H19" s="11">
        <f t="shared" si="2"/>
        <v>0</v>
      </c>
      <c r="I19" s="11">
        <f t="shared" si="2"/>
        <v>0</v>
      </c>
      <c r="J19" s="21"/>
      <c r="K19" s="21"/>
      <c r="L19" s="21"/>
      <c r="M19" s="21"/>
      <c r="N19" s="21"/>
      <c r="O19" s="24">
        <v>9</v>
      </c>
      <c r="P19" s="11">
        <f t="shared" si="0"/>
        <v>9</v>
      </c>
      <c r="Q19" s="20"/>
      <c r="R19" s="20"/>
      <c r="S19" s="20"/>
      <c r="T19" s="23"/>
      <c r="U19" s="20"/>
      <c r="V19" s="20"/>
      <c r="W19" s="20"/>
      <c r="X19" s="11">
        <f t="shared" si="3"/>
        <v>0</v>
      </c>
      <c r="Y19" s="20"/>
      <c r="Z19" s="20" t="s">
        <v>166</v>
      </c>
    </row>
    <row r="20" spans="1:26" ht="45" x14ac:dyDescent="0.25">
      <c r="A20" s="21" t="s">
        <v>5</v>
      </c>
      <c r="B20" s="21">
        <v>99</v>
      </c>
      <c r="C20" s="28" t="s">
        <v>167</v>
      </c>
      <c r="D20" s="29" t="s">
        <v>168</v>
      </c>
      <c r="E20" s="30" t="s">
        <v>169</v>
      </c>
      <c r="F20" s="21" t="s">
        <v>48</v>
      </c>
      <c r="G20" s="11">
        <v>92</v>
      </c>
      <c r="H20" s="11">
        <f>X20</f>
        <v>0</v>
      </c>
      <c r="I20" s="11">
        <f>Y20</f>
        <v>0</v>
      </c>
      <c r="J20" s="21"/>
      <c r="K20" s="26">
        <v>80</v>
      </c>
      <c r="L20" s="21"/>
      <c r="M20" s="21"/>
      <c r="N20" s="21"/>
      <c r="O20" s="24">
        <v>12</v>
      </c>
      <c r="P20" s="11">
        <f>SUM(J20:O20)</f>
        <v>92</v>
      </c>
      <c r="Q20" s="20"/>
      <c r="R20" s="20"/>
      <c r="S20" s="20"/>
      <c r="T20" s="23"/>
      <c r="U20" s="20"/>
      <c r="V20" s="20"/>
      <c r="W20" s="20"/>
      <c r="X20" s="11">
        <f t="shared" si="3"/>
        <v>0</v>
      </c>
      <c r="Y20" s="20"/>
      <c r="Z20" s="20" t="s">
        <v>62</v>
      </c>
    </row>
    <row r="21" spans="1:26" ht="45" x14ac:dyDescent="0.25">
      <c r="A21" s="21" t="s">
        <v>5</v>
      </c>
      <c r="B21" s="21">
        <v>99</v>
      </c>
      <c r="C21" s="28" t="s">
        <v>167</v>
      </c>
      <c r="D21" s="29"/>
      <c r="E21" s="30" t="s">
        <v>170</v>
      </c>
      <c r="F21" s="21" t="s">
        <v>48</v>
      </c>
      <c r="G21" s="11">
        <v>4</v>
      </c>
      <c r="H21" s="11">
        <f t="shared" si="2"/>
        <v>0</v>
      </c>
      <c r="I21" s="11">
        <f t="shared" si="2"/>
        <v>0</v>
      </c>
      <c r="J21" s="21"/>
      <c r="K21" s="24">
        <v>4</v>
      </c>
      <c r="L21" s="21"/>
      <c r="M21" s="21"/>
      <c r="N21" s="21"/>
      <c r="O21" s="21"/>
      <c r="P21" s="11">
        <f t="shared" si="0"/>
        <v>4</v>
      </c>
      <c r="Q21" s="20"/>
      <c r="R21" s="20"/>
      <c r="S21" s="20"/>
      <c r="T21" s="23"/>
      <c r="U21" s="20"/>
      <c r="V21" s="20"/>
      <c r="W21" s="20"/>
      <c r="X21" s="11">
        <f t="shared" si="3"/>
        <v>0</v>
      </c>
      <c r="Y21" s="20"/>
      <c r="Z21" s="20"/>
    </row>
    <row r="22" spans="1:26" ht="30" x14ac:dyDescent="0.25">
      <c r="A22" s="21" t="s">
        <v>5</v>
      </c>
      <c r="B22" s="21">
        <v>99</v>
      </c>
      <c r="C22" s="28" t="s">
        <v>163</v>
      </c>
      <c r="D22" s="29" t="s">
        <v>171</v>
      </c>
      <c r="E22" s="33" t="s">
        <v>154</v>
      </c>
      <c r="F22" s="21" t="s">
        <v>54</v>
      </c>
      <c r="G22" s="11">
        <f t="shared" si="1"/>
        <v>23</v>
      </c>
      <c r="H22" s="11">
        <f t="shared" si="2"/>
        <v>2</v>
      </c>
      <c r="I22" s="11">
        <f t="shared" si="2"/>
        <v>20</v>
      </c>
      <c r="J22" s="21"/>
      <c r="K22" s="26">
        <v>23</v>
      </c>
      <c r="L22" s="21"/>
      <c r="M22" s="21"/>
      <c r="N22" s="21"/>
      <c r="O22" s="21"/>
      <c r="P22" s="11">
        <f t="shared" si="0"/>
        <v>23</v>
      </c>
      <c r="Q22" s="20"/>
      <c r="R22" s="20"/>
      <c r="S22" s="20"/>
      <c r="T22" s="23"/>
      <c r="U22" s="20"/>
      <c r="V22" s="20">
        <v>2</v>
      </c>
      <c r="W22" s="20"/>
      <c r="X22" s="11">
        <f>SUM(Q22:W22)</f>
        <v>2</v>
      </c>
      <c r="Y22" s="20">
        <v>20</v>
      </c>
      <c r="Z22" s="20"/>
    </row>
    <row r="23" spans="1:26" x14ac:dyDescent="0.25">
      <c r="G23" s="11">
        <f t="shared" ref="G23:Y23" si="4">SUM(G5:G22)</f>
        <v>1128</v>
      </c>
      <c r="H23" s="11">
        <f t="shared" si="4"/>
        <v>271</v>
      </c>
      <c r="I23" s="11">
        <f t="shared" si="4"/>
        <v>88</v>
      </c>
      <c r="J23" s="11">
        <f t="shared" si="4"/>
        <v>774</v>
      </c>
      <c r="K23" s="11">
        <f t="shared" si="4"/>
        <v>321</v>
      </c>
      <c r="L23" s="11">
        <f t="shared" si="4"/>
        <v>0</v>
      </c>
      <c r="M23" s="11">
        <f t="shared" si="4"/>
        <v>0</v>
      </c>
      <c r="N23" s="11">
        <f t="shared" si="4"/>
        <v>0</v>
      </c>
      <c r="O23" s="11">
        <f t="shared" si="4"/>
        <v>33</v>
      </c>
      <c r="P23" s="11">
        <f t="shared" si="4"/>
        <v>1128</v>
      </c>
      <c r="Q23" s="11">
        <f t="shared" si="4"/>
        <v>0</v>
      </c>
      <c r="R23" s="11">
        <f t="shared" si="4"/>
        <v>0</v>
      </c>
      <c r="S23" s="11">
        <f t="shared" si="4"/>
        <v>0</v>
      </c>
      <c r="T23" s="11">
        <f t="shared" si="4"/>
        <v>230</v>
      </c>
      <c r="U23" s="11">
        <f t="shared" si="4"/>
        <v>40</v>
      </c>
      <c r="V23" s="11">
        <f t="shared" si="4"/>
        <v>13</v>
      </c>
      <c r="W23" s="11">
        <f t="shared" si="4"/>
        <v>0</v>
      </c>
      <c r="X23" s="11">
        <f t="shared" si="4"/>
        <v>281</v>
      </c>
      <c r="Y23" s="11">
        <f t="shared" si="4"/>
        <v>88</v>
      </c>
    </row>
  </sheetData>
  <customSheetViews>
    <customSheetView guid="{5E3C4866-4BCD-4D64-AC8E-AC072D4E24C9}">
      <selection activeCell="R15" sqref="R15"/>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workbookViewId="0">
      <selection activeCell="I10" sqref="I10"/>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87" customHeight="1" x14ac:dyDescent="0.25">
      <c r="A2" s="80" t="s">
        <v>172</v>
      </c>
      <c r="B2" s="81"/>
      <c r="C2" s="81"/>
      <c r="D2" s="81"/>
      <c r="E2" s="81"/>
      <c r="F2" s="81"/>
      <c r="G2" s="81"/>
      <c r="H2" s="81"/>
      <c r="I2" s="81"/>
      <c r="J2" s="81"/>
      <c r="K2" s="81"/>
      <c r="L2" s="81"/>
      <c r="M2" s="81"/>
      <c r="N2" s="81"/>
      <c r="O2" s="81"/>
      <c r="P2" s="81"/>
      <c r="Q2" s="81"/>
      <c r="R2" s="81"/>
      <c r="S2" s="81"/>
      <c r="T2" s="81"/>
      <c r="U2" s="81"/>
      <c r="V2" s="81"/>
      <c r="W2" s="81"/>
      <c r="X2" s="81"/>
      <c r="Y2" s="81"/>
      <c r="Z2" s="81"/>
    </row>
    <row r="3" spans="1:26" ht="94.5" customHeight="1"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ht="30" x14ac:dyDescent="0.25">
      <c r="A5" s="21" t="s">
        <v>5</v>
      </c>
      <c r="B5" s="21">
        <v>125</v>
      </c>
      <c r="C5" s="21" t="s">
        <v>46</v>
      </c>
      <c r="D5" s="27" t="s">
        <v>173</v>
      </c>
      <c r="E5" s="33" t="s">
        <v>174</v>
      </c>
      <c r="F5" s="21" t="s">
        <v>54</v>
      </c>
      <c r="G5" s="11">
        <f t="shared" ref="G5:G7" si="0">P5</f>
        <v>68</v>
      </c>
      <c r="H5" s="11">
        <f t="shared" ref="H5:I7" si="1">X5</f>
        <v>3</v>
      </c>
      <c r="I5" s="11">
        <f t="shared" si="1"/>
        <v>6</v>
      </c>
      <c r="J5" s="21"/>
      <c r="K5" s="26">
        <v>68</v>
      </c>
      <c r="L5" s="21"/>
      <c r="M5" s="21"/>
      <c r="N5" s="21"/>
      <c r="O5" s="21"/>
      <c r="P5" s="11">
        <f>SUM(J5:O5)</f>
        <v>68</v>
      </c>
      <c r="Q5" s="21"/>
      <c r="R5" s="21"/>
      <c r="S5" s="21"/>
      <c r="T5" s="23">
        <v>2</v>
      </c>
      <c r="U5" s="21"/>
      <c r="V5" s="21">
        <v>1</v>
      </c>
      <c r="W5" s="21"/>
      <c r="X5" s="11">
        <f>SUM(Q5:W5)</f>
        <v>3</v>
      </c>
      <c r="Y5" s="21">
        <v>6</v>
      </c>
      <c r="Z5" s="21"/>
    </row>
    <row r="6" spans="1:26" ht="30" x14ac:dyDescent="0.25">
      <c r="A6" s="21" t="s">
        <v>5</v>
      </c>
      <c r="B6" s="21">
        <v>125</v>
      </c>
      <c r="C6" s="28" t="s">
        <v>46</v>
      </c>
      <c r="D6" s="27" t="s">
        <v>175</v>
      </c>
      <c r="E6" s="35" t="s">
        <v>127</v>
      </c>
      <c r="F6" s="21" t="s">
        <v>48</v>
      </c>
      <c r="G6" s="11">
        <f t="shared" si="0"/>
        <v>68</v>
      </c>
      <c r="H6" s="11">
        <f t="shared" si="1"/>
        <v>5</v>
      </c>
      <c r="I6" s="11">
        <f t="shared" si="1"/>
        <v>0</v>
      </c>
      <c r="J6" s="21"/>
      <c r="K6" s="26">
        <v>68</v>
      </c>
      <c r="L6" s="21"/>
      <c r="M6" s="21"/>
      <c r="N6" s="21"/>
      <c r="O6" s="21"/>
      <c r="P6" s="11">
        <f t="shared" ref="P6" si="2">SUM(J6:O6)</f>
        <v>68</v>
      </c>
      <c r="Q6" s="20"/>
      <c r="R6" s="20"/>
      <c r="S6" s="20"/>
      <c r="T6" s="23"/>
      <c r="U6" s="20">
        <v>5</v>
      </c>
      <c r="V6" s="20"/>
      <c r="W6" s="20"/>
      <c r="X6" s="11">
        <f t="shared" ref="X6" si="3">SUM(Q6:W6)</f>
        <v>5</v>
      </c>
      <c r="Y6" s="20"/>
      <c r="Z6" s="20"/>
    </row>
    <row r="7" spans="1:26" ht="30" x14ac:dyDescent="0.25">
      <c r="A7" s="21" t="s">
        <v>5</v>
      </c>
      <c r="B7" s="21">
        <v>125</v>
      </c>
      <c r="C7" s="21" t="s">
        <v>46</v>
      </c>
      <c r="D7" s="27" t="s">
        <v>176</v>
      </c>
      <c r="E7" s="33" t="s">
        <v>177</v>
      </c>
      <c r="F7" s="21" t="s">
        <v>54</v>
      </c>
      <c r="G7" s="11">
        <f t="shared" si="0"/>
        <v>34</v>
      </c>
      <c r="H7" s="11">
        <f t="shared" si="1"/>
        <v>3</v>
      </c>
      <c r="I7" s="11">
        <f t="shared" si="1"/>
        <v>6</v>
      </c>
      <c r="J7" s="21"/>
      <c r="K7" s="26">
        <v>34</v>
      </c>
      <c r="L7" s="21"/>
      <c r="M7" s="21"/>
      <c r="N7" s="21"/>
      <c r="O7" s="21"/>
      <c r="P7" s="11">
        <f>SUM(J7:O7)</f>
        <v>34</v>
      </c>
      <c r="Q7" s="21"/>
      <c r="R7" s="21"/>
      <c r="S7" s="21"/>
      <c r="T7" s="23">
        <v>2</v>
      </c>
      <c r="U7" s="21"/>
      <c r="V7" s="21">
        <v>1</v>
      </c>
      <c r="W7" s="21"/>
      <c r="X7" s="11">
        <f>SUM(Q7:W7)</f>
        <v>3</v>
      </c>
      <c r="Y7" s="21">
        <v>6</v>
      </c>
      <c r="Z7" s="21"/>
    </row>
    <row r="8" spans="1:26" x14ac:dyDescent="0.25">
      <c r="G8" s="11">
        <f t="shared" ref="G8:Y8" si="4">SUM(G5:G7)</f>
        <v>170</v>
      </c>
      <c r="H8" s="11">
        <f t="shared" si="4"/>
        <v>11</v>
      </c>
      <c r="I8" s="11">
        <f t="shared" si="4"/>
        <v>12</v>
      </c>
      <c r="J8" s="11">
        <f t="shared" si="4"/>
        <v>0</v>
      </c>
      <c r="K8" s="11">
        <f t="shared" si="4"/>
        <v>170</v>
      </c>
      <c r="L8" s="11">
        <f t="shared" si="4"/>
        <v>0</v>
      </c>
      <c r="M8" s="11">
        <f t="shared" si="4"/>
        <v>0</v>
      </c>
      <c r="N8" s="11">
        <f t="shared" si="4"/>
        <v>0</v>
      </c>
      <c r="O8" s="11">
        <f t="shared" si="4"/>
        <v>0</v>
      </c>
      <c r="P8" s="11">
        <f t="shared" si="4"/>
        <v>170</v>
      </c>
      <c r="Q8" s="11">
        <f t="shared" si="4"/>
        <v>0</v>
      </c>
      <c r="R8" s="11">
        <f t="shared" si="4"/>
        <v>0</v>
      </c>
      <c r="S8" s="11">
        <f t="shared" si="4"/>
        <v>0</v>
      </c>
      <c r="T8" s="11">
        <f t="shared" si="4"/>
        <v>4</v>
      </c>
      <c r="U8" s="11">
        <f t="shared" si="4"/>
        <v>5</v>
      </c>
      <c r="V8" s="11">
        <f t="shared" si="4"/>
        <v>2</v>
      </c>
      <c r="W8" s="11">
        <f t="shared" si="4"/>
        <v>0</v>
      </c>
      <c r="X8" s="11">
        <f t="shared" si="4"/>
        <v>11</v>
      </c>
      <c r="Y8" s="11">
        <f t="shared" si="4"/>
        <v>12</v>
      </c>
      <c r="Z8" s="18"/>
    </row>
  </sheetData>
  <customSheetViews>
    <customSheetView guid="{5E3C4866-4BCD-4D64-AC8E-AC072D4E24C9}">
      <selection activeCell="S13" sqref="S13"/>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
  <sheetViews>
    <sheetView workbookViewId="0">
      <selection activeCell="E15" sqref="E15"/>
    </sheetView>
  </sheetViews>
  <sheetFormatPr baseColWidth="10" defaultColWidth="11.42578125" defaultRowHeight="15" x14ac:dyDescent="0.25"/>
  <cols>
    <col min="1" max="1" width="15.7109375" customWidth="1"/>
    <col min="5" max="5" width="15.7109375" customWidth="1"/>
    <col min="6" max="6" width="20.7109375" customWidth="1"/>
  </cols>
  <sheetData>
    <row r="2" spans="1:26" ht="81.75" customHeight="1" x14ac:dyDescent="0.25">
      <c r="A2" s="80" t="s">
        <v>178</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223</v>
      </c>
      <c r="B5" s="28">
        <v>126</v>
      </c>
      <c r="C5" s="28" t="s">
        <v>46</v>
      </c>
      <c r="D5" s="29" t="s">
        <v>179</v>
      </c>
      <c r="E5" s="30" t="s">
        <v>88</v>
      </c>
      <c r="F5" s="21" t="s">
        <v>48</v>
      </c>
      <c r="G5" s="11">
        <f>P5</f>
        <v>5</v>
      </c>
      <c r="H5" s="11">
        <f>X5</f>
        <v>1</v>
      </c>
      <c r="I5" s="11">
        <f>Y5</f>
        <v>0</v>
      </c>
      <c r="J5" s="21"/>
      <c r="K5" s="21">
        <v>5</v>
      </c>
      <c r="L5" s="21"/>
      <c r="M5" s="21"/>
      <c r="N5" s="21"/>
      <c r="O5" s="21"/>
      <c r="P5" s="11">
        <f>SUM(J5:O5)</f>
        <v>5</v>
      </c>
      <c r="Q5" s="21"/>
      <c r="R5" s="21"/>
      <c r="S5" s="21"/>
      <c r="T5" s="23">
        <v>1</v>
      </c>
      <c r="U5" s="21"/>
      <c r="V5" s="21"/>
      <c r="W5" s="21"/>
      <c r="X5" s="11">
        <f>SUM(Q5:W5)</f>
        <v>1</v>
      </c>
      <c r="Y5" s="21"/>
      <c r="Z5" s="21"/>
    </row>
    <row r="6" spans="1:26" ht="30" x14ac:dyDescent="0.25">
      <c r="A6" s="21" t="s">
        <v>223</v>
      </c>
      <c r="B6" s="28">
        <v>126</v>
      </c>
      <c r="C6" s="28" t="s">
        <v>46</v>
      </c>
      <c r="D6" s="29" t="s">
        <v>74</v>
      </c>
      <c r="E6" s="72" t="s">
        <v>180</v>
      </c>
      <c r="F6" s="21" t="s">
        <v>48</v>
      </c>
      <c r="G6" s="11">
        <f t="shared" ref="G6:G10" si="0">P6</f>
        <v>20</v>
      </c>
      <c r="H6" s="11">
        <f t="shared" ref="H6:I10" si="1">X6</f>
        <v>0</v>
      </c>
      <c r="I6" s="11">
        <f t="shared" si="1"/>
        <v>0</v>
      </c>
      <c r="J6" s="21"/>
      <c r="K6" s="21">
        <v>20</v>
      </c>
      <c r="L6" s="21"/>
      <c r="M6" s="21"/>
      <c r="N6" s="21"/>
      <c r="O6" s="21"/>
      <c r="P6" s="11">
        <f t="shared" ref="P6:P10" si="2">SUM(J6:O6)</f>
        <v>20</v>
      </c>
      <c r="Q6" s="21"/>
      <c r="R6" s="21"/>
      <c r="S6" s="21"/>
      <c r="T6" s="23">
        <v>0</v>
      </c>
      <c r="U6" s="21"/>
      <c r="V6" s="21"/>
      <c r="W6" s="21"/>
      <c r="X6" s="11">
        <f t="shared" ref="X6:X10" si="3">SUM(Q6:W6)</f>
        <v>0</v>
      </c>
      <c r="Y6" s="21"/>
      <c r="Z6" s="21"/>
    </row>
    <row r="7" spans="1:26" x14ac:dyDescent="0.25">
      <c r="A7" s="21" t="s">
        <v>223</v>
      </c>
      <c r="B7" s="28">
        <v>126</v>
      </c>
      <c r="C7" s="28" t="s">
        <v>46</v>
      </c>
      <c r="D7" s="29" t="s">
        <v>181</v>
      </c>
      <c r="E7" s="32" t="s">
        <v>182</v>
      </c>
      <c r="F7" s="21" t="s">
        <v>48</v>
      </c>
      <c r="G7" s="11">
        <f t="shared" ref="G7:G9" si="4">P7</f>
        <v>17</v>
      </c>
      <c r="H7" s="11">
        <f t="shared" ref="H7:H9" si="5">X7</f>
        <v>0</v>
      </c>
      <c r="I7" s="11">
        <f t="shared" ref="I7:I9" si="6">Y7</f>
        <v>0</v>
      </c>
      <c r="J7" s="21"/>
      <c r="K7" s="21">
        <v>17</v>
      </c>
      <c r="L7" s="21"/>
      <c r="M7" s="21"/>
      <c r="N7" s="21"/>
      <c r="O7" s="21"/>
      <c r="P7" s="11">
        <f t="shared" si="2"/>
        <v>17</v>
      </c>
      <c r="Q7" s="21"/>
      <c r="R7" s="21"/>
      <c r="S7" s="21"/>
      <c r="T7" s="23">
        <v>0</v>
      </c>
      <c r="U7" s="21"/>
      <c r="V7" s="21"/>
      <c r="W7" s="21"/>
      <c r="X7" s="11">
        <f t="shared" si="3"/>
        <v>0</v>
      </c>
      <c r="Y7" s="21"/>
      <c r="Z7" s="21"/>
    </row>
    <row r="8" spans="1:26" x14ac:dyDescent="0.25">
      <c r="A8" s="21" t="s">
        <v>223</v>
      </c>
      <c r="B8" s="28">
        <v>126</v>
      </c>
      <c r="C8" s="28" t="s">
        <v>46</v>
      </c>
      <c r="D8" s="29" t="s">
        <v>87</v>
      </c>
      <c r="E8" s="32" t="s">
        <v>183</v>
      </c>
      <c r="F8" s="21" t="s">
        <v>48</v>
      </c>
      <c r="G8" s="11">
        <f t="shared" si="4"/>
        <v>45</v>
      </c>
      <c r="H8" s="11">
        <f t="shared" si="5"/>
        <v>3</v>
      </c>
      <c r="I8" s="11">
        <f t="shared" si="6"/>
        <v>0</v>
      </c>
      <c r="J8" s="21"/>
      <c r="K8" s="21">
        <v>45</v>
      </c>
      <c r="L8" s="21"/>
      <c r="M8" s="21"/>
      <c r="N8" s="21"/>
      <c r="O8" s="21"/>
      <c r="P8" s="11">
        <f t="shared" si="2"/>
        <v>45</v>
      </c>
      <c r="Q8" s="21"/>
      <c r="R8" s="21"/>
      <c r="S8" s="21"/>
      <c r="T8" s="23">
        <v>3</v>
      </c>
      <c r="U8" s="21"/>
      <c r="V8" s="21"/>
      <c r="W8" s="21"/>
      <c r="X8" s="11">
        <f t="shared" si="3"/>
        <v>3</v>
      </c>
      <c r="Y8" s="21"/>
      <c r="Z8" s="21"/>
    </row>
    <row r="9" spans="1:26" ht="30" x14ac:dyDescent="0.25">
      <c r="A9" s="21" t="s">
        <v>223</v>
      </c>
      <c r="B9" s="28">
        <v>126</v>
      </c>
      <c r="C9" s="28" t="s">
        <v>46</v>
      </c>
      <c r="D9" s="29" t="s">
        <v>55</v>
      </c>
      <c r="E9" s="32" t="s">
        <v>184</v>
      </c>
      <c r="F9" s="21" t="s">
        <v>48</v>
      </c>
      <c r="G9" s="11">
        <f t="shared" si="4"/>
        <v>6</v>
      </c>
      <c r="H9" s="11">
        <f t="shared" si="5"/>
        <v>0</v>
      </c>
      <c r="I9" s="11">
        <f t="shared" si="6"/>
        <v>0</v>
      </c>
      <c r="J9" s="21"/>
      <c r="K9" s="21">
        <v>6</v>
      </c>
      <c r="L9" s="21"/>
      <c r="M9" s="21"/>
      <c r="N9" s="21"/>
      <c r="O9" s="21"/>
      <c r="P9" s="11">
        <f t="shared" si="2"/>
        <v>6</v>
      </c>
      <c r="Q9" s="21"/>
      <c r="R9" s="21"/>
      <c r="S9" s="21"/>
      <c r="T9" s="23">
        <v>0</v>
      </c>
      <c r="U9" s="21"/>
      <c r="V9" s="21"/>
      <c r="W9" s="21"/>
      <c r="X9" s="11">
        <f t="shared" si="3"/>
        <v>0</v>
      </c>
      <c r="Y9" s="21"/>
      <c r="Z9" s="21"/>
    </row>
    <row r="10" spans="1:26" ht="30" x14ac:dyDescent="0.25">
      <c r="A10" s="21" t="s">
        <v>223</v>
      </c>
      <c r="B10" s="28">
        <v>126</v>
      </c>
      <c r="C10" s="28" t="s">
        <v>46</v>
      </c>
      <c r="D10" s="29" t="s">
        <v>185</v>
      </c>
      <c r="E10" s="32" t="s">
        <v>186</v>
      </c>
      <c r="F10" s="21" t="s">
        <v>51</v>
      </c>
      <c r="G10" s="11">
        <f t="shared" si="0"/>
        <v>12</v>
      </c>
      <c r="H10" s="11">
        <f t="shared" si="1"/>
        <v>5</v>
      </c>
      <c r="I10" s="11">
        <f t="shared" si="1"/>
        <v>0</v>
      </c>
      <c r="J10" s="21"/>
      <c r="K10" s="21">
        <v>12</v>
      </c>
      <c r="L10" s="21"/>
      <c r="M10" s="21"/>
      <c r="N10" s="21"/>
      <c r="O10" s="21"/>
      <c r="P10" s="11">
        <f t="shared" si="2"/>
        <v>12</v>
      </c>
      <c r="Q10" s="21"/>
      <c r="R10" s="21"/>
      <c r="S10" s="21"/>
      <c r="T10" s="23">
        <v>5</v>
      </c>
      <c r="U10" s="21"/>
      <c r="V10" s="21"/>
      <c r="W10" s="21"/>
      <c r="X10" s="11">
        <f t="shared" si="3"/>
        <v>5</v>
      </c>
      <c r="Y10" s="21"/>
      <c r="Z10" s="21"/>
    </row>
    <row r="11" spans="1:26" x14ac:dyDescent="0.25">
      <c r="E11" s="73"/>
      <c r="G11" s="11">
        <f>SUM(G5:G10)</f>
        <v>105</v>
      </c>
      <c r="H11" s="11">
        <f t="shared" ref="H11:Y11" si="7">SUM(H5:H10)</f>
        <v>9</v>
      </c>
      <c r="I11" s="11">
        <f t="shared" si="7"/>
        <v>0</v>
      </c>
      <c r="J11" s="11">
        <f t="shared" si="7"/>
        <v>0</v>
      </c>
      <c r="K11" s="11">
        <f t="shared" si="7"/>
        <v>105</v>
      </c>
      <c r="L11" s="11">
        <f t="shared" si="7"/>
        <v>0</v>
      </c>
      <c r="M11" s="11">
        <f t="shared" si="7"/>
        <v>0</v>
      </c>
      <c r="N11" s="11">
        <f t="shared" si="7"/>
        <v>0</v>
      </c>
      <c r="O11" s="11">
        <f t="shared" si="7"/>
        <v>0</v>
      </c>
      <c r="P11" s="11">
        <f t="shared" si="7"/>
        <v>105</v>
      </c>
      <c r="Q11" s="11">
        <f t="shared" si="7"/>
        <v>0</v>
      </c>
      <c r="R11" s="11">
        <f t="shared" si="7"/>
        <v>0</v>
      </c>
      <c r="S11" s="11">
        <f t="shared" si="7"/>
        <v>0</v>
      </c>
      <c r="T11" s="11">
        <f t="shared" si="7"/>
        <v>9</v>
      </c>
      <c r="U11" s="11">
        <f t="shared" si="7"/>
        <v>0</v>
      </c>
      <c r="V11" s="11">
        <f t="shared" si="7"/>
        <v>0</v>
      </c>
      <c r="W11" s="11">
        <f t="shared" si="7"/>
        <v>0</v>
      </c>
      <c r="X11" s="11">
        <f t="shared" si="7"/>
        <v>9</v>
      </c>
      <c r="Y11" s="11">
        <f t="shared" si="7"/>
        <v>0</v>
      </c>
    </row>
    <row r="12" spans="1:26" x14ac:dyDescent="0.25">
      <c r="E12" s="73"/>
    </row>
  </sheetData>
  <mergeCells count="6">
    <mergeCell ref="A2:Z2"/>
    <mergeCell ref="B3:E3"/>
    <mergeCell ref="G3:I3"/>
    <mergeCell ref="J3:P3"/>
    <mergeCell ref="Q3:X3"/>
    <mergeCell ref="Y3:Y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6"/>
  <sheetViews>
    <sheetView workbookViewId="0">
      <selection activeCell="D15" sqref="D15"/>
    </sheetView>
  </sheetViews>
  <sheetFormatPr baseColWidth="10" defaultColWidth="11.42578125" defaultRowHeight="15" x14ac:dyDescent="0.25"/>
  <cols>
    <col min="1" max="1" width="15.7109375" customWidth="1"/>
    <col min="5" max="5" width="15.7109375" customWidth="1"/>
    <col min="6" max="6" width="20.7109375" customWidth="1"/>
  </cols>
  <sheetData>
    <row r="2" spans="1:26" ht="93" customHeight="1" x14ac:dyDescent="0.25">
      <c r="A2" s="80" t="s">
        <v>187</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75" t="s">
        <v>223</v>
      </c>
      <c r="B5" s="28">
        <v>127</v>
      </c>
      <c r="C5" s="28" t="s">
        <v>46</v>
      </c>
      <c r="D5" s="29"/>
      <c r="E5" s="30" t="s">
        <v>88</v>
      </c>
      <c r="F5" s="21" t="s">
        <v>54</v>
      </c>
      <c r="G5" s="11">
        <f>P5</f>
        <v>26</v>
      </c>
      <c r="H5" s="11">
        <f>X5</f>
        <v>14</v>
      </c>
      <c r="I5" s="11">
        <f>Y5</f>
        <v>0</v>
      </c>
      <c r="J5" s="21"/>
      <c r="K5" s="21">
        <v>26</v>
      </c>
      <c r="L5" s="21"/>
      <c r="M5" s="21"/>
      <c r="N5" s="21"/>
      <c r="O5" s="21"/>
      <c r="P5" s="11">
        <f>SUM(J5:O5)</f>
        <v>26</v>
      </c>
      <c r="Q5" s="21"/>
      <c r="R5" s="21"/>
      <c r="S5" s="21"/>
      <c r="T5" s="23">
        <v>14</v>
      </c>
      <c r="U5" s="21"/>
      <c r="V5" s="21"/>
      <c r="W5" s="21"/>
      <c r="X5" s="11">
        <f>SUM(Q5:W5)</f>
        <v>14</v>
      </c>
      <c r="Y5" s="21"/>
      <c r="Z5" s="21" t="s">
        <v>62</v>
      </c>
    </row>
    <row r="6" spans="1:26" ht="30" x14ac:dyDescent="0.25">
      <c r="A6" s="75" t="s">
        <v>223</v>
      </c>
      <c r="B6" s="28">
        <v>127</v>
      </c>
      <c r="C6" s="28" t="s">
        <v>46</v>
      </c>
      <c r="D6" s="29" t="s">
        <v>188</v>
      </c>
      <c r="E6" s="32" t="s">
        <v>50</v>
      </c>
      <c r="F6" s="21" t="s">
        <v>54</v>
      </c>
      <c r="G6" s="11">
        <f t="shared" ref="G6:G8" si="0">P6</f>
        <v>127</v>
      </c>
      <c r="H6" s="11">
        <f t="shared" ref="H6:I8" si="1">X6</f>
        <v>38</v>
      </c>
      <c r="I6" s="11">
        <f t="shared" si="1"/>
        <v>0</v>
      </c>
      <c r="J6" s="21"/>
      <c r="K6" s="21">
        <v>127</v>
      </c>
      <c r="L6" s="21"/>
      <c r="M6" s="21"/>
      <c r="N6" s="21"/>
      <c r="O6" s="21"/>
      <c r="P6" s="11">
        <f t="shared" ref="P6:P8" si="2">SUM(J6:O6)</f>
        <v>127</v>
      </c>
      <c r="Q6" s="21"/>
      <c r="R6" s="21"/>
      <c r="S6" s="21"/>
      <c r="T6" s="23">
        <v>38</v>
      </c>
      <c r="U6" s="21"/>
      <c r="V6" s="21"/>
      <c r="W6" s="21"/>
      <c r="X6" s="11">
        <f t="shared" ref="X6:X8" si="3">SUM(Q6:W6)</f>
        <v>38</v>
      </c>
      <c r="Y6" s="21"/>
      <c r="Z6" s="21"/>
    </row>
    <row r="7" spans="1:26" ht="30" x14ac:dyDescent="0.25">
      <c r="A7" s="75" t="s">
        <v>223</v>
      </c>
      <c r="B7" s="28">
        <v>127</v>
      </c>
      <c r="C7" s="28" t="s">
        <v>46</v>
      </c>
      <c r="D7" s="29" t="s">
        <v>189</v>
      </c>
      <c r="E7" s="32" t="s">
        <v>190</v>
      </c>
      <c r="F7" s="21" t="s">
        <v>54</v>
      </c>
      <c r="G7" s="11">
        <f t="shared" si="0"/>
        <v>10</v>
      </c>
      <c r="H7" s="11">
        <f t="shared" si="1"/>
        <v>0</v>
      </c>
      <c r="I7" s="11">
        <f t="shared" si="1"/>
        <v>0</v>
      </c>
      <c r="J7" s="21"/>
      <c r="K7" s="21">
        <v>10</v>
      </c>
      <c r="L7" s="21"/>
      <c r="M7" s="21"/>
      <c r="N7" s="21"/>
      <c r="O7" s="21"/>
      <c r="P7" s="11">
        <f t="shared" si="2"/>
        <v>10</v>
      </c>
      <c r="Q7" s="21"/>
      <c r="R7" s="21"/>
      <c r="S7" s="21"/>
      <c r="T7" s="23"/>
      <c r="U7" s="21"/>
      <c r="V7" s="21"/>
      <c r="W7" s="21"/>
      <c r="X7" s="11">
        <f t="shared" si="3"/>
        <v>0</v>
      </c>
      <c r="Y7" s="21"/>
      <c r="Z7" s="21"/>
    </row>
    <row r="8" spans="1:26" x14ac:dyDescent="0.25">
      <c r="A8" s="75" t="s">
        <v>223</v>
      </c>
      <c r="B8" s="28">
        <v>127</v>
      </c>
      <c r="C8" s="28" t="s">
        <v>46</v>
      </c>
      <c r="D8" s="29" t="s">
        <v>191</v>
      </c>
      <c r="E8" s="33" t="s">
        <v>58</v>
      </c>
      <c r="F8" s="21" t="s">
        <v>54</v>
      </c>
      <c r="G8" s="11">
        <f t="shared" si="0"/>
        <v>5</v>
      </c>
      <c r="H8" s="11">
        <f t="shared" si="1"/>
        <v>0</v>
      </c>
      <c r="I8" s="11">
        <f t="shared" si="1"/>
        <v>0</v>
      </c>
      <c r="J8" s="21"/>
      <c r="K8" s="21">
        <v>5</v>
      </c>
      <c r="L8" s="21"/>
      <c r="M8" s="21"/>
      <c r="N8" s="21"/>
      <c r="O8" s="21"/>
      <c r="P8" s="11">
        <f t="shared" si="2"/>
        <v>5</v>
      </c>
      <c r="Q8" s="21"/>
      <c r="R8" s="21"/>
      <c r="S8" s="21"/>
      <c r="T8" s="23"/>
      <c r="U8" s="21"/>
      <c r="V8" s="21"/>
      <c r="W8" s="21"/>
      <c r="X8" s="11">
        <f t="shared" si="3"/>
        <v>0</v>
      </c>
      <c r="Y8" s="21"/>
      <c r="Z8" s="21"/>
    </row>
    <row r="9" spans="1:26" x14ac:dyDescent="0.25">
      <c r="G9" s="11">
        <f>SUM(G5:G8)</f>
        <v>168</v>
      </c>
      <c r="H9" s="11">
        <f t="shared" ref="H9:Y9" si="4">SUM(H5:H8)</f>
        <v>52</v>
      </c>
      <c r="I9" s="11">
        <f t="shared" si="4"/>
        <v>0</v>
      </c>
      <c r="J9" s="11">
        <f t="shared" si="4"/>
        <v>0</v>
      </c>
      <c r="K9" s="11">
        <f t="shared" si="4"/>
        <v>168</v>
      </c>
      <c r="L9" s="11">
        <f t="shared" si="4"/>
        <v>0</v>
      </c>
      <c r="M9" s="11">
        <f t="shared" si="4"/>
        <v>0</v>
      </c>
      <c r="N9" s="11">
        <f t="shared" si="4"/>
        <v>0</v>
      </c>
      <c r="O9" s="11">
        <f t="shared" si="4"/>
        <v>0</v>
      </c>
      <c r="P9" s="11">
        <f t="shared" si="4"/>
        <v>168</v>
      </c>
      <c r="Q9" s="11">
        <f t="shared" si="4"/>
        <v>0</v>
      </c>
      <c r="R9" s="11">
        <f t="shared" si="4"/>
        <v>0</v>
      </c>
      <c r="S9" s="11">
        <f t="shared" si="4"/>
        <v>0</v>
      </c>
      <c r="T9" s="11">
        <f t="shared" si="4"/>
        <v>52</v>
      </c>
      <c r="U9" s="11">
        <f t="shared" si="4"/>
        <v>0</v>
      </c>
      <c r="V9" s="11">
        <f t="shared" si="4"/>
        <v>0</v>
      </c>
      <c r="W9" s="11">
        <f t="shared" si="4"/>
        <v>0</v>
      </c>
      <c r="X9" s="11">
        <f t="shared" si="4"/>
        <v>52</v>
      </c>
      <c r="Y9" s="11">
        <f t="shared" si="4"/>
        <v>0</v>
      </c>
    </row>
    <row r="16" spans="1:26" x14ac:dyDescent="0.25">
      <c r="E16" s="74"/>
    </row>
  </sheetData>
  <customSheetViews>
    <customSheetView guid="{5E3C4866-4BCD-4D64-AC8E-AC072D4E24C9}">
      <selection activeCell="F11" sqref="F11"/>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ignoredErrors>
    <ignoredError sqref="D7:D8"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workbookViewId="0">
      <selection activeCell="I13" sqref="I13"/>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75.75" customHeight="1" x14ac:dyDescent="0.25">
      <c r="A2" s="80" t="s">
        <v>192</v>
      </c>
      <c r="B2" s="81"/>
      <c r="C2" s="81"/>
      <c r="D2" s="81"/>
      <c r="E2" s="81"/>
      <c r="F2" s="81"/>
      <c r="G2" s="81"/>
      <c r="H2" s="81"/>
      <c r="I2" s="81"/>
      <c r="J2" s="81"/>
      <c r="K2" s="81"/>
      <c r="L2" s="81"/>
      <c r="M2" s="81"/>
      <c r="N2" s="81"/>
      <c r="O2" s="81"/>
      <c r="P2" s="81"/>
      <c r="Q2" s="81"/>
      <c r="R2" s="81"/>
      <c r="S2" s="81"/>
      <c r="T2" s="81"/>
      <c r="U2" s="81"/>
      <c r="V2" s="81"/>
      <c r="W2" s="81"/>
      <c r="X2" s="81"/>
      <c r="Y2" s="81"/>
      <c r="Z2" s="81"/>
    </row>
    <row r="3" spans="1:26" ht="94.5" customHeight="1"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5</v>
      </c>
      <c r="B5" s="21">
        <v>128</v>
      </c>
      <c r="C5" s="21" t="s">
        <v>46</v>
      </c>
      <c r="D5" s="27"/>
      <c r="E5" s="30" t="s">
        <v>61</v>
      </c>
      <c r="F5" s="21" t="s">
        <v>48</v>
      </c>
      <c r="G5" s="11">
        <f t="shared" ref="G5:G7" si="0">P5</f>
        <v>10</v>
      </c>
      <c r="H5" s="11">
        <f t="shared" ref="H5:I7" si="1">X5</f>
        <v>2</v>
      </c>
      <c r="I5" s="11">
        <f t="shared" si="1"/>
        <v>0</v>
      </c>
      <c r="J5" s="21"/>
      <c r="K5" s="24">
        <v>10</v>
      </c>
      <c r="L5" s="21"/>
      <c r="M5" s="21"/>
      <c r="N5" s="21"/>
      <c r="O5" s="21"/>
      <c r="P5" s="11">
        <f>SUM(J5:O5)</f>
        <v>10</v>
      </c>
      <c r="Q5" s="21"/>
      <c r="R5" s="21"/>
      <c r="S5" s="21"/>
      <c r="T5" s="23">
        <v>2</v>
      </c>
      <c r="U5" s="21"/>
      <c r="V5" s="21"/>
      <c r="W5" s="21"/>
      <c r="X5" s="11">
        <f>SUM(Q5:W5)</f>
        <v>2</v>
      </c>
      <c r="Y5" s="21"/>
      <c r="Z5" s="21"/>
    </row>
    <row r="6" spans="1:26" x14ac:dyDescent="0.25">
      <c r="A6" s="21" t="s">
        <v>5</v>
      </c>
      <c r="B6" s="21">
        <v>128</v>
      </c>
      <c r="C6" s="21" t="s">
        <v>46</v>
      </c>
      <c r="D6" s="27" t="s">
        <v>176</v>
      </c>
      <c r="E6" s="32" t="s">
        <v>50</v>
      </c>
      <c r="F6" s="21" t="s">
        <v>51</v>
      </c>
      <c r="G6" s="11">
        <v>12</v>
      </c>
      <c r="H6" s="11">
        <f t="shared" si="1"/>
        <v>2</v>
      </c>
      <c r="I6" s="11">
        <f t="shared" si="1"/>
        <v>0</v>
      </c>
      <c r="J6" s="21"/>
      <c r="K6" s="26">
        <v>12</v>
      </c>
      <c r="L6" s="21"/>
      <c r="M6" s="21"/>
      <c r="N6" s="21"/>
      <c r="O6" s="21"/>
      <c r="P6" s="11">
        <f>SUM(J6:O6)</f>
        <v>12</v>
      </c>
      <c r="Q6" s="21"/>
      <c r="R6" s="21"/>
      <c r="S6" s="21"/>
      <c r="T6" s="23">
        <v>2</v>
      </c>
      <c r="U6" s="21"/>
      <c r="V6" s="21"/>
      <c r="W6" s="21"/>
      <c r="X6" s="11">
        <f>SUM(Q6:W6)</f>
        <v>2</v>
      </c>
      <c r="Y6" s="21"/>
      <c r="Z6" s="21"/>
    </row>
    <row r="7" spans="1:26" x14ac:dyDescent="0.25">
      <c r="A7" s="21" t="s">
        <v>5</v>
      </c>
      <c r="B7" s="21">
        <v>128</v>
      </c>
      <c r="C7" s="21" t="s">
        <v>46</v>
      </c>
      <c r="D7" s="27" t="s">
        <v>173</v>
      </c>
      <c r="E7" s="33" t="s">
        <v>58</v>
      </c>
      <c r="F7" s="21" t="s">
        <v>54</v>
      </c>
      <c r="G7" s="11">
        <f t="shared" si="0"/>
        <v>3</v>
      </c>
      <c r="H7" s="11">
        <f t="shared" si="1"/>
        <v>1</v>
      </c>
      <c r="I7" s="11">
        <f t="shared" si="1"/>
        <v>4</v>
      </c>
      <c r="J7" s="21"/>
      <c r="K7" s="26">
        <v>3</v>
      </c>
      <c r="L7" s="21"/>
      <c r="M7" s="21"/>
      <c r="N7" s="21"/>
      <c r="O7" s="21"/>
      <c r="P7" s="11">
        <f>SUM(J7:O7)</f>
        <v>3</v>
      </c>
      <c r="Q7" s="21"/>
      <c r="R7" s="21"/>
      <c r="S7" s="21"/>
      <c r="T7" s="23"/>
      <c r="U7" s="21"/>
      <c r="V7" s="21">
        <v>1</v>
      </c>
      <c r="W7" s="21"/>
      <c r="X7" s="11">
        <f>SUM(Q7:W7)</f>
        <v>1</v>
      </c>
      <c r="Y7" s="21">
        <v>4</v>
      </c>
      <c r="Z7" s="21"/>
    </row>
    <row r="8" spans="1:26" x14ac:dyDescent="0.25">
      <c r="G8" s="11">
        <f t="shared" ref="G8:Y8" si="2">SUM(G5:G7)</f>
        <v>25</v>
      </c>
      <c r="H8" s="11">
        <f t="shared" si="2"/>
        <v>5</v>
      </c>
      <c r="I8" s="11">
        <f t="shared" si="2"/>
        <v>4</v>
      </c>
      <c r="J8" s="11">
        <f t="shared" si="2"/>
        <v>0</v>
      </c>
      <c r="K8" s="11">
        <f t="shared" si="2"/>
        <v>25</v>
      </c>
      <c r="L8" s="11">
        <f t="shared" si="2"/>
        <v>0</v>
      </c>
      <c r="M8" s="11">
        <f t="shared" si="2"/>
        <v>0</v>
      </c>
      <c r="N8" s="11">
        <f t="shared" si="2"/>
        <v>0</v>
      </c>
      <c r="O8" s="11">
        <f t="shared" si="2"/>
        <v>0</v>
      </c>
      <c r="P8" s="11">
        <f t="shared" si="2"/>
        <v>25</v>
      </c>
      <c r="Q8" s="11">
        <f t="shared" si="2"/>
        <v>0</v>
      </c>
      <c r="R8" s="11">
        <f t="shared" si="2"/>
        <v>0</v>
      </c>
      <c r="S8" s="11">
        <f t="shared" si="2"/>
        <v>0</v>
      </c>
      <c r="T8" s="11">
        <f t="shared" si="2"/>
        <v>4</v>
      </c>
      <c r="U8" s="11">
        <f t="shared" si="2"/>
        <v>0</v>
      </c>
      <c r="V8" s="11">
        <f t="shared" si="2"/>
        <v>1</v>
      </c>
      <c r="W8" s="11">
        <f t="shared" si="2"/>
        <v>0</v>
      </c>
      <c r="X8" s="11">
        <f t="shared" si="2"/>
        <v>5</v>
      </c>
      <c r="Y8" s="11">
        <f t="shared" si="2"/>
        <v>4</v>
      </c>
      <c r="Z8" s="18"/>
    </row>
  </sheetData>
  <customSheetViews>
    <customSheetView guid="{5E3C4866-4BCD-4D64-AC8E-AC072D4E24C9}">
      <selection activeCell="F13" sqref="F13"/>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topLeftCell="A4" workbookViewId="0">
      <selection activeCell="B4" sqref="B4"/>
    </sheetView>
  </sheetViews>
  <sheetFormatPr baseColWidth="10" defaultColWidth="11.42578125" defaultRowHeight="15" x14ac:dyDescent="0.25"/>
  <cols>
    <col min="1" max="1" width="15.7109375" customWidth="1"/>
    <col min="5" max="5" width="19.42578125" style="19" customWidth="1"/>
    <col min="6" max="6" width="20.7109375" customWidth="1"/>
  </cols>
  <sheetData>
    <row r="2" spans="1:26" ht="84.75" customHeight="1" x14ac:dyDescent="0.25">
      <c r="A2" s="80" t="s">
        <v>15</v>
      </c>
      <c r="B2" s="81"/>
      <c r="C2" s="81"/>
      <c r="D2" s="81"/>
      <c r="E2" s="81"/>
      <c r="F2" s="81"/>
      <c r="G2" s="81"/>
      <c r="H2" s="81"/>
      <c r="I2" s="81"/>
      <c r="J2" s="81"/>
      <c r="K2" s="81"/>
      <c r="L2" s="81"/>
      <c r="M2" s="81"/>
      <c r="N2" s="81"/>
      <c r="O2" s="81"/>
      <c r="P2" s="81"/>
      <c r="Q2" s="81"/>
      <c r="R2" s="81"/>
      <c r="S2" s="81"/>
      <c r="T2" s="81"/>
      <c r="U2" s="81"/>
      <c r="V2" s="81"/>
      <c r="W2" s="81"/>
      <c r="X2" s="81"/>
      <c r="Y2" s="81"/>
      <c r="Z2" s="81"/>
    </row>
    <row r="3" spans="1:26" ht="94.5" customHeight="1"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60" t="s">
        <v>28</v>
      </c>
      <c r="H4" s="60" t="s">
        <v>29</v>
      </c>
      <c r="I4" s="60" t="s">
        <v>30</v>
      </c>
      <c r="J4" s="61" t="s">
        <v>31</v>
      </c>
      <c r="K4" s="61" t="s">
        <v>32</v>
      </c>
      <c r="L4" s="61" t="s">
        <v>33</v>
      </c>
      <c r="M4" s="61" t="s">
        <v>34</v>
      </c>
      <c r="N4" s="61" t="s">
        <v>35</v>
      </c>
      <c r="O4" s="61" t="s">
        <v>36</v>
      </c>
      <c r="P4" s="60" t="s">
        <v>37</v>
      </c>
      <c r="Q4" s="62" t="s">
        <v>38</v>
      </c>
      <c r="R4" s="62" t="s">
        <v>39</v>
      </c>
      <c r="S4" s="62" t="s">
        <v>40</v>
      </c>
      <c r="T4" s="62" t="s">
        <v>41</v>
      </c>
      <c r="U4" s="62" t="s">
        <v>42</v>
      </c>
      <c r="V4" s="62" t="s">
        <v>43</v>
      </c>
      <c r="W4" s="62" t="s">
        <v>44</v>
      </c>
      <c r="X4" s="60" t="s">
        <v>37</v>
      </c>
      <c r="Y4" s="85"/>
      <c r="Z4" s="14" t="s">
        <v>45</v>
      </c>
    </row>
    <row r="5" spans="1:26" ht="30" x14ac:dyDescent="0.25">
      <c r="A5" s="21" t="s">
        <v>5</v>
      </c>
      <c r="B5" s="21">
        <v>3</v>
      </c>
      <c r="C5" s="21" t="s">
        <v>46</v>
      </c>
      <c r="D5" s="27"/>
      <c r="E5" s="30" t="s">
        <v>47</v>
      </c>
      <c r="F5" s="21" t="s">
        <v>48</v>
      </c>
      <c r="G5" s="60">
        <f>P5</f>
        <v>19</v>
      </c>
      <c r="H5" s="60">
        <f>X5</f>
        <v>0</v>
      </c>
      <c r="I5" s="60">
        <f>Y5</f>
        <v>0</v>
      </c>
      <c r="J5" s="63">
        <v>19</v>
      </c>
      <c r="K5" s="64"/>
      <c r="L5" s="64"/>
      <c r="M5" s="64"/>
      <c r="N5" s="64"/>
      <c r="O5" s="64"/>
      <c r="P5" s="60">
        <f>SUM(J5:O5)</f>
        <v>19</v>
      </c>
      <c r="Q5" s="64"/>
      <c r="R5" s="64"/>
      <c r="S5" s="64"/>
      <c r="T5" s="64"/>
      <c r="U5" s="64"/>
      <c r="V5" s="64"/>
      <c r="W5" s="64"/>
      <c r="X5" s="60">
        <f>SUM(Q5:W5)</f>
        <v>0</v>
      </c>
      <c r="Y5" s="21"/>
      <c r="Z5" s="21"/>
    </row>
    <row r="6" spans="1:26" ht="27.75" customHeight="1" x14ac:dyDescent="0.25">
      <c r="A6" s="21" t="s">
        <v>5</v>
      </c>
      <c r="B6" s="21">
        <v>3</v>
      </c>
      <c r="C6" s="21" t="s">
        <v>46</v>
      </c>
      <c r="D6" s="27" t="s">
        <v>49</v>
      </c>
      <c r="E6" s="32" t="s">
        <v>50</v>
      </c>
      <c r="F6" s="21" t="s">
        <v>51</v>
      </c>
      <c r="G6" s="60">
        <f>P6</f>
        <v>34</v>
      </c>
      <c r="H6" s="60">
        <f t="shared" ref="H6:H9" si="0">X6</f>
        <v>3</v>
      </c>
      <c r="I6" s="60">
        <f t="shared" ref="I6:I9" si="1">Y6</f>
        <v>0</v>
      </c>
      <c r="J6" s="65">
        <v>34</v>
      </c>
      <c r="K6" s="64"/>
      <c r="L6" s="64"/>
      <c r="M6" s="64"/>
      <c r="N6" s="64"/>
      <c r="O6" s="64"/>
      <c r="P6" s="60">
        <f>SUM(J6:O6)</f>
        <v>34</v>
      </c>
      <c r="Q6" s="64"/>
      <c r="R6" s="64"/>
      <c r="S6" s="64"/>
      <c r="T6" s="64">
        <v>3</v>
      </c>
      <c r="U6" s="64"/>
      <c r="V6" s="64"/>
      <c r="W6" s="64"/>
      <c r="X6" s="60">
        <f>SUM(Q6:W6)</f>
        <v>3</v>
      </c>
      <c r="Y6" s="21"/>
      <c r="Z6" s="21"/>
    </row>
    <row r="7" spans="1:26" ht="30" x14ac:dyDescent="0.25">
      <c r="A7" s="21" t="s">
        <v>5</v>
      </c>
      <c r="B7" s="21">
        <v>3</v>
      </c>
      <c r="C7" s="21" t="s">
        <v>46</v>
      </c>
      <c r="D7" s="27" t="s">
        <v>52</v>
      </c>
      <c r="E7" s="32" t="s">
        <v>53</v>
      </c>
      <c r="F7" s="21" t="s">
        <v>54</v>
      </c>
      <c r="G7" s="60">
        <f t="shared" ref="G7:G9" si="2">P7</f>
        <v>25</v>
      </c>
      <c r="H7" s="60">
        <f t="shared" si="0"/>
        <v>7</v>
      </c>
      <c r="I7" s="60">
        <f t="shared" si="1"/>
        <v>0</v>
      </c>
      <c r="J7" s="65">
        <v>25</v>
      </c>
      <c r="K7" s="64"/>
      <c r="L7" s="64"/>
      <c r="M7" s="64"/>
      <c r="N7" s="64"/>
      <c r="O7" s="64"/>
      <c r="P7" s="60">
        <f>SUM(J7:O7)</f>
        <v>25</v>
      </c>
      <c r="Q7" s="64"/>
      <c r="R7" s="64"/>
      <c r="S7" s="64"/>
      <c r="T7" s="64">
        <v>7</v>
      </c>
      <c r="U7" s="64"/>
      <c r="V7" s="64"/>
      <c r="W7" s="64"/>
      <c r="X7" s="60">
        <f>SUM(Q7:W7)</f>
        <v>7</v>
      </c>
      <c r="Y7" s="21"/>
      <c r="Z7" s="21"/>
    </row>
    <row r="8" spans="1:26" ht="30" customHeight="1" x14ac:dyDescent="0.25">
      <c r="A8" s="21" t="s">
        <v>5</v>
      </c>
      <c r="B8" s="21">
        <v>3</v>
      </c>
      <c r="C8" s="21" t="s">
        <v>46</v>
      </c>
      <c r="D8" s="27" t="s">
        <v>55</v>
      </c>
      <c r="E8" s="33" t="s">
        <v>56</v>
      </c>
      <c r="F8" s="21" t="s">
        <v>54</v>
      </c>
      <c r="G8" s="60">
        <f t="shared" si="2"/>
        <v>12</v>
      </c>
      <c r="H8" s="60">
        <f t="shared" si="0"/>
        <v>1</v>
      </c>
      <c r="I8" s="60">
        <f t="shared" si="1"/>
        <v>3</v>
      </c>
      <c r="J8" s="64"/>
      <c r="K8" s="66">
        <v>12</v>
      </c>
      <c r="L8" s="64"/>
      <c r="M8" s="64"/>
      <c r="N8" s="64"/>
      <c r="O8" s="64"/>
      <c r="P8" s="60">
        <f>SUM(J8:O8)</f>
        <v>12</v>
      </c>
      <c r="Q8" s="64"/>
      <c r="R8" s="64"/>
      <c r="S8" s="64"/>
      <c r="T8" s="64"/>
      <c r="U8" s="64"/>
      <c r="V8" s="64">
        <v>1</v>
      </c>
      <c r="W8" s="64"/>
      <c r="X8" s="60">
        <f>SUM(Q8:W8)</f>
        <v>1</v>
      </c>
      <c r="Y8" s="21">
        <v>3</v>
      </c>
      <c r="Z8" s="21"/>
    </row>
    <row r="9" spans="1:26" ht="24.75" customHeight="1" x14ac:dyDescent="0.25">
      <c r="A9" s="21" t="s">
        <v>5</v>
      </c>
      <c r="B9" s="21">
        <v>3</v>
      </c>
      <c r="C9" s="21" t="s">
        <v>46</v>
      </c>
      <c r="D9" s="27" t="s">
        <v>57</v>
      </c>
      <c r="E9" s="33" t="s">
        <v>58</v>
      </c>
      <c r="F9" s="21" t="s">
        <v>54</v>
      </c>
      <c r="G9" s="60">
        <f t="shared" si="2"/>
        <v>4</v>
      </c>
      <c r="H9" s="60">
        <f t="shared" si="0"/>
        <v>1</v>
      </c>
      <c r="I9" s="60">
        <f t="shared" si="1"/>
        <v>2</v>
      </c>
      <c r="J9" s="64"/>
      <c r="K9" s="66">
        <v>4</v>
      </c>
      <c r="L9" s="64"/>
      <c r="M9" s="64"/>
      <c r="N9" s="64"/>
      <c r="O9" s="64"/>
      <c r="P9" s="60">
        <f>SUM(J9:O9)</f>
        <v>4</v>
      </c>
      <c r="Q9" s="64"/>
      <c r="R9" s="64"/>
      <c r="S9" s="64"/>
      <c r="T9" s="64"/>
      <c r="U9" s="64"/>
      <c r="V9" s="64">
        <v>1</v>
      </c>
      <c r="W9" s="64"/>
      <c r="X9" s="60">
        <f>SUM(Q9:W9)</f>
        <v>1</v>
      </c>
      <c r="Y9" s="21">
        <v>2</v>
      </c>
      <c r="Z9" s="21"/>
    </row>
    <row r="10" spans="1:26" ht="21.75" customHeight="1" x14ac:dyDescent="0.25">
      <c r="G10" s="60">
        <f>SUM(G5:G9)</f>
        <v>94</v>
      </c>
      <c r="H10" s="60">
        <f t="shared" ref="H10:Y10" si="3">SUM(H5:H9)</f>
        <v>12</v>
      </c>
      <c r="I10" s="60">
        <f t="shared" si="3"/>
        <v>5</v>
      </c>
      <c r="J10" s="60">
        <f t="shared" si="3"/>
        <v>78</v>
      </c>
      <c r="K10" s="60">
        <f t="shared" si="3"/>
        <v>16</v>
      </c>
      <c r="L10" s="60">
        <f t="shared" si="3"/>
        <v>0</v>
      </c>
      <c r="M10" s="60">
        <f t="shared" si="3"/>
        <v>0</v>
      </c>
      <c r="N10" s="60">
        <f t="shared" si="3"/>
        <v>0</v>
      </c>
      <c r="O10" s="60">
        <f t="shared" si="3"/>
        <v>0</v>
      </c>
      <c r="P10" s="60">
        <f t="shared" si="3"/>
        <v>94</v>
      </c>
      <c r="Q10" s="60">
        <f t="shared" si="3"/>
        <v>0</v>
      </c>
      <c r="R10" s="60">
        <f t="shared" si="3"/>
        <v>0</v>
      </c>
      <c r="S10" s="60">
        <f t="shared" si="3"/>
        <v>0</v>
      </c>
      <c r="T10" s="60">
        <f t="shared" si="3"/>
        <v>10</v>
      </c>
      <c r="U10" s="60">
        <f t="shared" si="3"/>
        <v>0</v>
      </c>
      <c r="V10" s="60">
        <f t="shared" si="3"/>
        <v>2</v>
      </c>
      <c r="W10" s="60">
        <f t="shared" si="3"/>
        <v>0</v>
      </c>
      <c r="X10" s="60">
        <f t="shared" si="3"/>
        <v>12</v>
      </c>
      <c r="Y10" s="11">
        <f t="shared" si="3"/>
        <v>5</v>
      </c>
      <c r="Z10" s="18"/>
    </row>
  </sheetData>
  <customSheetViews>
    <customSheetView guid="{5E3C4866-4BCD-4D64-AC8E-AC072D4E24C9}">
      <selection activeCell="F14" sqref="F14"/>
      <pageMargins left="0" right="0" top="0" bottom="0" header="0" footer="0"/>
      <pageSetup paperSize="9" orientation="portrait" verticalDpi="0" r:id="rId1"/>
    </customSheetView>
  </customSheetViews>
  <mergeCells count="6">
    <mergeCell ref="A2:Z2"/>
    <mergeCell ref="B3:E3"/>
    <mergeCell ref="G3:I3"/>
    <mergeCell ref="J3:P3"/>
    <mergeCell ref="Q3:X3"/>
    <mergeCell ref="Y3:Y4"/>
  </mergeCells>
  <pageMargins left="0.7" right="0.7" top="0.75" bottom="0.75" header="0.3" footer="0.3"/>
  <pageSetup paperSize="9" orientation="portrait" verticalDpi="0" r:id="rId2"/>
  <ignoredErrors>
    <ignoredError sqref="D7"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2"/>
  <sheetViews>
    <sheetView workbookViewId="0">
      <selection activeCell="G22" sqref="G22"/>
    </sheetView>
  </sheetViews>
  <sheetFormatPr baseColWidth="10" defaultColWidth="11.42578125" defaultRowHeight="15" x14ac:dyDescent="0.25"/>
  <cols>
    <col min="1" max="1" width="15.7109375" customWidth="1"/>
    <col min="5" max="5" width="15.7109375" customWidth="1"/>
    <col min="6" max="6" width="20.7109375" customWidth="1"/>
  </cols>
  <sheetData>
    <row r="2" spans="1:26" ht="92.25" customHeight="1" x14ac:dyDescent="0.25">
      <c r="A2" s="80" t="s">
        <v>193</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ht="60" x14ac:dyDescent="0.25">
      <c r="A5" s="21" t="s">
        <v>5</v>
      </c>
      <c r="B5" s="21">
        <v>156</v>
      </c>
      <c r="C5" s="21" t="s">
        <v>46</v>
      </c>
      <c r="D5" s="27"/>
      <c r="E5" s="30" t="s">
        <v>194</v>
      </c>
      <c r="F5" s="21" t="s">
        <v>48</v>
      </c>
      <c r="G5" s="11">
        <f t="shared" ref="G5:G11" si="0">P5</f>
        <v>70</v>
      </c>
      <c r="H5" s="11">
        <f t="shared" ref="H5:I11" si="1">X5</f>
        <v>24</v>
      </c>
      <c r="I5" s="11">
        <f t="shared" si="1"/>
        <v>0</v>
      </c>
      <c r="J5" s="21"/>
      <c r="K5" s="24">
        <v>70</v>
      </c>
      <c r="L5" s="21"/>
      <c r="M5" s="21"/>
      <c r="N5" s="21"/>
      <c r="O5" s="21"/>
      <c r="P5" s="11">
        <f t="shared" ref="P5:P11" si="2">SUM(J5:O5)</f>
        <v>70</v>
      </c>
      <c r="Q5" s="20"/>
      <c r="R5" s="20"/>
      <c r="S5" s="20"/>
      <c r="T5" s="23">
        <v>24</v>
      </c>
      <c r="U5" s="20"/>
      <c r="V5" s="20"/>
      <c r="W5" s="20"/>
      <c r="X5" s="11">
        <f t="shared" ref="X5:X11" si="3">SUM(Q5:W5)</f>
        <v>24</v>
      </c>
      <c r="Y5" s="20"/>
      <c r="Z5" s="20"/>
    </row>
    <row r="6" spans="1:26" s="19" customFormat="1" ht="30" customHeight="1" x14ac:dyDescent="0.25">
      <c r="A6" s="21" t="s">
        <v>5</v>
      </c>
      <c r="B6" s="28">
        <v>156</v>
      </c>
      <c r="C6" s="28" t="s">
        <v>46</v>
      </c>
      <c r="D6" s="29" t="s">
        <v>115</v>
      </c>
      <c r="E6" s="32" t="s">
        <v>50</v>
      </c>
      <c r="F6" s="28" t="s">
        <v>51</v>
      </c>
      <c r="G6" s="11">
        <f t="shared" si="0"/>
        <v>54</v>
      </c>
      <c r="H6" s="11">
        <f t="shared" si="1"/>
        <v>10</v>
      </c>
      <c r="I6" s="11">
        <f t="shared" si="1"/>
        <v>0</v>
      </c>
      <c r="J6" s="28"/>
      <c r="K6" s="32">
        <f>13+12+29</f>
        <v>54</v>
      </c>
      <c r="L6" s="28"/>
      <c r="M6" s="28"/>
      <c r="N6" s="28"/>
      <c r="O6" s="28"/>
      <c r="P6" s="11">
        <f t="shared" si="2"/>
        <v>54</v>
      </c>
      <c r="Q6" s="22"/>
      <c r="R6" s="22"/>
      <c r="S6" s="22"/>
      <c r="T6" s="23">
        <v>10</v>
      </c>
      <c r="U6" s="22"/>
      <c r="V6" s="22"/>
      <c r="W6" s="22"/>
      <c r="X6" s="11">
        <f t="shared" si="3"/>
        <v>10</v>
      </c>
      <c r="Y6" s="22"/>
      <c r="Z6" s="22"/>
    </row>
    <row r="7" spans="1:26" ht="30" customHeight="1" x14ac:dyDescent="0.25">
      <c r="A7" s="21" t="s">
        <v>5</v>
      </c>
      <c r="B7" s="21">
        <v>156</v>
      </c>
      <c r="C7" s="21" t="s">
        <v>46</v>
      </c>
      <c r="D7" s="27"/>
      <c r="E7" s="33" t="s">
        <v>195</v>
      </c>
      <c r="F7" s="21" t="s">
        <v>54</v>
      </c>
      <c r="G7" s="11">
        <f t="shared" si="0"/>
        <v>13</v>
      </c>
      <c r="H7" s="11">
        <f t="shared" si="1"/>
        <v>1</v>
      </c>
      <c r="I7" s="11">
        <f t="shared" si="1"/>
        <v>8</v>
      </c>
      <c r="J7" s="21"/>
      <c r="K7" s="26">
        <v>13</v>
      </c>
      <c r="L7" s="21"/>
      <c r="M7" s="21"/>
      <c r="N7" s="21"/>
      <c r="O7" s="21"/>
      <c r="P7" s="11">
        <f t="shared" si="2"/>
        <v>13</v>
      </c>
      <c r="Q7" s="20"/>
      <c r="R7" s="20"/>
      <c r="S7" s="20"/>
      <c r="T7" s="23"/>
      <c r="U7" s="20"/>
      <c r="V7" s="20">
        <v>1</v>
      </c>
      <c r="W7" s="20"/>
      <c r="X7" s="11">
        <f t="shared" si="3"/>
        <v>1</v>
      </c>
      <c r="Y7" s="20">
        <v>8</v>
      </c>
      <c r="Z7" s="20"/>
    </row>
    <row r="8" spans="1:26" ht="30" customHeight="1" x14ac:dyDescent="0.25">
      <c r="A8" s="21" t="s">
        <v>5</v>
      </c>
      <c r="B8" s="21">
        <v>156</v>
      </c>
      <c r="C8" s="28" t="s">
        <v>46</v>
      </c>
      <c r="D8" s="27"/>
      <c r="E8" s="33" t="s">
        <v>196</v>
      </c>
      <c r="F8" s="21" t="s">
        <v>54</v>
      </c>
      <c r="G8" s="11">
        <f t="shared" si="0"/>
        <v>38</v>
      </c>
      <c r="H8" s="11">
        <f t="shared" si="1"/>
        <v>1</v>
      </c>
      <c r="I8" s="11">
        <f t="shared" si="1"/>
        <v>12</v>
      </c>
      <c r="J8" s="21"/>
      <c r="K8" s="26">
        <v>38</v>
      </c>
      <c r="L8" s="21"/>
      <c r="M8" s="21"/>
      <c r="N8" s="21"/>
      <c r="O8" s="21"/>
      <c r="P8" s="11">
        <f t="shared" si="2"/>
        <v>38</v>
      </c>
      <c r="Q8" s="20"/>
      <c r="R8" s="20"/>
      <c r="S8" s="20"/>
      <c r="T8" s="23"/>
      <c r="U8" s="20"/>
      <c r="V8" s="20">
        <v>1</v>
      </c>
      <c r="W8" s="20"/>
      <c r="X8" s="11">
        <f t="shared" si="3"/>
        <v>1</v>
      </c>
      <c r="Y8" s="20">
        <v>12</v>
      </c>
      <c r="Z8" s="20"/>
    </row>
    <row r="9" spans="1:26" ht="30" customHeight="1" x14ac:dyDescent="0.25">
      <c r="A9" s="21" t="s">
        <v>5</v>
      </c>
      <c r="B9" s="21">
        <v>156</v>
      </c>
      <c r="C9" s="21" t="s">
        <v>46</v>
      </c>
      <c r="D9" s="27"/>
      <c r="E9" s="33" t="s">
        <v>197</v>
      </c>
      <c r="F9" s="21" t="s">
        <v>54</v>
      </c>
      <c r="G9" s="11">
        <f t="shared" si="0"/>
        <v>15</v>
      </c>
      <c r="H9" s="11">
        <f t="shared" si="1"/>
        <v>1</v>
      </c>
      <c r="I9" s="11">
        <f t="shared" si="1"/>
        <v>6</v>
      </c>
      <c r="J9" s="21"/>
      <c r="K9" s="26">
        <v>15</v>
      </c>
      <c r="L9" s="21"/>
      <c r="M9" s="21"/>
      <c r="N9" s="21"/>
      <c r="O9" s="21"/>
      <c r="P9" s="11">
        <f t="shared" si="2"/>
        <v>15</v>
      </c>
      <c r="Q9" s="20"/>
      <c r="R9" s="20"/>
      <c r="S9" s="20"/>
      <c r="T9" s="23"/>
      <c r="U9" s="20"/>
      <c r="V9" s="20">
        <v>1</v>
      </c>
      <c r="W9" s="20"/>
      <c r="X9" s="11">
        <f t="shared" si="3"/>
        <v>1</v>
      </c>
      <c r="Y9" s="20">
        <v>6</v>
      </c>
      <c r="Z9" s="20"/>
    </row>
    <row r="10" spans="1:26" ht="30" customHeight="1" x14ac:dyDescent="0.25">
      <c r="A10" s="21" t="s">
        <v>5</v>
      </c>
      <c r="B10" s="28">
        <v>156</v>
      </c>
      <c r="C10" s="28" t="s">
        <v>46</v>
      </c>
      <c r="D10" s="27"/>
      <c r="E10" s="33" t="s">
        <v>198</v>
      </c>
      <c r="F10" s="21" t="s">
        <v>54</v>
      </c>
      <c r="G10" s="11">
        <f t="shared" si="0"/>
        <v>15</v>
      </c>
      <c r="H10" s="11">
        <f t="shared" si="1"/>
        <v>1</v>
      </c>
      <c r="I10" s="11">
        <f t="shared" si="1"/>
        <v>6</v>
      </c>
      <c r="J10" s="21"/>
      <c r="K10" s="26">
        <v>15</v>
      </c>
      <c r="L10" s="21"/>
      <c r="M10" s="21"/>
      <c r="N10" s="21"/>
      <c r="O10" s="21"/>
      <c r="P10" s="11">
        <f t="shared" si="2"/>
        <v>15</v>
      </c>
      <c r="Q10" s="20"/>
      <c r="R10" s="20"/>
      <c r="S10" s="20"/>
      <c r="T10" s="23"/>
      <c r="U10" s="20"/>
      <c r="V10" s="20">
        <v>1</v>
      </c>
      <c r="W10" s="20"/>
      <c r="X10" s="11">
        <f t="shared" si="3"/>
        <v>1</v>
      </c>
      <c r="Y10" s="20">
        <v>6</v>
      </c>
      <c r="Z10" s="20"/>
    </row>
    <row r="11" spans="1:26" ht="30" customHeight="1" x14ac:dyDescent="0.25">
      <c r="A11" s="21" t="s">
        <v>5</v>
      </c>
      <c r="B11" s="21">
        <v>156</v>
      </c>
      <c r="C11" s="21" t="s">
        <v>46</v>
      </c>
      <c r="D11" s="27"/>
      <c r="E11" s="33" t="s">
        <v>199</v>
      </c>
      <c r="F11" s="21" t="s">
        <v>54</v>
      </c>
      <c r="G11" s="11">
        <f t="shared" si="0"/>
        <v>6</v>
      </c>
      <c r="H11" s="11">
        <f t="shared" si="1"/>
        <v>0</v>
      </c>
      <c r="I11" s="11">
        <f t="shared" si="1"/>
        <v>6</v>
      </c>
      <c r="J11" s="21"/>
      <c r="K11" s="26">
        <v>6</v>
      </c>
      <c r="L11" s="21"/>
      <c r="M11" s="21"/>
      <c r="N11" s="21"/>
      <c r="O11" s="21"/>
      <c r="P11" s="11">
        <f t="shared" si="2"/>
        <v>6</v>
      </c>
      <c r="Q11" s="20"/>
      <c r="R11" s="20"/>
      <c r="S11" s="20"/>
      <c r="T11" s="23"/>
      <c r="U11" s="20"/>
      <c r="V11" s="20"/>
      <c r="W11" s="20"/>
      <c r="X11" s="11">
        <f t="shared" si="3"/>
        <v>0</v>
      </c>
      <c r="Y11" s="20">
        <v>6</v>
      </c>
      <c r="Z11" s="20"/>
    </row>
    <row r="12" spans="1:26" x14ac:dyDescent="0.25">
      <c r="G12" s="11">
        <f t="shared" ref="G12:Y12" si="4">SUM(G5:G11)</f>
        <v>211</v>
      </c>
      <c r="H12" s="11">
        <f t="shared" si="4"/>
        <v>38</v>
      </c>
      <c r="I12" s="11">
        <f t="shared" si="4"/>
        <v>38</v>
      </c>
      <c r="J12" s="11">
        <f t="shared" si="4"/>
        <v>0</v>
      </c>
      <c r="K12" s="11">
        <f t="shared" si="4"/>
        <v>211</v>
      </c>
      <c r="L12" s="11">
        <f t="shared" si="4"/>
        <v>0</v>
      </c>
      <c r="M12" s="11">
        <f t="shared" si="4"/>
        <v>0</v>
      </c>
      <c r="N12" s="11">
        <f t="shared" si="4"/>
        <v>0</v>
      </c>
      <c r="O12" s="11">
        <f t="shared" si="4"/>
        <v>0</v>
      </c>
      <c r="P12" s="11">
        <f t="shared" si="4"/>
        <v>211</v>
      </c>
      <c r="Q12" s="11">
        <f t="shared" si="4"/>
        <v>0</v>
      </c>
      <c r="R12" s="11">
        <f t="shared" si="4"/>
        <v>0</v>
      </c>
      <c r="S12" s="11">
        <f t="shared" si="4"/>
        <v>0</v>
      </c>
      <c r="T12" s="11">
        <f t="shared" si="4"/>
        <v>34</v>
      </c>
      <c r="U12" s="11">
        <f t="shared" si="4"/>
        <v>0</v>
      </c>
      <c r="V12" s="11">
        <f t="shared" si="4"/>
        <v>4</v>
      </c>
      <c r="W12" s="11">
        <f t="shared" si="4"/>
        <v>0</v>
      </c>
      <c r="X12" s="11">
        <f t="shared" si="4"/>
        <v>38</v>
      </c>
      <c r="Y12" s="11">
        <f t="shared" si="4"/>
        <v>38</v>
      </c>
    </row>
  </sheetData>
  <customSheetViews>
    <customSheetView guid="{5E3C4866-4BCD-4D64-AC8E-AC072D4E24C9}">
      <selection activeCell="O20" sqref="O20"/>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
  <sheetViews>
    <sheetView workbookViewId="0">
      <selection activeCell="F16" sqref="F16"/>
    </sheetView>
  </sheetViews>
  <sheetFormatPr baseColWidth="10" defaultColWidth="11.42578125" defaultRowHeight="15" x14ac:dyDescent="0.25"/>
  <cols>
    <col min="1" max="1" width="15.7109375" customWidth="1"/>
    <col min="5" max="5" width="15.7109375" customWidth="1"/>
    <col min="6" max="6" width="20.7109375" customWidth="1"/>
  </cols>
  <sheetData>
    <row r="2" spans="1:26" ht="87" customHeight="1" x14ac:dyDescent="0.25">
      <c r="A2" s="80" t="s">
        <v>200</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ht="30" customHeight="1" x14ac:dyDescent="0.25">
      <c r="A5" s="21" t="s">
        <v>5</v>
      </c>
      <c r="B5" s="21">
        <v>159</v>
      </c>
      <c r="C5" s="21" t="s">
        <v>46</v>
      </c>
      <c r="D5" s="27"/>
      <c r="E5" s="30" t="s">
        <v>201</v>
      </c>
      <c r="F5" s="21" t="s">
        <v>48</v>
      </c>
      <c r="G5" s="11">
        <f t="shared" ref="G5:G13" si="0">P5</f>
        <v>93</v>
      </c>
      <c r="H5" s="11">
        <f t="shared" ref="H5:I13" si="1">X5</f>
        <v>170</v>
      </c>
      <c r="I5" s="11">
        <f t="shared" si="1"/>
        <v>0</v>
      </c>
      <c r="J5" s="21"/>
      <c r="K5" s="24">
        <v>93</v>
      </c>
      <c r="L5" s="21"/>
      <c r="M5" s="21"/>
      <c r="N5" s="21"/>
      <c r="O5" s="21"/>
      <c r="P5" s="11">
        <f t="shared" ref="P5:P13" si="2">SUM(J5:O5)</f>
        <v>93</v>
      </c>
      <c r="Q5" s="20"/>
      <c r="R5" s="20"/>
      <c r="S5" s="20"/>
      <c r="T5" s="23">
        <v>145</v>
      </c>
      <c r="U5" s="20">
        <v>25</v>
      </c>
      <c r="V5" s="20"/>
      <c r="W5" s="20"/>
      <c r="X5" s="11">
        <f t="shared" ref="X5:X13" si="3">SUM(Q5:W5)</f>
        <v>170</v>
      </c>
      <c r="Y5" s="20"/>
      <c r="Z5" s="20"/>
    </row>
    <row r="6" spans="1:26" s="19" customFormat="1" ht="30" customHeight="1" x14ac:dyDescent="0.25">
      <c r="A6" s="21" t="s">
        <v>5</v>
      </c>
      <c r="B6" s="28">
        <v>159</v>
      </c>
      <c r="C6" s="28" t="s">
        <v>46</v>
      </c>
      <c r="D6" s="29"/>
      <c r="E6" s="30" t="s">
        <v>68</v>
      </c>
      <c r="F6" s="28" t="s">
        <v>48</v>
      </c>
      <c r="G6" s="11">
        <f t="shared" si="0"/>
        <v>4</v>
      </c>
      <c r="H6" s="11">
        <f t="shared" si="1"/>
        <v>34</v>
      </c>
      <c r="I6" s="11">
        <f t="shared" si="1"/>
        <v>0</v>
      </c>
      <c r="J6" s="28"/>
      <c r="K6" s="28"/>
      <c r="L6" s="28"/>
      <c r="M6" s="28"/>
      <c r="N6" s="28"/>
      <c r="O6" s="30">
        <v>4</v>
      </c>
      <c r="P6" s="11">
        <f t="shared" si="2"/>
        <v>4</v>
      </c>
      <c r="Q6" s="22"/>
      <c r="R6" s="22"/>
      <c r="S6" s="22"/>
      <c r="T6" s="23"/>
      <c r="U6" s="22">
        <v>34</v>
      </c>
      <c r="V6" s="22"/>
      <c r="W6" s="22"/>
      <c r="X6" s="11">
        <f t="shared" si="3"/>
        <v>34</v>
      </c>
      <c r="Y6" s="22"/>
      <c r="Z6" s="22"/>
    </row>
    <row r="7" spans="1:26" ht="30" customHeight="1" x14ac:dyDescent="0.25">
      <c r="A7" s="21" t="s">
        <v>5</v>
      </c>
      <c r="B7" s="21">
        <v>159</v>
      </c>
      <c r="C7" s="21" t="s">
        <v>46</v>
      </c>
      <c r="D7" s="27"/>
      <c r="E7" s="30" t="s">
        <v>202</v>
      </c>
      <c r="F7" s="21" t="s">
        <v>48</v>
      </c>
      <c r="G7" s="11">
        <f t="shared" si="0"/>
        <v>3</v>
      </c>
      <c r="H7" s="11">
        <f t="shared" si="1"/>
        <v>0</v>
      </c>
      <c r="I7" s="11">
        <f t="shared" si="1"/>
        <v>0</v>
      </c>
      <c r="J7" s="21"/>
      <c r="K7" s="21"/>
      <c r="L7" s="21"/>
      <c r="M7" s="21"/>
      <c r="N7" s="21"/>
      <c r="O7" s="24">
        <v>3</v>
      </c>
      <c r="P7" s="11">
        <f t="shared" si="2"/>
        <v>3</v>
      </c>
      <c r="Q7" s="20"/>
      <c r="R7" s="20"/>
      <c r="S7" s="20"/>
      <c r="T7" s="23"/>
      <c r="U7" s="20"/>
      <c r="V7" s="20"/>
      <c r="W7" s="20"/>
      <c r="X7" s="11">
        <f t="shared" si="3"/>
        <v>0</v>
      </c>
      <c r="Y7" s="20"/>
      <c r="Z7" s="20"/>
    </row>
    <row r="8" spans="1:26" ht="30" customHeight="1" x14ac:dyDescent="0.25">
      <c r="A8" s="21" t="s">
        <v>5</v>
      </c>
      <c r="B8" s="21">
        <v>159</v>
      </c>
      <c r="C8" s="28" t="s">
        <v>46</v>
      </c>
      <c r="D8" s="27" t="s">
        <v>52</v>
      </c>
      <c r="E8" s="32" t="s">
        <v>50</v>
      </c>
      <c r="F8" s="21" t="s">
        <v>51</v>
      </c>
      <c r="G8" s="11">
        <f t="shared" si="0"/>
        <v>20</v>
      </c>
      <c r="H8" s="11">
        <f t="shared" si="1"/>
        <v>10</v>
      </c>
      <c r="I8" s="11">
        <f t="shared" si="1"/>
        <v>0</v>
      </c>
      <c r="J8" s="21"/>
      <c r="K8" s="25">
        <v>20</v>
      </c>
      <c r="L8" s="21"/>
      <c r="M8" s="21"/>
      <c r="N8" s="21"/>
      <c r="O8" s="21"/>
      <c r="P8" s="11">
        <f t="shared" si="2"/>
        <v>20</v>
      </c>
      <c r="Q8" s="20"/>
      <c r="R8" s="20"/>
      <c r="S8" s="20"/>
      <c r="T8" s="23">
        <v>10</v>
      </c>
      <c r="U8" s="20"/>
      <c r="V8" s="20"/>
      <c r="W8" s="20"/>
      <c r="X8" s="11">
        <f t="shared" si="3"/>
        <v>10</v>
      </c>
      <c r="Y8" s="20"/>
      <c r="Z8" s="20"/>
    </row>
    <row r="9" spans="1:26" ht="30" customHeight="1" x14ac:dyDescent="0.25">
      <c r="A9" s="21" t="s">
        <v>5</v>
      </c>
      <c r="B9" s="28">
        <v>159</v>
      </c>
      <c r="C9" s="21" t="s">
        <v>46</v>
      </c>
      <c r="D9" s="27"/>
      <c r="E9" s="33" t="s">
        <v>195</v>
      </c>
      <c r="F9" s="21" t="s">
        <v>54</v>
      </c>
      <c r="G9" s="11">
        <f t="shared" si="0"/>
        <v>17</v>
      </c>
      <c r="H9" s="11">
        <f t="shared" si="1"/>
        <v>2</v>
      </c>
      <c r="I9" s="11">
        <f t="shared" si="1"/>
        <v>10</v>
      </c>
      <c r="J9" s="21"/>
      <c r="K9" s="26">
        <v>17</v>
      </c>
      <c r="L9" s="21"/>
      <c r="M9" s="21"/>
      <c r="N9" s="21"/>
      <c r="O9" s="21"/>
      <c r="P9" s="11">
        <f t="shared" si="2"/>
        <v>17</v>
      </c>
      <c r="Q9" s="20"/>
      <c r="R9" s="20"/>
      <c r="S9" s="20"/>
      <c r="T9" s="23">
        <v>1</v>
      </c>
      <c r="U9" s="20"/>
      <c r="V9" s="20">
        <v>1</v>
      </c>
      <c r="W9" s="20"/>
      <c r="X9" s="11">
        <f t="shared" si="3"/>
        <v>2</v>
      </c>
      <c r="Y9" s="20">
        <v>10</v>
      </c>
      <c r="Z9" s="20"/>
    </row>
    <row r="10" spans="1:26" ht="30" customHeight="1" x14ac:dyDescent="0.25">
      <c r="A10" s="21" t="s">
        <v>5</v>
      </c>
      <c r="B10" s="21">
        <v>159</v>
      </c>
      <c r="C10" s="28" t="s">
        <v>46</v>
      </c>
      <c r="D10" s="27"/>
      <c r="E10" s="33" t="s">
        <v>203</v>
      </c>
      <c r="F10" s="21" t="s">
        <v>54</v>
      </c>
      <c r="G10" s="11">
        <f t="shared" si="0"/>
        <v>29</v>
      </c>
      <c r="H10" s="11">
        <f t="shared" si="1"/>
        <v>2</v>
      </c>
      <c r="I10" s="11">
        <f t="shared" si="1"/>
        <v>10</v>
      </c>
      <c r="J10" s="21"/>
      <c r="K10" s="26">
        <v>29</v>
      </c>
      <c r="L10" s="21"/>
      <c r="M10" s="21"/>
      <c r="N10" s="21"/>
      <c r="O10" s="21"/>
      <c r="P10" s="11">
        <f t="shared" si="2"/>
        <v>29</v>
      </c>
      <c r="Q10" s="20"/>
      <c r="R10" s="20"/>
      <c r="S10" s="20"/>
      <c r="T10" s="23">
        <v>1</v>
      </c>
      <c r="U10" s="20"/>
      <c r="V10" s="20">
        <v>1</v>
      </c>
      <c r="W10" s="20"/>
      <c r="X10" s="11">
        <f t="shared" si="3"/>
        <v>2</v>
      </c>
      <c r="Y10" s="20">
        <v>10</v>
      </c>
      <c r="Z10" s="20"/>
    </row>
    <row r="11" spans="1:26" ht="30" customHeight="1" x14ac:dyDescent="0.25">
      <c r="A11" s="21" t="s">
        <v>5</v>
      </c>
      <c r="B11" s="21">
        <v>159</v>
      </c>
      <c r="C11" s="21" t="s">
        <v>46</v>
      </c>
      <c r="D11" s="27"/>
      <c r="E11" s="33" t="s">
        <v>204</v>
      </c>
      <c r="F11" s="21" t="s">
        <v>54</v>
      </c>
      <c r="G11" s="11">
        <f t="shared" si="0"/>
        <v>27</v>
      </c>
      <c r="H11" s="11">
        <f t="shared" si="1"/>
        <v>2</v>
      </c>
      <c r="I11" s="11">
        <f t="shared" si="1"/>
        <v>20</v>
      </c>
      <c r="J11" s="21"/>
      <c r="K11" s="26">
        <v>27</v>
      </c>
      <c r="L11" s="21"/>
      <c r="M11" s="21"/>
      <c r="N11" s="21"/>
      <c r="O11" s="21"/>
      <c r="P11" s="11">
        <f t="shared" si="2"/>
        <v>27</v>
      </c>
      <c r="Q11" s="20"/>
      <c r="R11" s="20"/>
      <c r="S11" s="20"/>
      <c r="T11" s="23">
        <v>1</v>
      </c>
      <c r="U11" s="20"/>
      <c r="V11" s="20">
        <v>1</v>
      </c>
      <c r="W11" s="20"/>
      <c r="X11" s="11">
        <f t="shared" si="3"/>
        <v>2</v>
      </c>
      <c r="Y11" s="20">
        <v>20</v>
      </c>
      <c r="Z11" s="20"/>
    </row>
    <row r="12" spans="1:26" ht="30" customHeight="1" x14ac:dyDescent="0.25">
      <c r="A12" s="21" t="s">
        <v>5</v>
      </c>
      <c r="B12" s="28">
        <v>159</v>
      </c>
      <c r="C12" s="21" t="s">
        <v>71</v>
      </c>
      <c r="D12" s="27"/>
      <c r="E12" s="30" t="s">
        <v>205</v>
      </c>
      <c r="F12" s="21" t="s">
        <v>48</v>
      </c>
      <c r="G12" s="11">
        <f t="shared" si="0"/>
        <v>31</v>
      </c>
      <c r="H12" s="11">
        <f t="shared" si="1"/>
        <v>0</v>
      </c>
      <c r="I12" s="11">
        <f t="shared" si="1"/>
        <v>0</v>
      </c>
      <c r="J12" s="21"/>
      <c r="K12" s="24">
        <v>31</v>
      </c>
      <c r="L12" s="21"/>
      <c r="M12" s="21"/>
      <c r="N12" s="21"/>
      <c r="O12" s="21"/>
      <c r="P12" s="11">
        <f t="shared" si="2"/>
        <v>31</v>
      </c>
      <c r="Q12" s="20"/>
      <c r="R12" s="20"/>
      <c r="S12" s="20"/>
      <c r="T12" s="23"/>
      <c r="U12" s="20"/>
      <c r="V12" s="20"/>
      <c r="W12" s="20"/>
      <c r="X12" s="11">
        <f t="shared" si="3"/>
        <v>0</v>
      </c>
      <c r="Y12" s="20"/>
      <c r="Z12" s="20"/>
    </row>
    <row r="13" spans="1:26" ht="30" customHeight="1" x14ac:dyDescent="0.25">
      <c r="A13" s="21" t="s">
        <v>5</v>
      </c>
      <c r="B13" s="21">
        <v>159</v>
      </c>
      <c r="C13" s="21" t="s">
        <v>71</v>
      </c>
      <c r="D13" s="27"/>
      <c r="E13" s="32" t="s">
        <v>114</v>
      </c>
      <c r="F13" s="21" t="s">
        <v>51</v>
      </c>
      <c r="G13" s="11">
        <f t="shared" si="0"/>
        <v>49</v>
      </c>
      <c r="H13" s="11">
        <f t="shared" si="1"/>
        <v>35</v>
      </c>
      <c r="I13" s="11">
        <f t="shared" si="1"/>
        <v>0</v>
      </c>
      <c r="J13" s="21"/>
      <c r="K13" s="25">
        <v>49</v>
      </c>
      <c r="L13" s="21"/>
      <c r="M13" s="21"/>
      <c r="N13" s="21"/>
      <c r="O13" s="21"/>
      <c r="P13" s="11">
        <f t="shared" si="2"/>
        <v>49</v>
      </c>
      <c r="Q13" s="20"/>
      <c r="R13" s="20"/>
      <c r="S13" s="20"/>
      <c r="T13" s="23">
        <v>35</v>
      </c>
      <c r="U13" s="20"/>
      <c r="V13" s="20"/>
      <c r="W13" s="20"/>
      <c r="X13" s="11">
        <f t="shared" si="3"/>
        <v>35</v>
      </c>
      <c r="Y13" s="20"/>
      <c r="Z13" s="20"/>
    </row>
    <row r="14" spans="1:26" ht="30" customHeight="1" x14ac:dyDescent="0.25">
      <c r="G14" s="11">
        <f t="shared" ref="G14:Y14" si="4">SUM(G5:G13)</f>
        <v>273</v>
      </c>
      <c r="H14" s="11">
        <f t="shared" si="4"/>
        <v>255</v>
      </c>
      <c r="I14" s="11">
        <f t="shared" si="4"/>
        <v>40</v>
      </c>
      <c r="J14" s="11">
        <f t="shared" si="4"/>
        <v>0</v>
      </c>
      <c r="K14" s="11">
        <f t="shared" si="4"/>
        <v>266</v>
      </c>
      <c r="L14" s="11">
        <f t="shared" si="4"/>
        <v>0</v>
      </c>
      <c r="M14" s="11">
        <f t="shared" si="4"/>
        <v>0</v>
      </c>
      <c r="N14" s="11">
        <f t="shared" si="4"/>
        <v>0</v>
      </c>
      <c r="O14" s="11">
        <f t="shared" si="4"/>
        <v>7</v>
      </c>
      <c r="P14" s="11">
        <f t="shared" si="4"/>
        <v>273</v>
      </c>
      <c r="Q14" s="11">
        <f t="shared" si="4"/>
        <v>0</v>
      </c>
      <c r="R14" s="11">
        <f t="shared" si="4"/>
        <v>0</v>
      </c>
      <c r="S14" s="11">
        <f t="shared" si="4"/>
        <v>0</v>
      </c>
      <c r="T14" s="11">
        <f t="shared" si="4"/>
        <v>193</v>
      </c>
      <c r="U14" s="11">
        <f t="shared" si="4"/>
        <v>59</v>
      </c>
      <c r="V14" s="11">
        <f t="shared" si="4"/>
        <v>3</v>
      </c>
      <c r="W14" s="11">
        <f t="shared" si="4"/>
        <v>0</v>
      </c>
      <c r="X14" s="11">
        <f t="shared" si="4"/>
        <v>255</v>
      </c>
      <c r="Y14" s="11">
        <f t="shared" si="4"/>
        <v>40</v>
      </c>
    </row>
  </sheetData>
  <customSheetViews>
    <customSheetView guid="{5E3C4866-4BCD-4D64-AC8E-AC072D4E24C9}">
      <selection activeCell="D19" sqref="D19"/>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ignoredErrors>
    <ignoredError sqref="D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0"/>
  <sheetViews>
    <sheetView workbookViewId="0">
      <selection activeCell="X30" sqref="X30"/>
    </sheetView>
  </sheetViews>
  <sheetFormatPr baseColWidth="10" defaultColWidth="11.42578125" defaultRowHeight="15" x14ac:dyDescent="0.25"/>
  <sheetData>
    <row r="1" spans="1:25" ht="15.75" thickBot="1" x14ac:dyDescent="0.3"/>
    <row r="2" spans="1:25" s="38" customFormat="1" ht="18.75" thickBot="1" x14ac:dyDescent="0.3">
      <c r="B2" s="92" t="s">
        <v>206</v>
      </c>
      <c r="C2" s="93"/>
      <c r="D2" s="93"/>
      <c r="E2" s="93"/>
      <c r="F2" s="93"/>
      <c r="G2" s="93"/>
      <c r="H2" s="93"/>
      <c r="I2" s="93"/>
      <c r="J2" s="93"/>
      <c r="K2" s="93"/>
      <c r="L2" s="93"/>
      <c r="M2" s="93"/>
      <c r="N2" s="93"/>
      <c r="O2" s="93"/>
      <c r="P2" s="93"/>
      <c r="Q2" s="93"/>
      <c r="R2" s="93"/>
      <c r="S2" s="93"/>
      <c r="T2" s="94"/>
    </row>
    <row r="3" spans="1:25" ht="15.75" thickBot="1" x14ac:dyDescent="0.3"/>
    <row r="4" spans="1:25" s="38" customFormat="1" x14ac:dyDescent="0.25">
      <c r="A4" s="95" t="s">
        <v>207</v>
      </c>
      <c r="B4" s="98" t="s">
        <v>208</v>
      </c>
      <c r="C4" s="99"/>
      <c r="D4" s="99"/>
      <c r="E4" s="99"/>
      <c r="F4" s="99"/>
      <c r="G4" s="99"/>
      <c r="H4" s="99"/>
      <c r="I4" s="99"/>
      <c r="J4" s="99"/>
      <c r="K4" s="99"/>
      <c r="L4" s="99"/>
      <c r="M4" s="99"/>
      <c r="N4" s="98" t="s">
        <v>209</v>
      </c>
      <c r="O4" s="99"/>
      <c r="P4" s="99"/>
      <c r="Q4" s="99"/>
      <c r="R4" s="99"/>
      <c r="S4" s="99"/>
      <c r="T4" s="99"/>
      <c r="U4" s="99"/>
      <c r="V4" s="99"/>
      <c r="W4" s="99"/>
      <c r="X4" s="99"/>
      <c r="Y4" s="100"/>
    </row>
    <row r="5" spans="1:25" s="39" customFormat="1" ht="12.75" x14ac:dyDescent="0.25">
      <c r="A5" s="96"/>
      <c r="B5" s="101" t="s">
        <v>210</v>
      </c>
      <c r="C5" s="102"/>
      <c r="D5" s="102"/>
      <c r="E5" s="103"/>
      <c r="F5" s="102" t="s">
        <v>211</v>
      </c>
      <c r="G5" s="102"/>
      <c r="H5" s="102"/>
      <c r="I5" s="102"/>
      <c r="J5" s="101" t="s">
        <v>212</v>
      </c>
      <c r="K5" s="102"/>
      <c r="L5" s="102"/>
      <c r="M5" s="103"/>
      <c r="N5" s="102" t="s">
        <v>213</v>
      </c>
      <c r="O5" s="102"/>
      <c r="P5" s="102"/>
      <c r="Q5" s="102"/>
      <c r="R5" s="101" t="s">
        <v>214</v>
      </c>
      <c r="S5" s="102"/>
      <c r="T5" s="102"/>
      <c r="U5" s="103"/>
      <c r="V5" s="104" t="s">
        <v>215</v>
      </c>
      <c r="W5" s="105"/>
      <c r="X5" s="105"/>
      <c r="Y5" s="106"/>
    </row>
    <row r="6" spans="1:25" s="38" customFormat="1" ht="26.25" thickBot="1" x14ac:dyDescent="0.3">
      <c r="A6" s="97"/>
      <c r="B6" s="40" t="s">
        <v>216</v>
      </c>
      <c r="C6" s="41" t="s">
        <v>217</v>
      </c>
      <c r="D6" s="41" t="s">
        <v>218</v>
      </c>
      <c r="E6" s="42" t="s">
        <v>219</v>
      </c>
      <c r="F6" s="43" t="s">
        <v>216</v>
      </c>
      <c r="G6" s="41" t="s">
        <v>217</v>
      </c>
      <c r="H6" s="41" t="s">
        <v>218</v>
      </c>
      <c r="I6" s="44" t="s">
        <v>219</v>
      </c>
      <c r="J6" s="40" t="s">
        <v>216</v>
      </c>
      <c r="K6" s="41" t="s">
        <v>217</v>
      </c>
      <c r="L6" s="41" t="s">
        <v>218</v>
      </c>
      <c r="M6" s="42" t="s">
        <v>219</v>
      </c>
      <c r="N6" s="43" t="s">
        <v>216</v>
      </c>
      <c r="O6" s="41" t="s">
        <v>217</v>
      </c>
      <c r="P6" s="41" t="s">
        <v>218</v>
      </c>
      <c r="Q6" s="44" t="s">
        <v>219</v>
      </c>
      <c r="R6" s="40" t="s">
        <v>216</v>
      </c>
      <c r="S6" s="41" t="s">
        <v>217</v>
      </c>
      <c r="T6" s="41" t="s">
        <v>218</v>
      </c>
      <c r="U6" s="42" t="s">
        <v>219</v>
      </c>
      <c r="V6" s="43" t="s">
        <v>216</v>
      </c>
      <c r="W6" s="41" t="s">
        <v>217</v>
      </c>
      <c r="X6" s="41" t="s">
        <v>218</v>
      </c>
      <c r="Y6" s="42" t="s">
        <v>219</v>
      </c>
    </row>
    <row r="7" spans="1:25" s="38" customFormat="1" x14ac:dyDescent="0.25">
      <c r="A7" s="45">
        <v>3</v>
      </c>
      <c r="B7" s="46">
        <v>1</v>
      </c>
      <c r="C7" s="47"/>
      <c r="D7" s="47"/>
      <c r="E7" s="53">
        <f t="shared" ref="E7:E16" si="0">SUM(B7:D7)</f>
        <v>1</v>
      </c>
      <c r="F7" s="49">
        <v>1</v>
      </c>
      <c r="G7" s="47"/>
      <c r="H7" s="47"/>
      <c r="I7" s="53">
        <f t="shared" ref="I7:I16" si="1">SUM(F7:H7)</f>
        <v>1</v>
      </c>
      <c r="J7" s="46">
        <v>1</v>
      </c>
      <c r="K7" s="47"/>
      <c r="L7" s="47"/>
      <c r="M7" s="53">
        <f t="shared" ref="M7:M16" si="2">SUM(J7:L7)</f>
        <v>1</v>
      </c>
      <c r="N7" s="49"/>
      <c r="O7" s="47"/>
      <c r="P7" s="47"/>
      <c r="Q7" s="53">
        <f t="shared" ref="Q7:Q16" si="3">SUM(N7:P7)</f>
        <v>0</v>
      </c>
      <c r="R7" s="51"/>
      <c r="S7" s="52"/>
      <c r="T7" s="52"/>
      <c r="U7" s="53">
        <f t="shared" ref="U7:U16" si="4">SUM(R7:T7)</f>
        <v>0</v>
      </c>
      <c r="V7" s="54"/>
      <c r="W7" s="52"/>
      <c r="X7" s="52"/>
      <c r="Y7" s="53">
        <f t="shared" ref="Y7:Y16" si="5">SUM(V7:X7)</f>
        <v>0</v>
      </c>
    </row>
    <row r="8" spans="1:25" s="38" customFormat="1" x14ac:dyDescent="0.25">
      <c r="A8" s="55">
        <v>6</v>
      </c>
      <c r="B8" s="46">
        <v>4</v>
      </c>
      <c r="C8" s="47"/>
      <c r="D8" s="47"/>
      <c r="E8" s="53">
        <f t="shared" si="0"/>
        <v>4</v>
      </c>
      <c r="F8" s="49">
        <v>4</v>
      </c>
      <c r="G8" s="47"/>
      <c r="H8" s="47"/>
      <c r="I8" s="53">
        <f t="shared" si="1"/>
        <v>4</v>
      </c>
      <c r="J8" s="46">
        <v>8</v>
      </c>
      <c r="K8" s="47"/>
      <c r="L8" s="47"/>
      <c r="M8" s="53">
        <f t="shared" si="2"/>
        <v>8</v>
      </c>
      <c r="N8" s="49"/>
      <c r="O8" s="47"/>
      <c r="P8" s="47"/>
      <c r="Q8" s="53">
        <f t="shared" si="3"/>
        <v>0</v>
      </c>
      <c r="R8" s="51">
        <v>2</v>
      </c>
      <c r="S8" s="52">
        <v>2</v>
      </c>
      <c r="T8" s="52"/>
      <c r="U8" s="53">
        <f t="shared" si="4"/>
        <v>4</v>
      </c>
      <c r="V8" s="54">
        <v>4</v>
      </c>
      <c r="W8" s="52"/>
      <c r="X8" s="52"/>
      <c r="Y8" s="53">
        <f t="shared" si="5"/>
        <v>4</v>
      </c>
    </row>
    <row r="9" spans="1:25" s="38" customFormat="1" x14ac:dyDescent="0.25">
      <c r="A9" s="55">
        <v>8</v>
      </c>
      <c r="B9" s="46">
        <v>2</v>
      </c>
      <c r="C9" s="47"/>
      <c r="D9" s="47"/>
      <c r="E9" s="53">
        <f t="shared" si="0"/>
        <v>2</v>
      </c>
      <c r="F9" s="49">
        <v>1</v>
      </c>
      <c r="G9" s="47">
        <v>1</v>
      </c>
      <c r="H9" s="47"/>
      <c r="I9" s="53">
        <f t="shared" si="1"/>
        <v>2</v>
      </c>
      <c r="J9" s="46">
        <v>1</v>
      </c>
      <c r="K9" s="47"/>
      <c r="L9" s="47"/>
      <c r="M9" s="53">
        <f t="shared" si="2"/>
        <v>1</v>
      </c>
      <c r="N9" s="49"/>
      <c r="O9" s="47"/>
      <c r="P9" s="47"/>
      <c r="Q9" s="53">
        <f t="shared" si="3"/>
        <v>0</v>
      </c>
      <c r="R9" s="51"/>
      <c r="S9" s="52"/>
      <c r="T9" s="52"/>
      <c r="U9" s="53">
        <f t="shared" si="4"/>
        <v>0</v>
      </c>
      <c r="V9" s="54">
        <v>1</v>
      </c>
      <c r="W9" s="52"/>
      <c r="X9" s="52">
        <v>1</v>
      </c>
      <c r="Y9" s="53">
        <f t="shared" si="5"/>
        <v>2</v>
      </c>
    </row>
    <row r="10" spans="1:25" s="38" customFormat="1" x14ac:dyDescent="0.25">
      <c r="A10" s="55">
        <v>9</v>
      </c>
      <c r="B10" s="46">
        <v>1</v>
      </c>
      <c r="C10" s="47"/>
      <c r="D10" s="47">
        <v>1</v>
      </c>
      <c r="E10" s="53">
        <f t="shared" si="0"/>
        <v>2</v>
      </c>
      <c r="F10" s="49">
        <v>1</v>
      </c>
      <c r="G10" s="47"/>
      <c r="H10" s="47">
        <v>1</v>
      </c>
      <c r="I10" s="53">
        <f t="shared" si="1"/>
        <v>2</v>
      </c>
      <c r="J10" s="46">
        <v>4</v>
      </c>
      <c r="K10" s="47"/>
      <c r="L10" s="47"/>
      <c r="M10" s="53">
        <f t="shared" si="2"/>
        <v>4</v>
      </c>
      <c r="N10" s="49"/>
      <c r="O10" s="47"/>
      <c r="P10" s="47"/>
      <c r="Q10" s="53">
        <f t="shared" si="3"/>
        <v>0</v>
      </c>
      <c r="R10" s="51"/>
      <c r="S10" s="52"/>
      <c r="T10" s="52"/>
      <c r="U10" s="53">
        <f t="shared" si="4"/>
        <v>0</v>
      </c>
      <c r="V10" s="54"/>
      <c r="W10" s="52"/>
      <c r="X10" s="52"/>
      <c r="Y10" s="53">
        <f t="shared" si="5"/>
        <v>0</v>
      </c>
    </row>
    <row r="11" spans="1:25" s="38" customFormat="1" x14ac:dyDescent="0.25">
      <c r="A11" s="55">
        <v>10</v>
      </c>
      <c r="B11" s="46">
        <v>2</v>
      </c>
      <c r="C11" s="47"/>
      <c r="D11" s="47"/>
      <c r="E11" s="53">
        <f t="shared" si="0"/>
        <v>2</v>
      </c>
      <c r="F11" s="49">
        <v>2</v>
      </c>
      <c r="G11" s="47"/>
      <c r="H11" s="47"/>
      <c r="I11" s="53">
        <f t="shared" si="1"/>
        <v>2</v>
      </c>
      <c r="J11" s="46">
        <v>2</v>
      </c>
      <c r="K11" s="47"/>
      <c r="L11" s="47"/>
      <c r="M11" s="53">
        <f t="shared" si="2"/>
        <v>2</v>
      </c>
      <c r="N11" s="49"/>
      <c r="O11" s="47"/>
      <c r="P11" s="47"/>
      <c r="Q11" s="53">
        <f t="shared" si="3"/>
        <v>0</v>
      </c>
      <c r="R11" s="51"/>
      <c r="S11" s="52">
        <v>1</v>
      </c>
      <c r="T11" s="52"/>
      <c r="U11" s="53">
        <f t="shared" si="4"/>
        <v>1</v>
      </c>
      <c r="V11" s="54"/>
      <c r="W11" s="52">
        <v>2</v>
      </c>
      <c r="X11" s="52"/>
      <c r="Y11" s="53">
        <f t="shared" si="5"/>
        <v>2</v>
      </c>
    </row>
    <row r="12" spans="1:25" s="38" customFormat="1" x14ac:dyDescent="0.25">
      <c r="A12" s="55">
        <v>16</v>
      </c>
      <c r="B12" s="46">
        <v>2</v>
      </c>
      <c r="C12" s="47"/>
      <c r="D12" s="47">
        <v>1</v>
      </c>
      <c r="E12" s="53">
        <f t="shared" si="0"/>
        <v>3</v>
      </c>
      <c r="F12" s="49">
        <v>2</v>
      </c>
      <c r="G12" s="47"/>
      <c r="H12" s="47">
        <v>1</v>
      </c>
      <c r="I12" s="53">
        <f t="shared" si="1"/>
        <v>3</v>
      </c>
      <c r="J12" s="46">
        <v>4</v>
      </c>
      <c r="K12" s="47"/>
      <c r="L12" s="47"/>
      <c r="M12" s="53">
        <f t="shared" si="2"/>
        <v>4</v>
      </c>
      <c r="N12" s="49"/>
      <c r="O12" s="47"/>
      <c r="P12" s="47">
        <v>1</v>
      </c>
      <c r="Q12" s="53">
        <f t="shared" si="3"/>
        <v>1</v>
      </c>
      <c r="R12" s="51"/>
      <c r="S12" s="52"/>
      <c r="T12" s="52">
        <v>2</v>
      </c>
      <c r="U12" s="53">
        <f t="shared" si="4"/>
        <v>2</v>
      </c>
      <c r="V12" s="54"/>
      <c r="W12" s="52"/>
      <c r="X12" s="52"/>
      <c r="Y12" s="53">
        <f t="shared" si="5"/>
        <v>0</v>
      </c>
    </row>
    <row r="13" spans="1:25" s="38" customFormat="1" x14ac:dyDescent="0.25">
      <c r="A13" s="55">
        <v>19</v>
      </c>
      <c r="B13" s="46">
        <v>2</v>
      </c>
      <c r="C13" s="47"/>
      <c r="D13" s="47"/>
      <c r="E13" s="53">
        <f t="shared" si="0"/>
        <v>2</v>
      </c>
      <c r="F13" s="49">
        <v>2</v>
      </c>
      <c r="G13" s="47"/>
      <c r="H13" s="47"/>
      <c r="I13" s="53">
        <f t="shared" si="1"/>
        <v>2</v>
      </c>
      <c r="J13" s="46">
        <v>1</v>
      </c>
      <c r="K13" s="47"/>
      <c r="L13" s="47"/>
      <c r="M13" s="53">
        <f t="shared" si="2"/>
        <v>1</v>
      </c>
      <c r="N13" s="49"/>
      <c r="O13" s="47"/>
      <c r="P13" s="47"/>
      <c r="Q13" s="53">
        <f t="shared" si="3"/>
        <v>0</v>
      </c>
      <c r="R13" s="51"/>
      <c r="S13" s="52"/>
      <c r="T13" s="52"/>
      <c r="U13" s="53">
        <f t="shared" si="4"/>
        <v>0</v>
      </c>
      <c r="V13" s="54"/>
      <c r="W13" s="52"/>
      <c r="X13" s="52">
        <v>1</v>
      </c>
      <c r="Y13" s="53">
        <f t="shared" si="5"/>
        <v>1</v>
      </c>
    </row>
    <row r="14" spans="1:25" s="38" customFormat="1" x14ac:dyDescent="0.25">
      <c r="A14" s="55">
        <v>20</v>
      </c>
      <c r="B14" s="46">
        <v>1</v>
      </c>
      <c r="C14" s="47"/>
      <c r="D14" s="47"/>
      <c r="E14" s="53">
        <f t="shared" si="0"/>
        <v>1</v>
      </c>
      <c r="F14" s="49">
        <v>1</v>
      </c>
      <c r="G14" s="47"/>
      <c r="H14" s="47"/>
      <c r="I14" s="53">
        <f t="shared" si="1"/>
        <v>1</v>
      </c>
      <c r="J14" s="46">
        <v>1</v>
      </c>
      <c r="K14" s="47"/>
      <c r="L14" s="47"/>
      <c r="M14" s="53">
        <f t="shared" si="2"/>
        <v>1</v>
      </c>
      <c r="N14" s="49"/>
      <c r="O14" s="47"/>
      <c r="P14" s="47"/>
      <c r="Q14" s="53">
        <f t="shared" si="3"/>
        <v>0</v>
      </c>
      <c r="R14" s="51"/>
      <c r="S14" s="52"/>
      <c r="T14" s="52"/>
      <c r="U14" s="53">
        <f t="shared" si="4"/>
        <v>0</v>
      </c>
      <c r="V14" s="54"/>
      <c r="W14" s="52"/>
      <c r="X14" s="52"/>
      <c r="Y14" s="53">
        <f t="shared" si="5"/>
        <v>0</v>
      </c>
    </row>
    <row r="15" spans="1:25" s="38" customFormat="1" x14ac:dyDescent="0.25">
      <c r="A15" s="55">
        <v>25</v>
      </c>
      <c r="B15" s="46"/>
      <c r="C15" s="47">
        <v>1</v>
      </c>
      <c r="D15" s="47"/>
      <c r="E15" s="53">
        <f t="shared" si="0"/>
        <v>1</v>
      </c>
      <c r="F15" s="49"/>
      <c r="G15" s="47">
        <v>1</v>
      </c>
      <c r="H15" s="47"/>
      <c r="I15" s="53">
        <f t="shared" si="1"/>
        <v>1</v>
      </c>
      <c r="J15" s="46">
        <v>2</v>
      </c>
      <c r="K15" s="47"/>
      <c r="L15" s="47"/>
      <c r="M15" s="53">
        <f t="shared" si="2"/>
        <v>2</v>
      </c>
      <c r="N15" s="49"/>
      <c r="O15" s="47"/>
      <c r="P15" s="47"/>
      <c r="Q15" s="53">
        <f t="shared" si="3"/>
        <v>0</v>
      </c>
      <c r="R15" s="51"/>
      <c r="S15" s="52"/>
      <c r="T15" s="52">
        <v>1</v>
      </c>
      <c r="U15" s="53">
        <f t="shared" si="4"/>
        <v>1</v>
      </c>
      <c r="V15" s="54"/>
      <c r="W15" s="52">
        <v>1</v>
      </c>
      <c r="X15" s="52"/>
      <c r="Y15" s="53">
        <f t="shared" si="5"/>
        <v>1</v>
      </c>
    </row>
    <row r="16" spans="1:25" s="38" customFormat="1" x14ac:dyDescent="0.25">
      <c r="A16" s="55">
        <v>26</v>
      </c>
      <c r="B16" s="46"/>
      <c r="C16" s="47">
        <v>1</v>
      </c>
      <c r="D16" s="47"/>
      <c r="E16" s="53">
        <f t="shared" si="0"/>
        <v>1</v>
      </c>
      <c r="F16" s="49"/>
      <c r="G16" s="47">
        <v>1</v>
      </c>
      <c r="H16" s="47"/>
      <c r="I16" s="53">
        <f t="shared" si="1"/>
        <v>1</v>
      </c>
      <c r="J16" s="46"/>
      <c r="K16" s="47">
        <v>1</v>
      </c>
      <c r="L16" s="47"/>
      <c r="M16" s="53">
        <f t="shared" si="2"/>
        <v>1</v>
      </c>
      <c r="N16" s="49"/>
      <c r="O16" s="47"/>
      <c r="P16" s="47"/>
      <c r="Q16" s="53">
        <f t="shared" si="3"/>
        <v>0</v>
      </c>
      <c r="R16" s="51"/>
      <c r="S16" s="52"/>
      <c r="T16" s="52">
        <v>1</v>
      </c>
      <c r="U16" s="53">
        <f t="shared" si="4"/>
        <v>1</v>
      </c>
      <c r="V16" s="54"/>
      <c r="W16" s="52"/>
      <c r="X16" s="52">
        <v>1</v>
      </c>
      <c r="Y16" s="53">
        <f t="shared" si="5"/>
        <v>1</v>
      </c>
    </row>
    <row r="17" spans="1:25" x14ac:dyDescent="0.25">
      <c r="A17" s="45">
        <v>32</v>
      </c>
      <c r="B17" s="46">
        <v>3</v>
      </c>
      <c r="C17" s="47"/>
      <c r="D17" s="47"/>
      <c r="E17" s="48">
        <v>3</v>
      </c>
      <c r="F17" s="49">
        <v>2</v>
      </c>
      <c r="G17" s="47">
        <v>1</v>
      </c>
      <c r="H17" s="47"/>
      <c r="I17" s="50">
        <v>3</v>
      </c>
      <c r="J17" s="46">
        <v>4</v>
      </c>
      <c r="K17" s="47"/>
      <c r="L17" s="47"/>
      <c r="M17" s="48">
        <v>4</v>
      </c>
      <c r="N17" s="49">
        <v>7</v>
      </c>
      <c r="O17" s="47"/>
      <c r="P17" s="47"/>
      <c r="Q17" s="50">
        <v>7</v>
      </c>
      <c r="R17" s="51">
        <v>1</v>
      </c>
      <c r="S17" s="52"/>
      <c r="T17" s="52"/>
      <c r="U17" s="53">
        <v>1</v>
      </c>
      <c r="V17" s="54">
        <v>0</v>
      </c>
      <c r="W17" s="52"/>
      <c r="X17" s="52">
        <v>2</v>
      </c>
      <c r="Y17" s="53">
        <v>0</v>
      </c>
    </row>
    <row r="18" spans="1:25" s="38" customFormat="1" x14ac:dyDescent="0.25">
      <c r="A18" s="55">
        <v>52</v>
      </c>
      <c r="B18" s="46"/>
      <c r="C18" s="47">
        <v>1</v>
      </c>
      <c r="D18" s="47"/>
      <c r="E18" s="53">
        <f t="shared" ref="E18:E19" si="6">SUM(B18:D18)</f>
        <v>1</v>
      </c>
      <c r="F18" s="49"/>
      <c r="G18" s="47">
        <v>1</v>
      </c>
      <c r="H18" s="47"/>
      <c r="I18" s="53">
        <f t="shared" ref="I18:I19" si="7">SUM(F18:H18)</f>
        <v>1</v>
      </c>
      <c r="J18" s="46"/>
      <c r="K18" s="47">
        <v>1</v>
      </c>
      <c r="L18" s="47"/>
      <c r="M18" s="53">
        <f t="shared" ref="M18:M19" si="8">SUM(J18:L18)</f>
        <v>1</v>
      </c>
      <c r="N18" s="49"/>
      <c r="O18" s="47"/>
      <c r="P18" s="47"/>
      <c r="Q18" s="53">
        <f t="shared" ref="Q18:Q19" si="9">SUM(N18:P18)</f>
        <v>0</v>
      </c>
      <c r="R18" s="51"/>
      <c r="S18" s="52"/>
      <c r="T18" s="52"/>
      <c r="U18" s="53">
        <f t="shared" ref="U18:U19" si="10">SUM(R18:T18)</f>
        <v>0</v>
      </c>
      <c r="V18" s="54"/>
      <c r="W18" s="52">
        <v>1</v>
      </c>
      <c r="X18" s="52"/>
      <c r="Y18" s="53">
        <f t="shared" ref="Y18:Y19" si="11">SUM(V18:X18)</f>
        <v>1</v>
      </c>
    </row>
    <row r="19" spans="1:25" s="38" customFormat="1" x14ac:dyDescent="0.25">
      <c r="A19" s="55">
        <v>55</v>
      </c>
      <c r="B19" s="46"/>
      <c r="C19" s="47">
        <v>1</v>
      </c>
      <c r="D19" s="47"/>
      <c r="E19" s="53">
        <f t="shared" si="6"/>
        <v>1</v>
      </c>
      <c r="F19" s="49"/>
      <c r="G19" s="47">
        <v>1</v>
      </c>
      <c r="H19" s="47"/>
      <c r="I19" s="53">
        <f t="shared" si="7"/>
        <v>1</v>
      </c>
      <c r="J19" s="46">
        <v>1</v>
      </c>
      <c r="K19" s="47"/>
      <c r="L19" s="47"/>
      <c r="M19" s="53">
        <f t="shared" si="8"/>
        <v>1</v>
      </c>
      <c r="N19" s="49"/>
      <c r="O19" s="47"/>
      <c r="P19" s="47"/>
      <c r="Q19" s="53">
        <f t="shared" si="9"/>
        <v>0</v>
      </c>
      <c r="R19" s="51"/>
      <c r="S19" s="52"/>
      <c r="T19" s="52">
        <v>1</v>
      </c>
      <c r="U19" s="53">
        <f t="shared" si="10"/>
        <v>1</v>
      </c>
      <c r="V19" s="54"/>
      <c r="W19" s="52">
        <v>1</v>
      </c>
      <c r="X19" s="52"/>
      <c r="Y19" s="53">
        <f t="shared" si="11"/>
        <v>1</v>
      </c>
    </row>
    <row r="20" spans="1:25" s="38" customFormat="1" x14ac:dyDescent="0.25">
      <c r="A20" s="55">
        <v>98</v>
      </c>
      <c r="B20" s="46">
        <v>3</v>
      </c>
      <c r="C20" s="47"/>
      <c r="D20" s="47"/>
      <c r="E20" s="48">
        <v>3</v>
      </c>
      <c r="F20" s="49">
        <v>2</v>
      </c>
      <c r="G20" s="47"/>
      <c r="H20" s="47"/>
      <c r="I20" s="50">
        <v>2</v>
      </c>
      <c r="J20" s="46">
        <v>5</v>
      </c>
      <c r="K20" s="47"/>
      <c r="L20" s="47"/>
      <c r="M20" s="48">
        <v>5</v>
      </c>
      <c r="N20" s="49"/>
      <c r="O20" s="47"/>
      <c r="P20" s="47"/>
      <c r="Q20" s="50">
        <v>0</v>
      </c>
      <c r="R20" s="51"/>
      <c r="S20" s="52">
        <v>2</v>
      </c>
      <c r="T20" s="52"/>
      <c r="U20" s="53">
        <v>2</v>
      </c>
      <c r="V20" s="54"/>
      <c r="W20" s="52">
        <v>2</v>
      </c>
      <c r="X20" s="52"/>
      <c r="Y20" s="53">
        <v>2</v>
      </c>
    </row>
    <row r="21" spans="1:25" s="38" customFormat="1" x14ac:dyDescent="0.25">
      <c r="A21" s="55">
        <v>99</v>
      </c>
      <c r="B21" s="46">
        <v>8</v>
      </c>
      <c r="C21" s="47">
        <v>2</v>
      </c>
      <c r="D21" s="47"/>
      <c r="E21" s="53">
        <f t="shared" ref="E21:E22" si="12">SUM(B21:D21)</f>
        <v>10</v>
      </c>
      <c r="F21" s="49">
        <v>9</v>
      </c>
      <c r="G21" s="47"/>
      <c r="H21" s="47">
        <v>1</v>
      </c>
      <c r="I21" s="53">
        <f t="shared" ref="I21:I22" si="13">SUM(F21:H21)</f>
        <v>10</v>
      </c>
      <c r="J21" s="46">
        <v>8</v>
      </c>
      <c r="K21" s="47">
        <v>4</v>
      </c>
      <c r="L21" s="47"/>
      <c r="M21" s="53">
        <f t="shared" ref="M21:M22" si="14">SUM(J21:L21)</f>
        <v>12</v>
      </c>
      <c r="N21" s="49">
        <v>3</v>
      </c>
      <c r="O21" s="47"/>
      <c r="P21" s="47">
        <v>2</v>
      </c>
      <c r="Q21" s="53">
        <f t="shared" ref="Q21:Q22" si="15">SUM(N21:P21)</f>
        <v>5</v>
      </c>
      <c r="R21" s="51">
        <v>3</v>
      </c>
      <c r="S21" s="52"/>
      <c r="T21" s="52">
        <v>2</v>
      </c>
      <c r="U21" s="53">
        <f t="shared" ref="U21:U22" si="16">SUM(R21:T21)</f>
        <v>5</v>
      </c>
      <c r="V21" s="54">
        <v>3</v>
      </c>
      <c r="W21" s="52"/>
      <c r="X21" s="52">
        <v>2</v>
      </c>
      <c r="Y21" s="53">
        <f t="shared" ref="Y21:Y22" si="17">SUM(V21:X21)</f>
        <v>5</v>
      </c>
    </row>
    <row r="22" spans="1:25" s="38" customFormat="1" x14ac:dyDescent="0.25">
      <c r="A22" s="55">
        <v>125</v>
      </c>
      <c r="B22" s="46">
        <v>1</v>
      </c>
      <c r="C22" s="47"/>
      <c r="D22" s="47"/>
      <c r="E22" s="53">
        <f t="shared" si="12"/>
        <v>1</v>
      </c>
      <c r="F22" s="49">
        <v>1</v>
      </c>
      <c r="G22" s="47"/>
      <c r="H22" s="47"/>
      <c r="I22" s="53">
        <f t="shared" si="13"/>
        <v>1</v>
      </c>
      <c r="J22" s="46">
        <v>2</v>
      </c>
      <c r="K22" s="47"/>
      <c r="L22" s="47"/>
      <c r="M22" s="53">
        <f t="shared" si="14"/>
        <v>2</v>
      </c>
      <c r="N22" s="49">
        <v>1</v>
      </c>
      <c r="O22" s="47"/>
      <c r="P22" s="47"/>
      <c r="Q22" s="53">
        <f t="shared" si="15"/>
        <v>1</v>
      </c>
      <c r="R22" s="51">
        <v>1</v>
      </c>
      <c r="S22" s="52"/>
      <c r="T22" s="52"/>
      <c r="U22" s="53">
        <f t="shared" si="16"/>
        <v>1</v>
      </c>
      <c r="V22" s="54">
        <v>1</v>
      </c>
      <c r="W22" s="52"/>
      <c r="X22" s="52">
        <v>1</v>
      </c>
      <c r="Y22" s="53">
        <f t="shared" si="17"/>
        <v>2</v>
      </c>
    </row>
    <row r="23" spans="1:25" s="38" customFormat="1" x14ac:dyDescent="0.25">
      <c r="A23" s="55">
        <v>126</v>
      </c>
      <c r="B23" s="46"/>
      <c r="C23" s="47"/>
      <c r="D23" s="47"/>
      <c r="E23" s="53"/>
      <c r="F23" s="49"/>
      <c r="G23" s="47"/>
      <c r="H23" s="47"/>
      <c r="I23" s="45"/>
      <c r="J23" s="46"/>
      <c r="K23" s="47"/>
      <c r="L23" s="47"/>
      <c r="M23" s="53"/>
      <c r="N23" s="49"/>
      <c r="O23" s="47"/>
      <c r="P23" s="47"/>
      <c r="Q23" s="45"/>
      <c r="R23" s="51"/>
      <c r="S23" s="52"/>
      <c r="T23" s="52"/>
      <c r="U23" s="53"/>
      <c r="V23" s="54"/>
      <c r="W23" s="52"/>
      <c r="X23" s="52"/>
      <c r="Y23" s="53"/>
    </row>
    <row r="24" spans="1:25" s="38" customFormat="1" x14ac:dyDescent="0.25">
      <c r="A24" s="55">
        <v>127</v>
      </c>
      <c r="B24" s="46">
        <v>1</v>
      </c>
      <c r="C24" s="47"/>
      <c r="D24" s="47"/>
      <c r="E24" s="48">
        <v>1</v>
      </c>
      <c r="F24" s="49">
        <v>1</v>
      </c>
      <c r="G24" s="47"/>
      <c r="H24" s="47"/>
      <c r="I24" s="50">
        <v>1</v>
      </c>
      <c r="J24" s="46">
        <v>1</v>
      </c>
      <c r="K24" s="47"/>
      <c r="L24" s="47"/>
      <c r="M24" s="48">
        <v>1</v>
      </c>
      <c r="N24" s="49">
        <v>1</v>
      </c>
      <c r="O24" s="47"/>
      <c r="P24" s="47"/>
      <c r="Q24" s="50">
        <v>1</v>
      </c>
      <c r="R24" s="51">
        <v>1</v>
      </c>
      <c r="S24" s="52"/>
      <c r="T24" s="52"/>
      <c r="U24" s="53">
        <v>1</v>
      </c>
      <c r="V24" s="54">
        <v>1</v>
      </c>
      <c r="W24" s="52"/>
      <c r="X24" s="52"/>
      <c r="Y24" s="53">
        <v>1</v>
      </c>
    </row>
    <row r="25" spans="1:25" s="38" customFormat="1" x14ac:dyDescent="0.25">
      <c r="A25" s="55">
        <v>128</v>
      </c>
      <c r="B25" s="46">
        <v>1</v>
      </c>
      <c r="C25" s="47"/>
      <c r="D25" s="47"/>
      <c r="E25" s="53">
        <f t="shared" ref="E25:E27" si="18">SUM(B25:D25)</f>
        <v>1</v>
      </c>
      <c r="F25" s="49">
        <v>1</v>
      </c>
      <c r="G25" s="47"/>
      <c r="H25" s="47"/>
      <c r="I25" s="53">
        <f t="shared" ref="I25:I27" si="19">SUM(F25:H25)</f>
        <v>1</v>
      </c>
      <c r="J25" s="46">
        <v>1</v>
      </c>
      <c r="K25" s="47"/>
      <c r="L25" s="47"/>
      <c r="M25" s="53">
        <f t="shared" ref="M25:M27" si="20">SUM(J25:L25)</f>
        <v>1</v>
      </c>
      <c r="N25" s="49">
        <v>1</v>
      </c>
      <c r="O25" s="47"/>
      <c r="P25" s="47"/>
      <c r="Q25" s="53">
        <f t="shared" ref="Q25:Q27" si="21">SUM(N25:P25)</f>
        <v>1</v>
      </c>
      <c r="R25" s="51"/>
      <c r="S25" s="52"/>
      <c r="T25" s="52">
        <v>1</v>
      </c>
      <c r="U25" s="53">
        <f t="shared" ref="U25:U27" si="22">SUM(R25:T25)</f>
        <v>1</v>
      </c>
      <c r="V25" s="54"/>
      <c r="W25" s="52"/>
      <c r="X25" s="52"/>
      <c r="Y25" s="53">
        <f t="shared" ref="Y25:Y27" si="23">SUM(V25:X25)</f>
        <v>0</v>
      </c>
    </row>
    <row r="26" spans="1:25" s="38" customFormat="1" x14ac:dyDescent="0.25">
      <c r="A26" s="55">
        <v>156</v>
      </c>
      <c r="B26" s="46">
        <v>4</v>
      </c>
      <c r="C26" s="47"/>
      <c r="D26" s="47"/>
      <c r="E26" s="53">
        <f t="shared" si="18"/>
        <v>4</v>
      </c>
      <c r="F26" s="49">
        <v>4</v>
      </c>
      <c r="G26" s="47"/>
      <c r="H26" s="47"/>
      <c r="I26" s="53">
        <f t="shared" si="19"/>
        <v>4</v>
      </c>
      <c r="J26" s="46">
        <v>4</v>
      </c>
      <c r="K26" s="47"/>
      <c r="L26" s="47"/>
      <c r="M26" s="53">
        <f t="shared" si="20"/>
        <v>4</v>
      </c>
      <c r="N26" s="49"/>
      <c r="O26" s="47"/>
      <c r="P26" s="47"/>
      <c r="Q26" s="53">
        <f t="shared" si="21"/>
        <v>0</v>
      </c>
      <c r="R26" s="51">
        <v>1</v>
      </c>
      <c r="S26" s="52"/>
      <c r="T26" s="52"/>
      <c r="U26" s="53">
        <f t="shared" si="22"/>
        <v>1</v>
      </c>
      <c r="V26" s="54"/>
      <c r="W26" s="52">
        <v>1</v>
      </c>
      <c r="X26" s="52"/>
      <c r="Y26" s="53">
        <f t="shared" si="23"/>
        <v>1</v>
      </c>
    </row>
    <row r="27" spans="1:25" s="38" customFormat="1" x14ac:dyDescent="0.25">
      <c r="A27" s="55">
        <v>159</v>
      </c>
      <c r="B27" s="46">
        <v>2</v>
      </c>
      <c r="C27" s="47"/>
      <c r="D27" s="47"/>
      <c r="E27" s="53">
        <f t="shared" si="18"/>
        <v>2</v>
      </c>
      <c r="F27" s="49">
        <v>2</v>
      </c>
      <c r="G27" s="47"/>
      <c r="H27" s="47"/>
      <c r="I27" s="53">
        <f t="shared" si="19"/>
        <v>2</v>
      </c>
      <c r="J27" s="46">
        <v>3</v>
      </c>
      <c r="K27" s="47"/>
      <c r="L27" s="47"/>
      <c r="M27" s="53">
        <f t="shared" si="20"/>
        <v>3</v>
      </c>
      <c r="N27" s="49"/>
      <c r="O27" s="47"/>
      <c r="P27" s="47"/>
      <c r="Q27" s="53">
        <f t="shared" si="21"/>
        <v>0</v>
      </c>
      <c r="R27" s="51">
        <v>1</v>
      </c>
      <c r="S27" s="52"/>
      <c r="T27" s="52"/>
      <c r="U27" s="53">
        <f t="shared" si="22"/>
        <v>1</v>
      </c>
      <c r="V27" s="54"/>
      <c r="W27" s="52">
        <v>2</v>
      </c>
      <c r="X27" s="52"/>
      <c r="Y27" s="53">
        <f t="shared" si="23"/>
        <v>2</v>
      </c>
    </row>
    <row r="28" spans="1:25" s="38" customFormat="1" x14ac:dyDescent="0.25"/>
    <row r="29" spans="1:25" s="38" customFormat="1" x14ac:dyDescent="0.25">
      <c r="A29" s="56"/>
      <c r="B29" s="91"/>
      <c r="C29" s="91"/>
      <c r="D29" s="91"/>
      <c r="E29" s="91"/>
      <c r="F29" s="91"/>
      <c r="G29" s="91"/>
      <c r="H29" s="91"/>
      <c r="I29" s="91"/>
      <c r="J29" s="91"/>
    </row>
    <row r="30" spans="1:25" s="38" customFormat="1" x14ac:dyDescent="0.25">
      <c r="B30" s="91"/>
      <c r="C30" s="91"/>
      <c r="D30" s="91"/>
      <c r="E30" s="91"/>
      <c r="F30" s="91"/>
      <c r="G30" s="91"/>
      <c r="H30" s="91"/>
      <c r="I30" s="91"/>
      <c r="J30" s="91"/>
    </row>
  </sheetData>
  <customSheetViews>
    <customSheetView guid="{5E3C4866-4BCD-4D64-AC8E-AC072D4E24C9}">
      <selection activeCell="B2" sqref="B2:T2"/>
      <pageMargins left="0" right="0" top="0" bottom="0" header="0" footer="0"/>
    </customSheetView>
  </customSheetViews>
  <mergeCells count="11">
    <mergeCell ref="B29:J30"/>
    <mergeCell ref="B2:T2"/>
    <mergeCell ref="A4:A6"/>
    <mergeCell ref="B4:M4"/>
    <mergeCell ref="N4:Y4"/>
    <mergeCell ref="B5:E5"/>
    <mergeCell ref="F5:I5"/>
    <mergeCell ref="J5:M5"/>
    <mergeCell ref="N5:Q5"/>
    <mergeCell ref="R5:U5"/>
    <mergeCell ref="V5:Y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
  <sheetViews>
    <sheetView workbookViewId="0">
      <selection activeCell="M14" sqref="M14"/>
    </sheetView>
  </sheetViews>
  <sheetFormatPr baseColWidth="10" defaultColWidth="11.42578125" defaultRowHeight="15" x14ac:dyDescent="0.25"/>
  <cols>
    <col min="1" max="1" width="15.7109375" customWidth="1"/>
    <col min="5" max="5" width="16.85546875" customWidth="1"/>
    <col min="6" max="6" width="20.7109375" customWidth="1"/>
  </cols>
  <sheetData>
    <row r="2" spans="1:26" ht="84.75" customHeight="1" x14ac:dyDescent="0.25">
      <c r="A2" s="80" t="s">
        <v>59</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5</v>
      </c>
      <c r="B5" s="21">
        <v>6</v>
      </c>
      <c r="C5" s="21" t="s">
        <v>60</v>
      </c>
      <c r="D5" s="27"/>
      <c r="E5" s="30" t="s">
        <v>61</v>
      </c>
      <c r="F5" s="21" t="s">
        <v>48</v>
      </c>
      <c r="G5" s="11">
        <f>P5</f>
        <v>37</v>
      </c>
      <c r="H5" s="11">
        <f>X5</f>
        <v>241</v>
      </c>
      <c r="I5" s="11">
        <f>Y5</f>
        <v>0</v>
      </c>
      <c r="J5" s="21"/>
      <c r="K5" s="21"/>
      <c r="L5" s="21"/>
      <c r="M5" s="21"/>
      <c r="N5" s="21"/>
      <c r="O5" s="24">
        <v>37</v>
      </c>
      <c r="P5" s="11">
        <f t="shared" ref="P5:P18" si="0">SUM(J5:O5)</f>
        <v>37</v>
      </c>
      <c r="Q5" s="20"/>
      <c r="R5" s="20"/>
      <c r="S5" s="20"/>
      <c r="T5" s="86">
        <v>241</v>
      </c>
      <c r="U5" s="20"/>
      <c r="V5" s="20"/>
      <c r="W5" s="20"/>
      <c r="X5" s="11">
        <f t="shared" ref="X5:X18" si="1">SUM(Q5:W5)</f>
        <v>241</v>
      </c>
      <c r="Y5" s="20"/>
      <c r="Z5" s="20" t="s">
        <v>62</v>
      </c>
    </row>
    <row r="6" spans="1:26" x14ac:dyDescent="0.25">
      <c r="A6" s="21" t="s">
        <v>5</v>
      </c>
      <c r="B6" s="21">
        <v>6</v>
      </c>
      <c r="C6" s="21" t="s">
        <v>60</v>
      </c>
      <c r="D6" s="27"/>
      <c r="E6" s="30" t="s">
        <v>63</v>
      </c>
      <c r="F6" s="21" t="s">
        <v>48</v>
      </c>
      <c r="G6" s="11">
        <f t="shared" ref="G6:G18" si="2">P6</f>
        <v>17</v>
      </c>
      <c r="H6" s="11">
        <f t="shared" ref="H6:H18" si="3">X6</f>
        <v>0</v>
      </c>
      <c r="I6" s="11">
        <f t="shared" ref="I6:I18" si="4">Y6</f>
        <v>0</v>
      </c>
      <c r="J6" s="21"/>
      <c r="K6" s="21"/>
      <c r="L6" s="21"/>
      <c r="M6" s="21"/>
      <c r="N6" s="21"/>
      <c r="O6" s="24">
        <v>17</v>
      </c>
      <c r="P6" s="11">
        <f t="shared" si="0"/>
        <v>17</v>
      </c>
      <c r="Q6" s="20"/>
      <c r="R6" s="20"/>
      <c r="S6" s="20"/>
      <c r="T6" s="87"/>
      <c r="U6" s="20"/>
      <c r="V6" s="20"/>
      <c r="W6" s="20"/>
      <c r="X6" s="11">
        <f t="shared" si="1"/>
        <v>0</v>
      </c>
      <c r="Y6" s="20"/>
      <c r="Z6" s="20" t="s">
        <v>62</v>
      </c>
    </row>
    <row r="7" spans="1:26" x14ac:dyDescent="0.25">
      <c r="A7" s="21" t="s">
        <v>5</v>
      </c>
      <c r="B7" s="21">
        <v>6</v>
      </c>
      <c r="C7" s="21" t="s">
        <v>60</v>
      </c>
      <c r="D7" s="27" t="s">
        <v>64</v>
      </c>
      <c r="E7" s="33" t="s">
        <v>58</v>
      </c>
      <c r="F7" s="21" t="s">
        <v>54</v>
      </c>
      <c r="G7" s="11">
        <f t="shared" si="2"/>
        <v>12</v>
      </c>
      <c r="H7" s="11">
        <f t="shared" si="3"/>
        <v>1</v>
      </c>
      <c r="I7" s="11">
        <f t="shared" si="4"/>
        <v>3</v>
      </c>
      <c r="J7" s="21"/>
      <c r="K7" s="26">
        <v>12</v>
      </c>
      <c r="L7" s="21"/>
      <c r="M7" s="21"/>
      <c r="N7" s="21"/>
      <c r="O7" s="21"/>
      <c r="P7" s="11">
        <f t="shared" si="0"/>
        <v>12</v>
      </c>
      <c r="Q7" s="20"/>
      <c r="R7" s="20"/>
      <c r="S7" s="20"/>
      <c r="T7" s="87"/>
      <c r="U7" s="20"/>
      <c r="V7" s="20">
        <v>1</v>
      </c>
      <c r="W7" s="20"/>
      <c r="X7" s="11">
        <f t="shared" si="1"/>
        <v>1</v>
      </c>
      <c r="Y7" s="20">
        <v>3</v>
      </c>
      <c r="Z7" s="20"/>
    </row>
    <row r="8" spans="1:26" x14ac:dyDescent="0.25">
      <c r="A8" s="21" t="s">
        <v>5</v>
      </c>
      <c r="B8" s="21">
        <v>6</v>
      </c>
      <c r="C8" s="21" t="s">
        <v>46</v>
      </c>
      <c r="D8" s="27"/>
      <c r="E8" s="30" t="s">
        <v>65</v>
      </c>
      <c r="F8" s="21" t="s">
        <v>48</v>
      </c>
      <c r="G8" s="11">
        <f t="shared" si="2"/>
        <v>12</v>
      </c>
      <c r="H8" s="11">
        <f t="shared" si="3"/>
        <v>0</v>
      </c>
      <c r="I8" s="11">
        <f t="shared" si="4"/>
        <v>0</v>
      </c>
      <c r="J8" s="21"/>
      <c r="K8" s="21"/>
      <c r="L8" s="21"/>
      <c r="M8" s="21"/>
      <c r="N8" s="21"/>
      <c r="O8" s="24">
        <v>12</v>
      </c>
      <c r="P8" s="11">
        <f t="shared" si="0"/>
        <v>12</v>
      </c>
      <c r="Q8" s="20"/>
      <c r="R8" s="20"/>
      <c r="S8" s="20"/>
      <c r="T8" s="87"/>
      <c r="U8" s="20"/>
      <c r="V8" s="20"/>
      <c r="W8" s="20"/>
      <c r="X8" s="11">
        <f t="shared" si="1"/>
        <v>0</v>
      </c>
      <c r="Y8" s="20"/>
      <c r="Z8" s="20" t="s">
        <v>66</v>
      </c>
    </row>
    <row r="9" spans="1:26" s="19" customFormat="1" ht="45" x14ac:dyDescent="0.25">
      <c r="A9" s="21" t="s">
        <v>5</v>
      </c>
      <c r="B9" s="28">
        <v>6</v>
      </c>
      <c r="C9" s="28" t="s">
        <v>46</v>
      </c>
      <c r="D9" s="29"/>
      <c r="E9" s="30" t="s">
        <v>67</v>
      </c>
      <c r="F9" s="28" t="s">
        <v>48</v>
      </c>
      <c r="G9" s="11">
        <f t="shared" si="2"/>
        <v>20</v>
      </c>
      <c r="H9" s="11">
        <f t="shared" si="3"/>
        <v>0</v>
      </c>
      <c r="I9" s="11">
        <f t="shared" si="4"/>
        <v>0</v>
      </c>
      <c r="J9" s="28"/>
      <c r="K9" s="28"/>
      <c r="L9" s="28"/>
      <c r="M9" s="28"/>
      <c r="N9" s="28"/>
      <c r="O9" s="30">
        <v>20</v>
      </c>
      <c r="P9" s="11">
        <f t="shared" si="0"/>
        <v>20</v>
      </c>
      <c r="Q9" s="22"/>
      <c r="R9" s="22"/>
      <c r="S9" s="22"/>
      <c r="T9" s="87"/>
      <c r="U9" s="22"/>
      <c r="V9" s="22"/>
      <c r="W9" s="22"/>
      <c r="X9" s="11">
        <f t="shared" si="1"/>
        <v>0</v>
      </c>
      <c r="Y9" s="22"/>
      <c r="Z9" s="22" t="s">
        <v>62</v>
      </c>
    </row>
    <row r="10" spans="1:26" x14ac:dyDescent="0.25">
      <c r="A10" s="21" t="s">
        <v>5</v>
      </c>
      <c r="B10" s="21">
        <v>6</v>
      </c>
      <c r="C10" s="21" t="s">
        <v>46</v>
      </c>
      <c r="D10" s="27"/>
      <c r="E10" s="30" t="s">
        <v>68</v>
      </c>
      <c r="F10" s="21" t="s">
        <v>48</v>
      </c>
      <c r="G10" s="11">
        <f t="shared" si="2"/>
        <v>17</v>
      </c>
      <c r="H10" s="11">
        <f t="shared" si="3"/>
        <v>0</v>
      </c>
      <c r="I10" s="11">
        <f t="shared" si="4"/>
        <v>0</v>
      </c>
      <c r="J10" s="21"/>
      <c r="K10" s="24">
        <v>17</v>
      </c>
      <c r="L10" s="21"/>
      <c r="M10" s="21"/>
      <c r="N10" s="21"/>
      <c r="O10" s="21"/>
      <c r="P10" s="11">
        <f t="shared" si="0"/>
        <v>17</v>
      </c>
      <c r="Q10" s="20"/>
      <c r="R10" s="20"/>
      <c r="S10" s="20"/>
      <c r="T10" s="87"/>
      <c r="U10" s="20"/>
      <c r="V10" s="20"/>
      <c r="W10" s="20"/>
      <c r="X10" s="11">
        <f t="shared" si="1"/>
        <v>0</v>
      </c>
      <c r="Y10" s="20"/>
      <c r="Z10" s="20"/>
    </row>
    <row r="11" spans="1:26" x14ac:dyDescent="0.25">
      <c r="A11" s="21" t="s">
        <v>5</v>
      </c>
      <c r="B11" s="21">
        <v>6</v>
      </c>
      <c r="C11" s="28" t="s">
        <v>46</v>
      </c>
      <c r="D11" s="27"/>
      <c r="E11" s="30" t="s">
        <v>61</v>
      </c>
      <c r="F11" s="21" t="s">
        <v>48</v>
      </c>
      <c r="G11" s="11">
        <f t="shared" si="2"/>
        <v>62</v>
      </c>
      <c r="H11" s="11">
        <f t="shared" si="3"/>
        <v>0</v>
      </c>
      <c r="I11" s="11">
        <f t="shared" si="4"/>
        <v>0</v>
      </c>
      <c r="J11" s="24">
        <v>62</v>
      </c>
      <c r="K11" s="21"/>
      <c r="L11" s="21"/>
      <c r="M11" s="21"/>
      <c r="N11" s="21"/>
      <c r="O11" s="21"/>
      <c r="P11" s="11">
        <f t="shared" si="0"/>
        <v>62</v>
      </c>
      <c r="Q11" s="20"/>
      <c r="R11" s="20"/>
      <c r="S11" s="20"/>
      <c r="T11" s="87"/>
      <c r="U11" s="20"/>
      <c r="V11" s="20"/>
      <c r="W11" s="20"/>
      <c r="X11" s="11">
        <f t="shared" si="1"/>
        <v>0</v>
      </c>
      <c r="Y11" s="20"/>
      <c r="Z11" s="20"/>
    </row>
    <row r="12" spans="1:26" x14ac:dyDescent="0.25">
      <c r="A12" s="21" t="s">
        <v>5</v>
      </c>
      <c r="B12" s="21">
        <v>6</v>
      </c>
      <c r="C12" s="21" t="s">
        <v>46</v>
      </c>
      <c r="D12" s="27" t="s">
        <v>69</v>
      </c>
      <c r="E12" s="32" t="s">
        <v>50</v>
      </c>
      <c r="F12" s="21" t="s">
        <v>51</v>
      </c>
      <c r="G12" s="11">
        <f t="shared" si="2"/>
        <v>356</v>
      </c>
      <c r="H12" s="11">
        <f t="shared" si="3"/>
        <v>0</v>
      </c>
      <c r="I12" s="11">
        <f t="shared" si="4"/>
        <v>0</v>
      </c>
      <c r="J12" s="25">
        <v>356</v>
      </c>
      <c r="K12" s="21"/>
      <c r="L12" s="21"/>
      <c r="M12" s="21"/>
      <c r="N12" s="21"/>
      <c r="O12" s="21"/>
      <c r="P12" s="11">
        <f t="shared" si="0"/>
        <v>356</v>
      </c>
      <c r="Q12" s="20"/>
      <c r="R12" s="20"/>
      <c r="S12" s="20"/>
      <c r="T12" s="87"/>
      <c r="U12" s="20"/>
      <c r="V12" s="20"/>
      <c r="W12" s="20"/>
      <c r="X12" s="11">
        <f t="shared" si="1"/>
        <v>0</v>
      </c>
      <c r="Y12" s="20"/>
      <c r="Z12" s="20"/>
    </row>
    <row r="13" spans="1:26" x14ac:dyDescent="0.25">
      <c r="A13" s="21" t="s">
        <v>5</v>
      </c>
      <c r="B13" s="21">
        <v>6</v>
      </c>
      <c r="C13" s="28" t="s">
        <v>46</v>
      </c>
      <c r="D13" s="27" t="s">
        <v>70</v>
      </c>
      <c r="E13" s="33" t="s">
        <v>58</v>
      </c>
      <c r="F13" s="21" t="s">
        <v>54</v>
      </c>
      <c r="G13" s="11">
        <f t="shared" si="2"/>
        <v>24</v>
      </c>
      <c r="H13" s="11">
        <f t="shared" si="3"/>
        <v>1</v>
      </c>
      <c r="I13" s="11">
        <f t="shared" si="4"/>
        <v>15</v>
      </c>
      <c r="J13" s="21"/>
      <c r="K13" s="26">
        <v>24</v>
      </c>
      <c r="L13" s="21"/>
      <c r="M13" s="21"/>
      <c r="N13" s="21"/>
      <c r="O13" s="21"/>
      <c r="P13" s="11">
        <f t="shared" si="0"/>
        <v>24</v>
      </c>
      <c r="Q13" s="20"/>
      <c r="R13" s="20"/>
      <c r="S13" s="20"/>
      <c r="T13" s="87"/>
      <c r="U13" s="20"/>
      <c r="V13" s="20">
        <v>1</v>
      </c>
      <c r="W13" s="20"/>
      <c r="X13" s="11">
        <f t="shared" si="1"/>
        <v>1</v>
      </c>
      <c r="Y13" s="20">
        <v>15</v>
      </c>
      <c r="Z13" s="20"/>
    </row>
    <row r="14" spans="1:26" x14ac:dyDescent="0.25">
      <c r="A14" s="21" t="s">
        <v>5</v>
      </c>
      <c r="B14" s="21">
        <v>6</v>
      </c>
      <c r="C14" s="21" t="s">
        <v>71</v>
      </c>
      <c r="D14" s="27"/>
      <c r="E14" s="30" t="s">
        <v>61</v>
      </c>
      <c r="F14" s="21" t="s">
        <v>48</v>
      </c>
      <c r="G14" s="11">
        <f t="shared" si="2"/>
        <v>49</v>
      </c>
      <c r="H14" s="11">
        <f t="shared" si="3"/>
        <v>0</v>
      </c>
      <c r="I14" s="11">
        <f t="shared" si="4"/>
        <v>0</v>
      </c>
      <c r="J14" s="24">
        <v>49</v>
      </c>
      <c r="K14" s="21"/>
      <c r="L14" s="21"/>
      <c r="M14" s="21"/>
      <c r="N14" s="21"/>
      <c r="O14" s="21"/>
      <c r="P14" s="11">
        <f t="shared" si="0"/>
        <v>49</v>
      </c>
      <c r="Q14" s="20"/>
      <c r="R14" s="20"/>
      <c r="S14" s="20"/>
      <c r="T14" s="87"/>
      <c r="U14" s="20"/>
      <c r="V14" s="20"/>
      <c r="W14" s="20"/>
      <c r="X14" s="11">
        <f t="shared" si="1"/>
        <v>0</v>
      </c>
      <c r="Y14" s="20"/>
      <c r="Z14" s="20"/>
    </row>
    <row r="15" spans="1:26" x14ac:dyDescent="0.25">
      <c r="A15" s="21" t="s">
        <v>5</v>
      </c>
      <c r="B15" s="21">
        <v>6</v>
      </c>
      <c r="C15" s="21" t="s">
        <v>71</v>
      </c>
      <c r="D15" s="27" t="s">
        <v>72</v>
      </c>
      <c r="E15" s="32" t="s">
        <v>50</v>
      </c>
      <c r="F15" s="21" t="s">
        <v>51</v>
      </c>
      <c r="G15" s="11">
        <f t="shared" si="2"/>
        <v>232</v>
      </c>
      <c r="H15" s="11">
        <f t="shared" si="3"/>
        <v>0</v>
      </c>
      <c r="I15" s="11">
        <f t="shared" si="4"/>
        <v>0</v>
      </c>
      <c r="J15" s="25">
        <v>232</v>
      </c>
      <c r="K15" s="21"/>
      <c r="L15" s="21"/>
      <c r="M15" s="21"/>
      <c r="N15" s="21"/>
      <c r="O15" s="21"/>
      <c r="P15" s="11">
        <f t="shared" si="0"/>
        <v>232</v>
      </c>
      <c r="Q15" s="20"/>
      <c r="R15" s="20"/>
      <c r="S15" s="20"/>
      <c r="T15" s="87"/>
      <c r="U15" s="20"/>
      <c r="V15" s="20"/>
      <c r="W15" s="20"/>
      <c r="X15" s="11">
        <f t="shared" si="1"/>
        <v>0</v>
      </c>
      <c r="Y15" s="20"/>
      <c r="Z15" s="20"/>
    </row>
    <row r="16" spans="1:26" ht="45" x14ac:dyDescent="0.25">
      <c r="A16" s="21" t="s">
        <v>5</v>
      </c>
      <c r="B16" s="21">
        <v>6</v>
      </c>
      <c r="C16" s="21" t="s">
        <v>71</v>
      </c>
      <c r="D16" s="27" t="s">
        <v>57</v>
      </c>
      <c r="E16" s="32" t="s">
        <v>73</v>
      </c>
      <c r="F16" s="21" t="s">
        <v>48</v>
      </c>
      <c r="G16" s="11">
        <f t="shared" si="2"/>
        <v>65</v>
      </c>
      <c r="H16" s="11">
        <f t="shared" si="3"/>
        <v>0</v>
      </c>
      <c r="I16" s="11">
        <f t="shared" si="4"/>
        <v>0</v>
      </c>
      <c r="J16" s="21"/>
      <c r="K16" s="21"/>
      <c r="L16" s="21"/>
      <c r="M16" s="21"/>
      <c r="N16" s="25">
        <v>65</v>
      </c>
      <c r="O16" s="21"/>
      <c r="P16" s="11">
        <f t="shared" si="0"/>
        <v>65</v>
      </c>
      <c r="Q16" s="20"/>
      <c r="R16" s="20"/>
      <c r="S16" s="20"/>
      <c r="T16" s="87"/>
      <c r="U16" s="20"/>
      <c r="V16" s="20"/>
      <c r="W16" s="20"/>
      <c r="X16" s="11">
        <f t="shared" si="1"/>
        <v>0</v>
      </c>
      <c r="Y16" s="20"/>
      <c r="Z16" s="20"/>
    </row>
    <row r="17" spans="1:26" ht="30" x14ac:dyDescent="0.25">
      <c r="A17" s="21" t="s">
        <v>5</v>
      </c>
      <c r="B17" s="21">
        <v>6</v>
      </c>
      <c r="C17" s="21" t="s">
        <v>71</v>
      </c>
      <c r="D17" s="27" t="s">
        <v>74</v>
      </c>
      <c r="E17" s="35" t="s">
        <v>75</v>
      </c>
      <c r="F17" s="21" t="s">
        <v>48</v>
      </c>
      <c r="G17" s="11">
        <v>81</v>
      </c>
      <c r="H17" s="11">
        <f t="shared" si="3"/>
        <v>0</v>
      </c>
      <c r="I17" s="11">
        <f t="shared" si="4"/>
        <v>0</v>
      </c>
      <c r="J17" s="21"/>
      <c r="K17" s="21"/>
      <c r="L17" s="21"/>
      <c r="M17" s="21"/>
      <c r="N17" s="31">
        <v>81</v>
      </c>
      <c r="O17" s="21"/>
      <c r="P17" s="11">
        <f t="shared" si="0"/>
        <v>81</v>
      </c>
      <c r="Q17" s="20"/>
      <c r="R17" s="20"/>
      <c r="S17" s="20"/>
      <c r="T17" s="87"/>
      <c r="U17" s="20"/>
      <c r="V17" s="20"/>
      <c r="W17" s="20"/>
      <c r="X17" s="11">
        <f t="shared" si="1"/>
        <v>0</v>
      </c>
      <c r="Y17" s="20"/>
      <c r="Z17" s="20"/>
    </row>
    <row r="18" spans="1:26" x14ac:dyDescent="0.25">
      <c r="A18" s="21" t="s">
        <v>5</v>
      </c>
      <c r="B18" s="21">
        <v>6</v>
      </c>
      <c r="C18" s="21" t="s">
        <v>71</v>
      </c>
      <c r="D18" s="27" t="s">
        <v>76</v>
      </c>
      <c r="E18" s="33" t="s">
        <v>58</v>
      </c>
      <c r="F18" s="21" t="s">
        <v>54</v>
      </c>
      <c r="G18" s="11">
        <f t="shared" si="2"/>
        <v>24</v>
      </c>
      <c r="H18" s="11">
        <f t="shared" si="3"/>
        <v>0</v>
      </c>
      <c r="I18" s="11">
        <f t="shared" si="4"/>
        <v>0</v>
      </c>
      <c r="J18" s="21"/>
      <c r="K18" s="26">
        <v>24</v>
      </c>
      <c r="L18" s="21"/>
      <c r="M18" s="21"/>
      <c r="N18" s="21"/>
      <c r="O18" s="21"/>
      <c r="P18" s="11">
        <f t="shared" si="0"/>
        <v>24</v>
      </c>
      <c r="Q18" s="20"/>
      <c r="R18" s="20"/>
      <c r="S18" s="20"/>
      <c r="T18" s="88"/>
      <c r="U18" s="20"/>
      <c r="V18" s="20"/>
      <c r="W18" s="20"/>
      <c r="X18" s="11">
        <f t="shared" si="1"/>
        <v>0</v>
      </c>
      <c r="Y18" s="20"/>
      <c r="Z18" s="20"/>
    </row>
    <row r="19" spans="1:26" x14ac:dyDescent="0.25">
      <c r="G19" s="11">
        <f>SUM(G5:G18)</f>
        <v>1008</v>
      </c>
      <c r="H19" s="11">
        <f t="shared" ref="H19:Y19" si="5">SUM(H5:H18)</f>
        <v>243</v>
      </c>
      <c r="I19" s="11">
        <f t="shared" si="5"/>
        <v>18</v>
      </c>
      <c r="J19" s="11">
        <f t="shared" si="5"/>
        <v>699</v>
      </c>
      <c r="K19" s="11">
        <f t="shared" si="5"/>
        <v>77</v>
      </c>
      <c r="L19" s="11">
        <f t="shared" si="5"/>
        <v>0</v>
      </c>
      <c r="M19" s="11">
        <f t="shared" si="5"/>
        <v>0</v>
      </c>
      <c r="N19" s="11">
        <f t="shared" si="5"/>
        <v>146</v>
      </c>
      <c r="O19" s="11">
        <f t="shared" si="5"/>
        <v>86</v>
      </c>
      <c r="P19" s="11">
        <f t="shared" si="5"/>
        <v>1008</v>
      </c>
      <c r="Q19" s="11">
        <f t="shared" si="5"/>
        <v>0</v>
      </c>
      <c r="R19" s="11">
        <f t="shared" si="5"/>
        <v>0</v>
      </c>
      <c r="S19" s="11">
        <f t="shared" si="5"/>
        <v>0</v>
      </c>
      <c r="T19" s="11">
        <f t="shared" si="5"/>
        <v>241</v>
      </c>
      <c r="U19" s="11">
        <f t="shared" si="5"/>
        <v>0</v>
      </c>
      <c r="V19" s="11">
        <f t="shared" si="5"/>
        <v>2</v>
      </c>
      <c r="W19" s="11">
        <f t="shared" si="5"/>
        <v>0</v>
      </c>
      <c r="X19" s="11">
        <f t="shared" si="5"/>
        <v>243</v>
      </c>
      <c r="Y19" s="11">
        <f t="shared" si="5"/>
        <v>18</v>
      </c>
    </row>
  </sheetData>
  <customSheetViews>
    <customSheetView guid="{5E3C4866-4BCD-4D64-AC8E-AC072D4E24C9}">
      <selection activeCell="F4" sqref="F4"/>
      <pageMargins left="0" right="0" top="0" bottom="0" header="0" footer="0"/>
    </customSheetView>
  </customSheetViews>
  <mergeCells count="7">
    <mergeCell ref="T5:T18"/>
    <mergeCell ref="A2:Z2"/>
    <mergeCell ref="B3:E3"/>
    <mergeCell ref="G3:I3"/>
    <mergeCell ref="J3:P3"/>
    <mergeCell ref="Q3:X3"/>
    <mergeCell ref="Y3:Y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
  <sheetViews>
    <sheetView zoomScale="90" zoomScaleNormal="90" workbookViewId="0">
      <selection activeCell="G16" sqref="G16"/>
    </sheetView>
  </sheetViews>
  <sheetFormatPr baseColWidth="10" defaultColWidth="11.42578125" defaultRowHeight="15" x14ac:dyDescent="0.25"/>
  <cols>
    <col min="1" max="1" width="15.7109375" customWidth="1"/>
    <col min="5" max="5" width="15.7109375" customWidth="1"/>
    <col min="6" max="6" width="20.7109375" customWidth="1"/>
  </cols>
  <sheetData>
    <row r="2" spans="1:26" ht="74.25" customHeight="1" x14ac:dyDescent="0.25">
      <c r="A2" s="80" t="s">
        <v>77</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ht="30" x14ac:dyDescent="0.25">
      <c r="A5" s="21" t="s">
        <v>5</v>
      </c>
      <c r="B5" s="28">
        <v>8</v>
      </c>
      <c r="C5" s="28" t="s">
        <v>46</v>
      </c>
      <c r="D5" s="29"/>
      <c r="E5" s="30" t="s">
        <v>78</v>
      </c>
      <c r="F5" s="21" t="s">
        <v>48</v>
      </c>
      <c r="G5" s="11">
        <f>P5</f>
        <v>17</v>
      </c>
      <c r="H5" s="11">
        <f>X5</f>
        <v>27</v>
      </c>
      <c r="I5" s="11">
        <f>Y5</f>
        <v>0</v>
      </c>
      <c r="J5" s="21"/>
      <c r="K5" s="24">
        <v>15</v>
      </c>
      <c r="L5" s="21"/>
      <c r="M5" s="21"/>
      <c r="N5" s="21"/>
      <c r="O5" s="24">
        <v>2</v>
      </c>
      <c r="P5" s="11">
        <f>SUM(J5:O5)</f>
        <v>17</v>
      </c>
      <c r="Q5" s="21"/>
      <c r="R5" s="21"/>
      <c r="S5" s="21"/>
      <c r="T5" s="23">
        <v>27</v>
      </c>
      <c r="U5" s="21"/>
      <c r="V5" s="21"/>
      <c r="W5" s="21"/>
      <c r="X5" s="11">
        <f>SUM(Q5:W5)</f>
        <v>27</v>
      </c>
      <c r="Y5" s="21"/>
      <c r="Z5" s="21" t="s">
        <v>62</v>
      </c>
    </row>
    <row r="6" spans="1:26" ht="45" x14ac:dyDescent="0.25">
      <c r="A6" s="21" t="s">
        <v>5</v>
      </c>
      <c r="B6" s="28">
        <v>8</v>
      </c>
      <c r="C6" s="28" t="s">
        <v>46</v>
      </c>
      <c r="D6" s="29" t="s">
        <v>79</v>
      </c>
      <c r="E6" s="32" t="s">
        <v>80</v>
      </c>
      <c r="F6" s="21" t="s">
        <v>48</v>
      </c>
      <c r="G6" s="11">
        <f t="shared" ref="G6:G9" si="0">P6</f>
        <v>32</v>
      </c>
      <c r="H6" s="11">
        <f t="shared" ref="H6:I10" si="1">X6</f>
        <v>0</v>
      </c>
      <c r="I6" s="11">
        <f t="shared" ref="I6:I10" si="2">Y6</f>
        <v>0</v>
      </c>
      <c r="J6" s="21"/>
      <c r="K6" s="25">
        <v>32</v>
      </c>
      <c r="L6" s="21"/>
      <c r="M6" s="21"/>
      <c r="N6" s="21"/>
      <c r="O6" s="21"/>
      <c r="P6" s="11">
        <f t="shared" ref="P6:P10" si="3">SUM(J6:O6)</f>
        <v>32</v>
      </c>
      <c r="Q6" s="21"/>
      <c r="R6" s="21"/>
      <c r="S6" s="21"/>
      <c r="T6" s="23"/>
      <c r="U6" s="21"/>
      <c r="V6" s="21"/>
      <c r="W6" s="21"/>
      <c r="X6" s="11">
        <f t="shared" ref="X6:X10" si="4">SUM(Q6:W6)</f>
        <v>0</v>
      </c>
      <c r="Y6" s="21"/>
      <c r="Z6" s="21"/>
    </row>
    <row r="7" spans="1:26" ht="30" x14ac:dyDescent="0.25">
      <c r="A7" s="21" t="s">
        <v>5</v>
      </c>
      <c r="B7" s="28">
        <v>8</v>
      </c>
      <c r="C7" s="28" t="s">
        <v>46</v>
      </c>
      <c r="D7" s="29" t="s">
        <v>81</v>
      </c>
      <c r="E7" s="32" t="s">
        <v>82</v>
      </c>
      <c r="F7" s="21" t="s">
        <v>54</v>
      </c>
      <c r="G7" s="11">
        <f t="shared" si="0"/>
        <v>14</v>
      </c>
      <c r="H7" s="11">
        <f t="shared" si="1"/>
        <v>0</v>
      </c>
      <c r="I7" s="11">
        <f t="shared" si="2"/>
        <v>0</v>
      </c>
      <c r="J7" s="21"/>
      <c r="K7" s="25">
        <v>14</v>
      </c>
      <c r="L7" s="21"/>
      <c r="M7" s="21"/>
      <c r="N7" s="21"/>
      <c r="O7" s="21"/>
      <c r="P7" s="11">
        <f t="shared" si="3"/>
        <v>14</v>
      </c>
      <c r="Q7" s="21"/>
      <c r="R7" s="21"/>
      <c r="S7" s="21"/>
      <c r="T7" s="23"/>
      <c r="U7" s="21"/>
      <c r="V7" s="21"/>
      <c r="W7" s="21"/>
      <c r="X7" s="11">
        <f t="shared" si="4"/>
        <v>0</v>
      </c>
      <c r="Y7" s="21"/>
      <c r="Z7" s="21"/>
    </row>
    <row r="8" spans="1:26" ht="30" x14ac:dyDescent="0.25">
      <c r="A8" s="21" t="s">
        <v>5</v>
      </c>
      <c r="B8" s="28">
        <v>8</v>
      </c>
      <c r="C8" s="28" t="s">
        <v>46</v>
      </c>
      <c r="D8" s="29" t="s">
        <v>83</v>
      </c>
      <c r="E8" s="32" t="s">
        <v>84</v>
      </c>
      <c r="F8" s="21" t="s">
        <v>48</v>
      </c>
      <c r="G8" s="11">
        <f t="shared" si="0"/>
        <v>27</v>
      </c>
      <c r="H8" s="11">
        <f t="shared" si="1"/>
        <v>0</v>
      </c>
      <c r="I8" s="11">
        <f t="shared" si="2"/>
        <v>0</v>
      </c>
      <c r="J8" s="21"/>
      <c r="K8" s="25">
        <v>27</v>
      </c>
      <c r="L8" s="21"/>
      <c r="M8" s="21"/>
      <c r="N8" s="21"/>
      <c r="O8" s="21"/>
      <c r="P8" s="11">
        <f t="shared" si="3"/>
        <v>27</v>
      </c>
      <c r="Q8" s="21"/>
      <c r="R8" s="21"/>
      <c r="S8" s="21"/>
      <c r="T8" s="23"/>
      <c r="U8" s="21"/>
      <c r="V8" s="21"/>
      <c r="W8" s="21"/>
      <c r="X8" s="11">
        <f t="shared" si="4"/>
        <v>0</v>
      </c>
      <c r="Y8" s="21"/>
      <c r="Z8" s="21"/>
    </row>
    <row r="9" spans="1:26" ht="30" x14ac:dyDescent="0.25">
      <c r="A9" s="21" t="s">
        <v>5</v>
      </c>
      <c r="B9" s="28">
        <v>8</v>
      </c>
      <c r="C9" s="28" t="s">
        <v>46</v>
      </c>
      <c r="D9" s="29" t="s">
        <v>85</v>
      </c>
      <c r="E9" s="33" t="s">
        <v>86</v>
      </c>
      <c r="F9" s="21" t="s">
        <v>54</v>
      </c>
      <c r="G9" s="11">
        <f t="shared" si="0"/>
        <v>8</v>
      </c>
      <c r="H9" s="11">
        <f t="shared" si="1"/>
        <v>1</v>
      </c>
      <c r="I9" s="11">
        <f t="shared" si="1"/>
        <v>5</v>
      </c>
      <c r="J9" s="21"/>
      <c r="K9" s="26">
        <v>8</v>
      </c>
      <c r="L9" s="21"/>
      <c r="M9" s="21"/>
      <c r="N9" s="21"/>
      <c r="O9" s="21"/>
      <c r="P9" s="11">
        <f t="shared" si="3"/>
        <v>8</v>
      </c>
      <c r="Q9" s="21"/>
      <c r="R9" s="21"/>
      <c r="S9" s="21"/>
      <c r="T9" s="23"/>
      <c r="U9" s="21"/>
      <c r="V9" s="21">
        <v>1</v>
      </c>
      <c r="W9" s="21"/>
      <c r="X9" s="11">
        <f t="shared" si="4"/>
        <v>1</v>
      </c>
      <c r="Y9" s="21">
        <v>5</v>
      </c>
      <c r="Z9" s="21"/>
    </row>
    <row r="10" spans="1:26" x14ac:dyDescent="0.25">
      <c r="A10" s="21" t="s">
        <v>5</v>
      </c>
      <c r="B10" s="28">
        <v>8</v>
      </c>
      <c r="C10" s="28" t="s">
        <v>46</v>
      </c>
      <c r="D10" s="29" t="s">
        <v>87</v>
      </c>
      <c r="E10" s="33" t="s">
        <v>58</v>
      </c>
      <c r="F10" s="21" t="s">
        <v>54</v>
      </c>
      <c r="G10" s="11">
        <v>8</v>
      </c>
      <c r="H10" s="11">
        <f t="shared" si="1"/>
        <v>0</v>
      </c>
      <c r="I10" s="11">
        <f t="shared" si="2"/>
        <v>6</v>
      </c>
      <c r="J10" s="21"/>
      <c r="K10" s="26">
        <v>8</v>
      </c>
      <c r="L10" s="21"/>
      <c r="M10" s="21"/>
      <c r="N10" s="21"/>
      <c r="O10" s="21"/>
      <c r="P10" s="11">
        <f t="shared" si="3"/>
        <v>8</v>
      </c>
      <c r="Q10" s="21"/>
      <c r="R10" s="21"/>
      <c r="S10" s="21"/>
      <c r="T10" s="23"/>
      <c r="U10" s="21"/>
      <c r="V10" s="21"/>
      <c r="W10" s="21"/>
      <c r="X10" s="11">
        <f t="shared" si="4"/>
        <v>0</v>
      </c>
      <c r="Y10" s="21">
        <v>6</v>
      </c>
      <c r="Z10" s="21"/>
    </row>
    <row r="11" spans="1:26" x14ac:dyDescent="0.25">
      <c r="G11" s="11">
        <f>SUM(G5:G10)</f>
        <v>106</v>
      </c>
      <c r="H11" s="11">
        <f t="shared" ref="H11:Y11" si="5">SUM(H5:H10)</f>
        <v>28</v>
      </c>
      <c r="I11" s="11">
        <f t="shared" si="5"/>
        <v>11</v>
      </c>
      <c r="J11" s="11">
        <f t="shared" si="5"/>
        <v>0</v>
      </c>
      <c r="K11" s="11">
        <f t="shared" si="5"/>
        <v>104</v>
      </c>
      <c r="L11" s="11">
        <f t="shared" si="5"/>
        <v>0</v>
      </c>
      <c r="M11" s="11">
        <f t="shared" si="5"/>
        <v>0</v>
      </c>
      <c r="N11" s="11">
        <f t="shared" si="5"/>
        <v>0</v>
      </c>
      <c r="O11" s="11">
        <f t="shared" si="5"/>
        <v>2</v>
      </c>
      <c r="P11" s="11">
        <f t="shared" si="5"/>
        <v>106</v>
      </c>
      <c r="Q11" s="11">
        <f t="shared" si="5"/>
        <v>0</v>
      </c>
      <c r="R11" s="11">
        <f t="shared" si="5"/>
        <v>0</v>
      </c>
      <c r="S11" s="11">
        <f t="shared" si="5"/>
        <v>0</v>
      </c>
      <c r="T11" s="11">
        <f t="shared" si="5"/>
        <v>27</v>
      </c>
      <c r="U11" s="11">
        <f t="shared" si="5"/>
        <v>0</v>
      </c>
      <c r="V11" s="11">
        <f t="shared" si="5"/>
        <v>1</v>
      </c>
      <c r="W11" s="11">
        <f t="shared" si="5"/>
        <v>0</v>
      </c>
      <c r="X11" s="11">
        <f t="shared" si="5"/>
        <v>28</v>
      </c>
      <c r="Y11" s="11">
        <f t="shared" si="5"/>
        <v>11</v>
      </c>
    </row>
  </sheetData>
  <customSheetViews>
    <customSheetView guid="{5E3C4866-4BCD-4D64-AC8E-AC072D4E24C9}">
      <selection activeCell="S20" sqref="S20"/>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workbookViewId="0">
      <selection activeCell="G13" sqref="G13"/>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84" customHeight="1" x14ac:dyDescent="0.25">
      <c r="A2" s="80" t="s">
        <v>89</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5</v>
      </c>
      <c r="B5" s="21">
        <v>10</v>
      </c>
      <c r="C5" s="21" t="s">
        <v>46</v>
      </c>
      <c r="D5" s="21"/>
      <c r="E5" s="30" t="s">
        <v>90</v>
      </c>
      <c r="F5" s="21" t="s">
        <v>48</v>
      </c>
      <c r="G5" s="11">
        <f>P5</f>
        <v>4</v>
      </c>
      <c r="H5" s="11">
        <f>X5</f>
        <v>0</v>
      </c>
      <c r="I5" s="11">
        <f>Y5</f>
        <v>0</v>
      </c>
      <c r="J5" s="21"/>
      <c r="K5" s="24">
        <v>4</v>
      </c>
      <c r="L5" s="21"/>
      <c r="M5" s="21"/>
      <c r="N5" s="21"/>
      <c r="O5" s="21"/>
      <c r="P5" s="11">
        <f>SUM(J5:O5)</f>
        <v>4</v>
      </c>
      <c r="Q5" s="21"/>
      <c r="R5" s="21"/>
      <c r="S5" s="21"/>
      <c r="T5" s="21"/>
      <c r="U5" s="21"/>
      <c r="V5" s="21"/>
      <c r="W5" s="21"/>
      <c r="X5" s="11">
        <f>SUM(Q5:W5)</f>
        <v>0</v>
      </c>
      <c r="Y5" s="20"/>
      <c r="Z5" s="20"/>
    </row>
    <row r="6" spans="1:26" ht="117.75" customHeight="1" x14ac:dyDescent="0.25">
      <c r="A6" s="21" t="s">
        <v>5</v>
      </c>
      <c r="B6" s="21">
        <v>10</v>
      </c>
      <c r="C6" s="21" t="s">
        <v>46</v>
      </c>
      <c r="D6" s="21">
        <v>8</v>
      </c>
      <c r="E6" s="34" t="s">
        <v>91</v>
      </c>
      <c r="F6" s="21" t="s">
        <v>48</v>
      </c>
      <c r="G6" s="11">
        <f t="shared" ref="G6:G8" si="0">P6</f>
        <v>146</v>
      </c>
      <c r="H6" s="11">
        <f t="shared" ref="H6:I8" si="1">X6</f>
        <v>2</v>
      </c>
      <c r="I6" s="11">
        <f t="shared" si="1"/>
        <v>0</v>
      </c>
      <c r="J6" s="21"/>
      <c r="K6" s="36">
        <v>146</v>
      </c>
      <c r="L6" s="21"/>
      <c r="M6" s="21"/>
      <c r="N6" s="21"/>
      <c r="O6" s="21"/>
      <c r="P6" s="11">
        <f t="shared" ref="P6:P8" si="2">SUM(J6:O6)</f>
        <v>146</v>
      </c>
      <c r="Q6" s="21"/>
      <c r="R6" s="21"/>
      <c r="S6" s="21"/>
      <c r="T6" s="21"/>
      <c r="U6" s="21">
        <v>2</v>
      </c>
      <c r="V6" s="21"/>
      <c r="W6" s="21"/>
      <c r="X6" s="11">
        <f t="shared" ref="X6:X8" si="3">SUM(Q6:W6)</f>
        <v>2</v>
      </c>
      <c r="Y6" s="20"/>
      <c r="Z6" s="22" t="s">
        <v>92</v>
      </c>
    </row>
    <row r="7" spans="1:26" x14ac:dyDescent="0.25">
      <c r="A7" s="21" t="s">
        <v>5</v>
      </c>
      <c r="B7" s="21">
        <v>10</v>
      </c>
      <c r="C7" s="21" t="s">
        <v>46</v>
      </c>
      <c r="D7" s="21">
        <v>9</v>
      </c>
      <c r="E7" s="33" t="s">
        <v>93</v>
      </c>
      <c r="F7" s="28" t="s">
        <v>54</v>
      </c>
      <c r="G7" s="11">
        <f t="shared" si="0"/>
        <v>22</v>
      </c>
      <c r="H7" s="11">
        <f t="shared" si="1"/>
        <v>2</v>
      </c>
      <c r="I7" s="11">
        <f t="shared" si="1"/>
        <v>2</v>
      </c>
      <c r="J7" s="21"/>
      <c r="K7" s="26">
        <v>22</v>
      </c>
      <c r="L7" s="21"/>
      <c r="M7" s="21"/>
      <c r="N7" s="21"/>
      <c r="O7" s="21"/>
      <c r="P7" s="11">
        <f t="shared" si="2"/>
        <v>22</v>
      </c>
      <c r="Q7" s="21"/>
      <c r="R7" s="21"/>
      <c r="S7" s="21">
        <v>1</v>
      </c>
      <c r="T7" s="21"/>
      <c r="U7" s="21"/>
      <c r="V7" s="21">
        <v>1</v>
      </c>
      <c r="W7" s="21"/>
      <c r="X7" s="11">
        <f t="shared" si="3"/>
        <v>2</v>
      </c>
      <c r="Y7" s="20">
        <v>2</v>
      </c>
      <c r="Z7" s="20"/>
    </row>
    <row r="8" spans="1:26" x14ac:dyDescent="0.25">
      <c r="A8" s="21" t="s">
        <v>5</v>
      </c>
      <c r="B8" s="21">
        <v>10</v>
      </c>
      <c r="C8" s="21" t="s">
        <v>46</v>
      </c>
      <c r="D8" s="21">
        <v>7</v>
      </c>
      <c r="E8" s="33" t="s">
        <v>58</v>
      </c>
      <c r="F8" s="21" t="s">
        <v>54</v>
      </c>
      <c r="G8" s="11">
        <f t="shared" si="0"/>
        <v>3</v>
      </c>
      <c r="H8" s="11">
        <f t="shared" si="1"/>
        <v>0</v>
      </c>
      <c r="I8" s="11">
        <f t="shared" si="1"/>
        <v>2</v>
      </c>
      <c r="J8" s="21"/>
      <c r="K8" s="26">
        <v>3</v>
      </c>
      <c r="L8" s="21"/>
      <c r="M8" s="21"/>
      <c r="N8" s="21"/>
      <c r="O8" s="21"/>
      <c r="P8" s="11">
        <f t="shared" si="2"/>
        <v>3</v>
      </c>
      <c r="Q8" s="21"/>
      <c r="R8" s="21"/>
      <c r="S8" s="21"/>
      <c r="T8" s="21"/>
      <c r="U8" s="21"/>
      <c r="V8" s="21"/>
      <c r="W8" s="21"/>
      <c r="X8" s="11">
        <f t="shared" si="3"/>
        <v>0</v>
      </c>
      <c r="Y8" s="20">
        <v>2</v>
      </c>
      <c r="Z8" s="20"/>
    </row>
    <row r="9" spans="1:26" x14ac:dyDescent="0.25">
      <c r="G9" s="11">
        <f>SUM(G5:G8)</f>
        <v>175</v>
      </c>
      <c r="H9" s="11">
        <f t="shared" ref="H9:Y9" si="4">SUM(H5:H8)</f>
        <v>4</v>
      </c>
      <c r="I9" s="11">
        <f t="shared" si="4"/>
        <v>4</v>
      </c>
      <c r="J9" s="11">
        <f t="shared" si="4"/>
        <v>0</v>
      </c>
      <c r="K9" s="11">
        <f t="shared" si="4"/>
        <v>175</v>
      </c>
      <c r="L9" s="11">
        <f t="shared" si="4"/>
        <v>0</v>
      </c>
      <c r="M9" s="11">
        <f t="shared" si="4"/>
        <v>0</v>
      </c>
      <c r="N9" s="11">
        <f t="shared" si="4"/>
        <v>0</v>
      </c>
      <c r="O9" s="11">
        <f t="shared" si="4"/>
        <v>0</v>
      </c>
      <c r="P9" s="11">
        <f t="shared" si="4"/>
        <v>175</v>
      </c>
      <c r="Q9" s="11">
        <f t="shared" si="4"/>
        <v>0</v>
      </c>
      <c r="R9" s="11">
        <f t="shared" si="4"/>
        <v>0</v>
      </c>
      <c r="S9" s="11">
        <f t="shared" si="4"/>
        <v>1</v>
      </c>
      <c r="T9" s="11">
        <f t="shared" si="4"/>
        <v>0</v>
      </c>
      <c r="U9" s="11">
        <f t="shared" si="4"/>
        <v>2</v>
      </c>
      <c r="V9" s="11">
        <f t="shared" si="4"/>
        <v>1</v>
      </c>
      <c r="W9" s="11">
        <f t="shared" si="4"/>
        <v>0</v>
      </c>
      <c r="X9" s="11">
        <f t="shared" si="4"/>
        <v>4</v>
      </c>
      <c r="Y9" s="20">
        <f t="shared" si="4"/>
        <v>4</v>
      </c>
    </row>
  </sheetData>
  <customSheetViews>
    <customSheetView guid="{5E3C4866-4BCD-4D64-AC8E-AC072D4E24C9}">
      <selection activeCell="A5" sqref="A5:A8"/>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7"/>
  <sheetViews>
    <sheetView workbookViewId="0">
      <selection activeCell="G17" sqref="G17"/>
    </sheetView>
  </sheetViews>
  <sheetFormatPr baseColWidth="10" defaultColWidth="11.42578125" defaultRowHeight="15" x14ac:dyDescent="0.25"/>
  <cols>
    <col min="1" max="1" width="15.7109375" customWidth="1"/>
    <col min="5" max="5" width="15.7109375" customWidth="1"/>
    <col min="6" max="6" width="20.7109375" customWidth="1"/>
  </cols>
  <sheetData>
    <row r="2" spans="1:26" ht="87.75" customHeight="1" x14ac:dyDescent="0.25">
      <c r="A2" s="80" t="s">
        <v>94</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112.5" x14ac:dyDescent="0.25">
      <c r="A4" s="9" t="s">
        <v>22</v>
      </c>
      <c r="B4" s="9" t="s">
        <v>23</v>
      </c>
      <c r="C4" s="9" t="s">
        <v>24</v>
      </c>
      <c r="D4" s="9" t="s">
        <v>25</v>
      </c>
      <c r="E4" s="17" t="s">
        <v>26</v>
      </c>
      <c r="F4" s="10" t="s">
        <v>95</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5</v>
      </c>
      <c r="B5" s="21">
        <v>16</v>
      </c>
      <c r="C5" s="21" t="s">
        <v>46</v>
      </c>
      <c r="D5" s="21">
        <v>8</v>
      </c>
      <c r="E5" s="28" t="s">
        <v>96</v>
      </c>
      <c r="F5" s="37" t="s">
        <v>97</v>
      </c>
      <c r="G5" s="11">
        <f>P5</f>
        <v>390</v>
      </c>
      <c r="H5" s="11">
        <f>X5</f>
        <v>78</v>
      </c>
      <c r="I5" s="11">
        <f>Y5</f>
        <v>0</v>
      </c>
      <c r="J5" s="21">
        <v>25</v>
      </c>
      <c r="K5" s="21">
        <v>365</v>
      </c>
      <c r="L5" s="21"/>
      <c r="M5" s="21"/>
      <c r="N5" s="21"/>
      <c r="O5" s="21"/>
      <c r="P5" s="11">
        <f>SUM(J5:O5)</f>
        <v>390</v>
      </c>
      <c r="Q5" s="21"/>
      <c r="R5" s="21"/>
      <c r="S5" s="21"/>
      <c r="T5" s="21">
        <v>78</v>
      </c>
      <c r="U5" s="21"/>
      <c r="V5" s="21"/>
      <c r="W5" s="21"/>
      <c r="X5" s="11">
        <f>SUM(Q5:W5)</f>
        <v>78</v>
      </c>
      <c r="Y5" s="20"/>
      <c r="Z5" s="20"/>
    </row>
    <row r="6" spans="1:26" ht="45" x14ac:dyDescent="0.25">
      <c r="A6" s="21" t="s">
        <v>5</v>
      </c>
      <c r="B6" s="21">
        <v>16</v>
      </c>
      <c r="C6" s="21" t="s">
        <v>46</v>
      </c>
      <c r="D6" s="27" t="s">
        <v>98</v>
      </c>
      <c r="E6" s="33" t="s">
        <v>99</v>
      </c>
      <c r="F6" s="37" t="s">
        <v>100</v>
      </c>
      <c r="G6" s="11">
        <f t="shared" ref="G6" si="0">P6</f>
        <v>29</v>
      </c>
      <c r="H6" s="11">
        <f t="shared" ref="H6:I6" si="1">X6</f>
        <v>5</v>
      </c>
      <c r="I6" s="11">
        <f t="shared" si="1"/>
        <v>12</v>
      </c>
      <c r="J6" s="21"/>
      <c r="K6" s="26">
        <v>29</v>
      </c>
      <c r="L6" s="21"/>
      <c r="M6" s="21"/>
      <c r="N6" s="21"/>
      <c r="O6" s="21"/>
      <c r="P6" s="11">
        <f t="shared" ref="P6" si="2">SUM(J6:O6)</f>
        <v>29</v>
      </c>
      <c r="Q6" s="21"/>
      <c r="R6" s="21"/>
      <c r="S6" s="21"/>
      <c r="T6" s="21">
        <v>3</v>
      </c>
      <c r="U6" s="21"/>
      <c r="V6" s="21">
        <v>2</v>
      </c>
      <c r="W6" s="21"/>
      <c r="X6" s="11">
        <f t="shared" ref="X6" si="3">SUM(Q6:W6)</f>
        <v>5</v>
      </c>
      <c r="Y6" s="20">
        <v>12</v>
      </c>
      <c r="Z6" s="20"/>
    </row>
    <row r="7" spans="1:26" x14ac:dyDescent="0.25">
      <c r="G7" s="11">
        <f t="shared" ref="G7:Y7" si="4">SUM(G5:G6)</f>
        <v>419</v>
      </c>
      <c r="H7" s="11">
        <f t="shared" si="4"/>
        <v>83</v>
      </c>
      <c r="I7" s="11">
        <f t="shared" si="4"/>
        <v>12</v>
      </c>
      <c r="J7" s="11">
        <f t="shared" si="4"/>
        <v>25</v>
      </c>
      <c r="K7" s="11">
        <f t="shared" si="4"/>
        <v>394</v>
      </c>
      <c r="L7" s="11">
        <f t="shared" si="4"/>
        <v>0</v>
      </c>
      <c r="M7" s="11">
        <f t="shared" si="4"/>
        <v>0</v>
      </c>
      <c r="N7" s="11">
        <f t="shared" si="4"/>
        <v>0</v>
      </c>
      <c r="O7" s="11">
        <f t="shared" si="4"/>
        <v>0</v>
      </c>
      <c r="P7" s="11">
        <f t="shared" si="4"/>
        <v>419</v>
      </c>
      <c r="Q7" s="11">
        <f t="shared" si="4"/>
        <v>0</v>
      </c>
      <c r="R7" s="11">
        <f t="shared" si="4"/>
        <v>0</v>
      </c>
      <c r="S7" s="11">
        <f t="shared" si="4"/>
        <v>0</v>
      </c>
      <c r="T7" s="11">
        <f t="shared" si="4"/>
        <v>81</v>
      </c>
      <c r="U7" s="11">
        <f t="shared" si="4"/>
        <v>0</v>
      </c>
      <c r="V7" s="11">
        <f t="shared" si="4"/>
        <v>2</v>
      </c>
      <c r="W7" s="11">
        <f t="shared" si="4"/>
        <v>0</v>
      </c>
      <c r="X7" s="11">
        <f t="shared" si="4"/>
        <v>83</v>
      </c>
      <c r="Y7" s="20">
        <f t="shared" si="4"/>
        <v>12</v>
      </c>
    </row>
  </sheetData>
  <customSheetViews>
    <customSheetView guid="{5E3C4866-4BCD-4D64-AC8E-AC072D4E24C9}">
      <selection activeCell="F11" sqref="F11"/>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workbookViewId="0">
      <selection activeCell="L13" sqref="L13"/>
    </sheetView>
  </sheetViews>
  <sheetFormatPr baseColWidth="10" defaultColWidth="11.42578125" defaultRowHeight="15" x14ac:dyDescent="0.25"/>
  <cols>
    <col min="1" max="1" width="15.7109375" customWidth="1"/>
    <col min="5" max="5" width="15.7109375" customWidth="1"/>
    <col min="6" max="6" width="20.7109375" customWidth="1"/>
  </cols>
  <sheetData>
    <row r="2" spans="1:26" ht="85.5" customHeight="1" x14ac:dyDescent="0.25">
      <c r="A2" s="80" t="s">
        <v>101</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5</v>
      </c>
      <c r="B5" s="21">
        <v>19</v>
      </c>
      <c r="C5" s="21" t="s">
        <v>46</v>
      </c>
      <c r="D5" s="67">
        <v>40429</v>
      </c>
      <c r="E5" s="32" t="s">
        <v>50</v>
      </c>
      <c r="F5" s="37" t="s">
        <v>51</v>
      </c>
      <c r="G5" s="11">
        <f>P5</f>
        <v>50</v>
      </c>
      <c r="H5" s="11">
        <f>X5</f>
        <v>6</v>
      </c>
      <c r="I5" s="11">
        <f>Y5</f>
        <v>0</v>
      </c>
      <c r="J5" s="21"/>
      <c r="K5" s="25">
        <v>50</v>
      </c>
      <c r="L5" s="21"/>
      <c r="M5" s="21"/>
      <c r="N5" s="21"/>
      <c r="O5" s="21"/>
      <c r="P5" s="11">
        <f>SUM(J5:O5)</f>
        <v>50</v>
      </c>
      <c r="Q5" s="21"/>
      <c r="R5" s="21"/>
      <c r="S5" s="21"/>
      <c r="T5" s="21">
        <v>6</v>
      </c>
      <c r="U5" s="21"/>
      <c r="V5" s="21"/>
      <c r="W5" s="21"/>
      <c r="X5" s="11">
        <f>SUM(Q5:W5)</f>
        <v>6</v>
      </c>
      <c r="Y5" s="20"/>
      <c r="Z5" s="20"/>
    </row>
    <row r="6" spans="1:26" ht="30" x14ac:dyDescent="0.25">
      <c r="A6" s="21" t="s">
        <v>5</v>
      </c>
      <c r="B6" s="21">
        <v>19</v>
      </c>
      <c r="C6" s="21" t="s">
        <v>46</v>
      </c>
      <c r="D6" s="21">
        <v>6</v>
      </c>
      <c r="E6" s="33" t="s">
        <v>102</v>
      </c>
      <c r="F6" s="37" t="s">
        <v>54</v>
      </c>
      <c r="G6" s="11">
        <f t="shared" ref="G6:G7" si="0">P6</f>
        <v>29</v>
      </c>
      <c r="H6" s="11">
        <f t="shared" ref="H6:I7" si="1">X6</f>
        <v>4</v>
      </c>
      <c r="I6" s="11">
        <f t="shared" si="1"/>
        <v>3</v>
      </c>
      <c r="J6" s="21"/>
      <c r="K6" s="21"/>
      <c r="L6" s="21"/>
      <c r="M6" s="21"/>
      <c r="N6" s="21"/>
      <c r="O6" s="26">
        <v>29</v>
      </c>
      <c r="P6" s="11">
        <f t="shared" ref="P6:P7" si="2">SUM(J6:O6)</f>
        <v>29</v>
      </c>
      <c r="Q6" s="21"/>
      <c r="R6" s="21"/>
      <c r="S6" s="21"/>
      <c r="T6" s="21">
        <v>3</v>
      </c>
      <c r="U6" s="21"/>
      <c r="V6" s="21">
        <v>1</v>
      </c>
      <c r="W6" s="21"/>
      <c r="X6" s="11">
        <f t="shared" ref="X6:X7" si="3">SUM(Q6:W6)</f>
        <v>4</v>
      </c>
      <c r="Y6" s="20">
        <v>3</v>
      </c>
      <c r="Z6" s="20"/>
    </row>
    <row r="7" spans="1:26" ht="30" x14ac:dyDescent="0.25">
      <c r="A7" s="21" t="s">
        <v>5</v>
      </c>
      <c r="B7" s="21">
        <v>19</v>
      </c>
      <c r="C7" s="21" t="s">
        <v>71</v>
      </c>
      <c r="D7" s="21">
        <v>1</v>
      </c>
      <c r="E7" s="33" t="s">
        <v>103</v>
      </c>
      <c r="F7" s="37" t="s">
        <v>54</v>
      </c>
      <c r="G7" s="11">
        <f t="shared" si="0"/>
        <v>42</v>
      </c>
      <c r="H7" s="11">
        <f t="shared" si="1"/>
        <v>21</v>
      </c>
      <c r="I7" s="11">
        <f t="shared" si="1"/>
        <v>4</v>
      </c>
      <c r="J7" s="26">
        <v>42</v>
      </c>
      <c r="K7" s="21"/>
      <c r="L7" s="21"/>
      <c r="M7" s="21"/>
      <c r="N7" s="21"/>
      <c r="O7" s="21"/>
      <c r="P7" s="11">
        <f t="shared" si="2"/>
        <v>42</v>
      </c>
      <c r="Q7" s="21"/>
      <c r="R7" s="21"/>
      <c r="S7" s="21"/>
      <c r="T7" s="21">
        <v>20</v>
      </c>
      <c r="U7" s="21"/>
      <c r="V7" s="21">
        <v>1</v>
      </c>
      <c r="W7" s="21"/>
      <c r="X7" s="11">
        <f t="shared" si="3"/>
        <v>21</v>
      </c>
      <c r="Y7" s="20">
        <v>4</v>
      </c>
      <c r="Z7" s="20"/>
    </row>
    <row r="8" spans="1:26" x14ac:dyDescent="0.25">
      <c r="G8" s="11">
        <f>SUM(G5:G7)</f>
        <v>121</v>
      </c>
      <c r="H8" s="11">
        <f t="shared" ref="H8:Y8" si="4">SUM(H5:H7)</f>
        <v>31</v>
      </c>
      <c r="I8" s="11">
        <f t="shared" si="4"/>
        <v>7</v>
      </c>
      <c r="J8" s="11">
        <f t="shared" si="4"/>
        <v>42</v>
      </c>
      <c r="K8" s="11">
        <f t="shared" si="4"/>
        <v>50</v>
      </c>
      <c r="L8" s="11">
        <f t="shared" si="4"/>
        <v>0</v>
      </c>
      <c r="M8" s="11">
        <f t="shared" si="4"/>
        <v>0</v>
      </c>
      <c r="N8" s="11">
        <f t="shared" si="4"/>
        <v>0</v>
      </c>
      <c r="O8" s="11">
        <f t="shared" si="4"/>
        <v>29</v>
      </c>
      <c r="P8" s="11">
        <f t="shared" si="4"/>
        <v>121</v>
      </c>
      <c r="Q8" s="11">
        <f t="shared" si="4"/>
        <v>0</v>
      </c>
      <c r="R8" s="11">
        <f t="shared" si="4"/>
        <v>0</v>
      </c>
      <c r="S8" s="11">
        <f t="shared" si="4"/>
        <v>0</v>
      </c>
      <c r="T8" s="11">
        <f t="shared" si="4"/>
        <v>29</v>
      </c>
      <c r="U8" s="11">
        <f t="shared" si="4"/>
        <v>0</v>
      </c>
      <c r="V8" s="11">
        <f t="shared" si="4"/>
        <v>2</v>
      </c>
      <c r="W8" s="11">
        <f t="shared" si="4"/>
        <v>0</v>
      </c>
      <c r="X8" s="11">
        <f t="shared" si="4"/>
        <v>31</v>
      </c>
      <c r="Y8" s="20">
        <f t="shared" si="4"/>
        <v>7</v>
      </c>
    </row>
  </sheetData>
  <customSheetViews>
    <customSheetView guid="{5E3C4866-4BCD-4D64-AC8E-AC072D4E24C9}">
      <selection activeCell="A5" sqref="A5:A7"/>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7"/>
  <sheetViews>
    <sheetView zoomScale="90" zoomScaleNormal="90" workbookViewId="0">
      <selection activeCell="G11" sqref="G11"/>
    </sheetView>
  </sheetViews>
  <sheetFormatPr baseColWidth="10" defaultColWidth="11.42578125" defaultRowHeight="15" x14ac:dyDescent="0.25"/>
  <cols>
    <col min="1" max="1" width="15.7109375" customWidth="1"/>
    <col min="5" max="5" width="15.7109375" customWidth="1"/>
    <col min="6" max="6" width="20.7109375" customWidth="1"/>
  </cols>
  <sheetData>
    <row r="2" spans="1:26" ht="66" customHeight="1" x14ac:dyDescent="0.25">
      <c r="A2" s="80" t="s">
        <v>104</v>
      </c>
      <c r="B2" s="81"/>
      <c r="C2" s="81"/>
      <c r="D2" s="81"/>
      <c r="E2" s="81"/>
      <c r="F2" s="81"/>
      <c r="G2" s="81"/>
      <c r="H2" s="81"/>
      <c r="I2" s="81"/>
      <c r="J2" s="81"/>
      <c r="K2" s="81"/>
      <c r="L2" s="81"/>
      <c r="M2" s="81"/>
      <c r="N2" s="81"/>
      <c r="O2" s="81"/>
      <c r="P2" s="81"/>
      <c r="Q2" s="81"/>
      <c r="R2" s="81"/>
      <c r="S2" s="81"/>
      <c r="T2" s="81"/>
      <c r="U2" s="81"/>
      <c r="V2" s="81"/>
      <c r="W2" s="81"/>
      <c r="X2" s="81"/>
      <c r="Y2" s="81"/>
      <c r="Z2" s="81"/>
    </row>
    <row r="3" spans="1:26" ht="50.25" customHeight="1"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ht="45" x14ac:dyDescent="0.25">
      <c r="A5" s="21" t="s">
        <v>5</v>
      </c>
      <c r="B5" s="21">
        <v>20</v>
      </c>
      <c r="C5" s="21" t="s">
        <v>46</v>
      </c>
      <c r="D5" s="27" t="s">
        <v>105</v>
      </c>
      <c r="E5" s="33" t="s">
        <v>106</v>
      </c>
      <c r="F5" s="37" t="s">
        <v>54</v>
      </c>
      <c r="G5" s="11">
        <f t="shared" ref="G5:G6" si="0">P5</f>
        <v>37</v>
      </c>
      <c r="H5" s="11">
        <f t="shared" ref="H5:I6" si="1">X5</f>
        <v>7</v>
      </c>
      <c r="I5" s="11">
        <f t="shared" si="1"/>
        <v>6</v>
      </c>
      <c r="J5" s="21"/>
      <c r="K5" s="26">
        <v>37</v>
      </c>
      <c r="L5" s="21"/>
      <c r="M5" s="21"/>
      <c r="N5" s="21"/>
      <c r="O5" s="21"/>
      <c r="P5" s="11">
        <f t="shared" ref="P5:P6" si="2">SUM(J5:O5)</f>
        <v>37</v>
      </c>
      <c r="Q5" s="21"/>
      <c r="R5" s="21"/>
      <c r="S5" s="21"/>
      <c r="T5" s="21">
        <v>6</v>
      </c>
      <c r="U5" s="21"/>
      <c r="V5" s="21">
        <v>1</v>
      </c>
      <c r="W5" s="21"/>
      <c r="X5" s="11">
        <f t="shared" ref="X5:X6" si="3">SUM(Q5:W5)</f>
        <v>7</v>
      </c>
      <c r="Y5" s="20">
        <v>6</v>
      </c>
      <c r="Z5" s="20"/>
    </row>
    <row r="6" spans="1:26" x14ac:dyDescent="0.25">
      <c r="A6" s="21" t="s">
        <v>5</v>
      </c>
      <c r="B6" s="21">
        <v>20</v>
      </c>
      <c r="C6" s="21" t="s">
        <v>46</v>
      </c>
      <c r="D6" s="27" t="s">
        <v>107</v>
      </c>
      <c r="E6" s="33" t="s">
        <v>58</v>
      </c>
      <c r="F6" s="37" t="s">
        <v>54</v>
      </c>
      <c r="G6" s="11">
        <f t="shared" si="0"/>
        <v>2</v>
      </c>
      <c r="H6" s="11">
        <f t="shared" si="1"/>
        <v>0</v>
      </c>
      <c r="I6" s="11">
        <f t="shared" si="1"/>
        <v>2</v>
      </c>
      <c r="J6" s="21"/>
      <c r="K6" s="21"/>
      <c r="L6" s="21"/>
      <c r="M6" s="21"/>
      <c r="N6" s="21"/>
      <c r="O6" s="26">
        <v>2</v>
      </c>
      <c r="P6" s="11">
        <f t="shared" si="2"/>
        <v>2</v>
      </c>
      <c r="Q6" s="21"/>
      <c r="R6" s="21"/>
      <c r="S6" s="21"/>
      <c r="T6" s="21"/>
      <c r="U6" s="21"/>
      <c r="V6" s="21"/>
      <c r="W6" s="21"/>
      <c r="X6" s="11">
        <f t="shared" si="3"/>
        <v>0</v>
      </c>
      <c r="Y6" s="20">
        <v>2</v>
      </c>
      <c r="Z6" s="20" t="s">
        <v>62</v>
      </c>
    </row>
    <row r="7" spans="1:26" x14ac:dyDescent="0.25">
      <c r="G7" s="11">
        <f t="shared" ref="G7:Y7" si="4">SUM(G5:G6)</f>
        <v>39</v>
      </c>
      <c r="H7" s="11">
        <f t="shared" si="4"/>
        <v>7</v>
      </c>
      <c r="I7" s="11">
        <f t="shared" si="4"/>
        <v>8</v>
      </c>
      <c r="J7" s="11">
        <f t="shared" si="4"/>
        <v>0</v>
      </c>
      <c r="K7" s="11">
        <f t="shared" si="4"/>
        <v>37</v>
      </c>
      <c r="L7" s="11">
        <f t="shared" si="4"/>
        <v>0</v>
      </c>
      <c r="M7" s="11">
        <f t="shared" si="4"/>
        <v>0</v>
      </c>
      <c r="N7" s="11">
        <f t="shared" si="4"/>
        <v>0</v>
      </c>
      <c r="O7" s="11">
        <f t="shared" si="4"/>
        <v>2</v>
      </c>
      <c r="P7" s="11">
        <f t="shared" si="4"/>
        <v>39</v>
      </c>
      <c r="Q7" s="11">
        <f t="shared" si="4"/>
        <v>0</v>
      </c>
      <c r="R7" s="11">
        <f t="shared" si="4"/>
        <v>0</v>
      </c>
      <c r="S7" s="11">
        <f t="shared" si="4"/>
        <v>0</v>
      </c>
      <c r="T7" s="11">
        <f t="shared" si="4"/>
        <v>6</v>
      </c>
      <c r="U7" s="11">
        <f t="shared" si="4"/>
        <v>0</v>
      </c>
      <c r="V7" s="11">
        <f t="shared" si="4"/>
        <v>1</v>
      </c>
      <c r="W7" s="11">
        <f t="shared" si="4"/>
        <v>0</v>
      </c>
      <c r="X7" s="11">
        <f t="shared" si="4"/>
        <v>7</v>
      </c>
      <c r="Y7" s="20">
        <f t="shared" si="4"/>
        <v>8</v>
      </c>
    </row>
  </sheetData>
  <customSheetViews>
    <customSheetView guid="{5E3C4866-4BCD-4D64-AC8E-AC072D4E24C9}">
      <selection activeCell="C12" sqref="C12"/>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workbookViewId="0">
      <selection activeCell="I14" sqref="I14"/>
    </sheetView>
  </sheetViews>
  <sheetFormatPr baseColWidth="10" defaultColWidth="11.42578125" defaultRowHeight="15" x14ac:dyDescent="0.25"/>
  <cols>
    <col min="1" max="1" width="15.7109375" customWidth="1"/>
    <col min="5" max="5" width="15.7109375" customWidth="1"/>
    <col min="6" max="6" width="20.7109375" customWidth="1"/>
  </cols>
  <sheetData>
    <row r="2" spans="1:26" ht="90" customHeight="1" x14ac:dyDescent="0.25">
      <c r="A2" s="80" t="s">
        <v>108</v>
      </c>
      <c r="B2" s="81"/>
      <c r="C2" s="81"/>
      <c r="D2" s="81"/>
      <c r="E2" s="81"/>
      <c r="F2" s="81"/>
      <c r="G2" s="81"/>
      <c r="H2" s="81"/>
      <c r="I2" s="81"/>
      <c r="J2" s="81"/>
      <c r="K2" s="81"/>
      <c r="L2" s="81"/>
      <c r="M2" s="81"/>
      <c r="N2" s="81"/>
      <c r="O2" s="81"/>
      <c r="P2" s="81"/>
      <c r="Q2" s="81"/>
      <c r="R2" s="81"/>
      <c r="S2" s="81"/>
      <c r="T2" s="81"/>
      <c r="U2" s="81"/>
      <c r="V2" s="81"/>
      <c r="W2" s="81"/>
      <c r="X2" s="81"/>
      <c r="Y2" s="81"/>
      <c r="Z2" s="81"/>
    </row>
    <row r="3" spans="1:26" ht="47.25" x14ac:dyDescent="0.25">
      <c r="A3" s="15"/>
      <c r="B3" s="82" t="s">
        <v>16</v>
      </c>
      <c r="C3" s="82"/>
      <c r="D3" s="82"/>
      <c r="E3" s="82"/>
      <c r="F3" s="8" t="s">
        <v>17</v>
      </c>
      <c r="G3" s="83" t="s">
        <v>18</v>
      </c>
      <c r="H3" s="83"/>
      <c r="I3" s="83"/>
      <c r="J3" s="84" t="s">
        <v>19</v>
      </c>
      <c r="K3" s="84"/>
      <c r="L3" s="84"/>
      <c r="M3" s="84"/>
      <c r="N3" s="84"/>
      <c r="O3" s="84"/>
      <c r="P3" s="84"/>
      <c r="Q3" s="84" t="s">
        <v>20</v>
      </c>
      <c r="R3" s="84"/>
      <c r="S3" s="84"/>
      <c r="T3" s="84"/>
      <c r="U3" s="84"/>
      <c r="V3" s="84"/>
      <c r="W3" s="84"/>
      <c r="X3" s="84"/>
      <c r="Y3" s="8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85"/>
      <c r="Z4" s="14" t="s">
        <v>45</v>
      </c>
    </row>
    <row r="5" spans="1:26" x14ac:dyDescent="0.25">
      <c r="A5" s="21" t="s">
        <v>5</v>
      </c>
      <c r="B5" s="28">
        <v>25</v>
      </c>
      <c r="C5" s="28" t="s">
        <v>46</v>
      </c>
      <c r="D5" s="29"/>
      <c r="E5" s="30" t="s">
        <v>88</v>
      </c>
      <c r="F5" s="21" t="s">
        <v>48</v>
      </c>
      <c r="G5" s="11">
        <f>P5</f>
        <v>15</v>
      </c>
      <c r="H5" s="11">
        <f>X5</f>
        <v>2</v>
      </c>
      <c r="I5" s="11">
        <f>Y5</f>
        <v>0</v>
      </c>
      <c r="J5" s="21"/>
      <c r="K5" s="24">
        <v>15</v>
      </c>
      <c r="L5" s="21"/>
      <c r="M5" s="21"/>
      <c r="N5" s="21"/>
      <c r="O5" s="21"/>
      <c r="P5" s="11">
        <f>SUM(J5:O5)</f>
        <v>15</v>
      </c>
      <c r="Q5" s="21"/>
      <c r="R5" s="21"/>
      <c r="S5" s="21"/>
      <c r="T5" s="23">
        <v>2</v>
      </c>
      <c r="U5" s="21"/>
      <c r="V5" s="21"/>
      <c r="W5" s="21"/>
      <c r="X5" s="11">
        <f>SUM(Q5:W5)</f>
        <v>2</v>
      </c>
      <c r="Y5" s="21"/>
      <c r="Z5" s="21" t="s">
        <v>62</v>
      </c>
    </row>
    <row r="6" spans="1:26" ht="30" x14ac:dyDescent="0.25">
      <c r="A6" s="21" t="s">
        <v>5</v>
      </c>
      <c r="B6" s="28">
        <v>25</v>
      </c>
      <c r="C6" s="28" t="s">
        <v>46</v>
      </c>
      <c r="D6" s="29" t="s">
        <v>109</v>
      </c>
      <c r="E6" s="32" t="s">
        <v>50</v>
      </c>
      <c r="F6" s="21" t="s">
        <v>51</v>
      </c>
      <c r="G6" s="11">
        <f t="shared" ref="G6:G8" si="0">P6</f>
        <v>97</v>
      </c>
      <c r="H6" s="11">
        <f t="shared" ref="H6:I8" si="1">X6</f>
        <v>20</v>
      </c>
      <c r="I6" s="11">
        <f t="shared" si="1"/>
        <v>0</v>
      </c>
      <c r="J6" s="25">
        <v>97</v>
      </c>
      <c r="K6" s="21"/>
      <c r="L6" s="21"/>
      <c r="M6" s="21"/>
      <c r="N6" s="21"/>
      <c r="O6" s="21"/>
      <c r="P6" s="11">
        <f t="shared" ref="P6:P8" si="2">SUM(J6:O6)</f>
        <v>97</v>
      </c>
      <c r="Q6" s="21"/>
      <c r="R6" s="21"/>
      <c r="S6" s="21"/>
      <c r="T6" s="23">
        <v>20</v>
      </c>
      <c r="U6" s="21"/>
      <c r="V6" s="21"/>
      <c r="W6" s="21"/>
      <c r="X6" s="11">
        <f t="shared" ref="X6:X8" si="3">SUM(Q6:W6)</f>
        <v>20</v>
      </c>
      <c r="Y6" s="21"/>
      <c r="Z6" s="21"/>
    </row>
    <row r="7" spans="1:26" ht="30" x14ac:dyDescent="0.25">
      <c r="A7" s="21" t="s">
        <v>5</v>
      </c>
      <c r="B7" s="28">
        <v>25</v>
      </c>
      <c r="C7" s="28" t="s">
        <v>46</v>
      </c>
      <c r="D7" s="29" t="s">
        <v>110</v>
      </c>
      <c r="E7" s="32" t="s">
        <v>84</v>
      </c>
      <c r="F7" s="21" t="s">
        <v>48</v>
      </c>
      <c r="G7" s="11">
        <f t="shared" si="0"/>
        <v>50</v>
      </c>
      <c r="H7" s="11">
        <f t="shared" si="1"/>
        <v>6</v>
      </c>
      <c r="I7" s="11">
        <f t="shared" si="1"/>
        <v>0</v>
      </c>
      <c r="J7" s="25">
        <v>50</v>
      </c>
      <c r="K7" s="21"/>
      <c r="L7" s="21"/>
      <c r="M7" s="21"/>
      <c r="N7" s="21"/>
      <c r="O7" s="21"/>
      <c r="P7" s="11">
        <f t="shared" si="2"/>
        <v>50</v>
      </c>
      <c r="Q7" s="21"/>
      <c r="R7" s="21"/>
      <c r="S7" s="21"/>
      <c r="T7" s="23">
        <v>5</v>
      </c>
      <c r="U7" s="21"/>
      <c r="V7" s="21">
        <v>1</v>
      </c>
      <c r="W7" s="21"/>
      <c r="X7" s="11">
        <f t="shared" si="3"/>
        <v>6</v>
      </c>
      <c r="Y7" s="21"/>
      <c r="Z7" s="21"/>
    </row>
    <row r="8" spans="1:26" x14ac:dyDescent="0.25">
      <c r="A8" s="21" t="s">
        <v>5</v>
      </c>
      <c r="B8" s="28">
        <v>25</v>
      </c>
      <c r="C8" s="28" t="s">
        <v>46</v>
      </c>
      <c r="D8" s="29" t="s">
        <v>111</v>
      </c>
      <c r="E8" s="33" t="s">
        <v>58</v>
      </c>
      <c r="F8" s="21" t="s">
        <v>54</v>
      </c>
      <c r="G8" s="11">
        <f t="shared" si="0"/>
        <v>17</v>
      </c>
      <c r="H8" s="11">
        <f t="shared" si="1"/>
        <v>1</v>
      </c>
      <c r="I8" s="11">
        <f t="shared" si="1"/>
        <v>12</v>
      </c>
      <c r="J8" s="26">
        <v>2</v>
      </c>
      <c r="K8" s="26">
        <v>15</v>
      </c>
      <c r="L8" s="21"/>
      <c r="M8" s="21"/>
      <c r="N8" s="21"/>
      <c r="O8" s="21"/>
      <c r="P8" s="11">
        <f t="shared" si="2"/>
        <v>17</v>
      </c>
      <c r="Q8" s="21"/>
      <c r="R8" s="21"/>
      <c r="S8" s="21"/>
      <c r="T8" s="23"/>
      <c r="U8" s="21"/>
      <c r="V8" s="21">
        <v>1</v>
      </c>
      <c r="W8" s="21"/>
      <c r="X8" s="11">
        <f t="shared" si="3"/>
        <v>1</v>
      </c>
      <c r="Y8" s="21">
        <v>12</v>
      </c>
      <c r="Z8" s="21"/>
    </row>
    <row r="9" spans="1:26" x14ac:dyDescent="0.25">
      <c r="G9" s="11">
        <f>SUM(G5:G8)</f>
        <v>179</v>
      </c>
      <c r="H9" s="11">
        <f t="shared" ref="H9:Y9" si="4">SUM(H5:H8)</f>
        <v>29</v>
      </c>
      <c r="I9" s="11">
        <f t="shared" si="4"/>
        <v>12</v>
      </c>
      <c r="J9" s="11">
        <f t="shared" si="4"/>
        <v>149</v>
      </c>
      <c r="K9" s="11">
        <f t="shared" si="4"/>
        <v>30</v>
      </c>
      <c r="L9" s="11">
        <f t="shared" si="4"/>
        <v>0</v>
      </c>
      <c r="M9" s="11">
        <f t="shared" si="4"/>
        <v>0</v>
      </c>
      <c r="N9" s="11">
        <f t="shared" si="4"/>
        <v>0</v>
      </c>
      <c r="O9" s="11">
        <f t="shared" si="4"/>
        <v>0</v>
      </c>
      <c r="P9" s="11">
        <f t="shared" si="4"/>
        <v>179</v>
      </c>
      <c r="Q9" s="11">
        <f t="shared" si="4"/>
        <v>0</v>
      </c>
      <c r="R9" s="11">
        <f t="shared" si="4"/>
        <v>0</v>
      </c>
      <c r="S9" s="11">
        <f t="shared" si="4"/>
        <v>0</v>
      </c>
      <c r="T9" s="11">
        <f t="shared" si="4"/>
        <v>27</v>
      </c>
      <c r="U9" s="11">
        <f t="shared" si="4"/>
        <v>0</v>
      </c>
      <c r="V9" s="11">
        <f t="shared" si="4"/>
        <v>2</v>
      </c>
      <c r="W9" s="11">
        <f t="shared" si="4"/>
        <v>0</v>
      </c>
      <c r="X9" s="11">
        <f t="shared" si="4"/>
        <v>29</v>
      </c>
      <c r="Y9" s="11">
        <f t="shared" si="4"/>
        <v>12</v>
      </c>
    </row>
  </sheetData>
  <customSheetViews>
    <customSheetView guid="{5E3C4866-4BCD-4D64-AC8E-AC072D4E24C9}">
      <selection activeCell="K17" sqref="K17"/>
      <pageMargins left="0" right="0" top="0" bottom="0" header="0" footer="0"/>
    </customSheetView>
  </customSheetViews>
  <mergeCells count="6">
    <mergeCell ref="A2:Z2"/>
    <mergeCell ref="B3:E3"/>
    <mergeCell ref="G3:I3"/>
    <mergeCell ref="J3:P3"/>
    <mergeCell ref="Q3:X3"/>
    <mergeCell ref="Y3:Y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D28C2B-3419-4271-A60D-59D4554DBBF2}">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d4af992b-0800-4df5-a109-60bc1d70b187"/>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6C3CC2D7-F4A1-417A-B0D3-5D693F0D76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784C860-5D7A-4993-B779-B5EA428690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22</vt:i4>
      </vt:variant>
    </vt:vector>
  </HeadingPairs>
  <TitlesOfParts>
    <vt:vector size="22" baseType="lpstr">
      <vt:lpstr>INFORMATIONS GENERALES</vt:lpstr>
      <vt:lpstr>003</vt:lpstr>
      <vt:lpstr>006</vt:lpstr>
      <vt:lpstr>008</vt:lpstr>
      <vt:lpstr>010</vt:lpstr>
      <vt:lpstr>016</vt:lpstr>
      <vt:lpstr>019</vt:lpstr>
      <vt:lpstr>020</vt:lpstr>
      <vt:lpstr>025</vt:lpstr>
      <vt:lpstr>026</vt:lpstr>
      <vt:lpstr>032</vt:lpstr>
      <vt:lpstr>052</vt:lpstr>
      <vt:lpstr>055</vt:lpstr>
      <vt:lpstr>098</vt:lpstr>
      <vt:lpstr>099</vt:lpstr>
      <vt:lpstr>125</vt:lpstr>
      <vt:lpstr>126</vt:lpstr>
      <vt:lpstr>127</vt:lpstr>
      <vt:lpstr>128</vt:lpstr>
      <vt:lpstr>156</vt:lpstr>
      <vt:lpstr>159</vt:lpstr>
      <vt:lpstr>distributeurs</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BUSSEROLLES Nathalie ADJ ADM PAL 2CL AE</dc:creator>
  <cp:keywords/>
  <dc:description/>
  <cp:lastModifiedBy>DELLAC Laurianne SA CE MINDEF</cp:lastModifiedBy>
  <cp:revision/>
  <dcterms:created xsi:type="dcterms:W3CDTF">2024-03-21T10:06:34Z</dcterms:created>
  <dcterms:modified xsi:type="dcterms:W3CDTF">2025-01-08T08:34:09Z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