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1\"/>
    </mc:Choice>
  </mc:AlternateContent>
  <bookViews>
    <workbookView xWindow="0" yWindow="0" windowWidth="28800" windowHeight="12300" tabRatio="908"/>
  </bookViews>
  <sheets>
    <sheet name="TOTAL DES DQE " sheetId="13" r:id="rId1"/>
    <sheet name="BPU_NETTOYAGE DES LOCAUX" sheetId="1" r:id="rId2"/>
    <sheet name="DQE_NETTOYAGE DES LOCAUX" sheetId="11" r:id="rId3"/>
    <sheet name="BDC FORFAITISE_NDL_BAT-DMD43" sheetId="12" r:id="rId4"/>
    <sheet name="DQE_NDL_BAT -DMD43" sheetId="5" r:id="rId5"/>
  </sheets>
  <definedNames>
    <definedName name="_ftn1" localSheetId="1">'BPU_NETTOYAGE DES LOCAUX'!#REF!</definedName>
    <definedName name="_ftn1" localSheetId="2">'DQE_NETTOYAGE DES LOCAUX'!#REF!</definedName>
    <definedName name="_ftnref1" localSheetId="1">'BPU_NETTOYAGE DES LOCAUX'!#REF!</definedName>
    <definedName name="_ftnref1" localSheetId="2">'DQE_NETTOYAGE DES LOCAUX'!#REF!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3" l="1"/>
  <c r="B11" i="13"/>
  <c r="D9" i="13"/>
  <c r="B9" i="13"/>
  <c r="F39" i="11"/>
  <c r="D39" i="11"/>
  <c r="E17" i="11" l="1"/>
  <c r="E37" i="11" l="1"/>
  <c r="E32" i="11"/>
  <c r="C17" i="11"/>
  <c r="E36" i="11" l="1"/>
  <c r="E33" i="11"/>
  <c r="C37" i="11"/>
  <c r="C36" i="11"/>
  <c r="D36" i="11" s="1"/>
  <c r="C33" i="11"/>
  <c r="D33" i="11" s="1"/>
  <c r="C32" i="11"/>
  <c r="D32" i="11" s="1"/>
  <c r="D37" i="1"/>
  <c r="D36" i="1"/>
  <c r="D34" i="1"/>
  <c r="D33" i="1"/>
  <c r="D37" i="11" l="1"/>
  <c r="F33" i="11"/>
  <c r="F36" i="11"/>
  <c r="G13" i="5" l="1"/>
  <c r="E27" i="11"/>
  <c r="E26" i="11"/>
  <c r="E18" i="11"/>
  <c r="E19" i="11"/>
  <c r="E20" i="11"/>
  <c r="E21" i="11"/>
  <c r="E22" i="11"/>
  <c r="E11" i="11"/>
  <c r="E12" i="11"/>
  <c r="E10" i="11"/>
  <c r="E13" i="5"/>
  <c r="F13" i="5" s="1"/>
  <c r="F15" i="5" s="1"/>
  <c r="B10" i="13" s="1"/>
  <c r="F15" i="12"/>
  <c r="D28" i="1"/>
  <c r="D27" i="1"/>
  <c r="C27" i="11"/>
  <c r="D27" i="11" s="1"/>
  <c r="C26" i="11"/>
  <c r="D26" i="11" s="1"/>
  <c r="F26" i="11" s="1"/>
  <c r="C12" i="11"/>
  <c r="D12" i="11" s="1"/>
  <c r="C10" i="11"/>
  <c r="D10" i="11" s="1"/>
  <c r="F10" i="11" s="1"/>
  <c r="C11" i="11"/>
  <c r="D11" i="11" s="1"/>
  <c r="D19" i="1"/>
  <c r="D20" i="1"/>
  <c r="D21" i="1"/>
  <c r="D22" i="1"/>
  <c r="D23" i="1"/>
  <c r="D18" i="1"/>
  <c r="D13" i="1"/>
  <c r="D14" i="1"/>
  <c r="D12" i="1"/>
  <c r="C18" i="11"/>
  <c r="C19" i="11"/>
  <c r="D19" i="11" s="1"/>
  <c r="F19" i="11" s="1"/>
  <c r="C20" i="11"/>
  <c r="D20" i="11" s="1"/>
  <c r="C21" i="11"/>
  <c r="D21" i="11" s="1"/>
  <c r="F21" i="11" s="1"/>
  <c r="C22" i="11"/>
  <c r="D22" i="11" s="1"/>
  <c r="F22" i="11" s="1"/>
  <c r="D17" i="11"/>
  <c r="H13" i="5" l="1"/>
  <c r="H15" i="5" s="1"/>
  <c r="D10" i="13" s="1"/>
  <c r="D18" i="11"/>
  <c r="F18" i="11" s="1"/>
  <c r="F17" i="11"/>
  <c r="F20" i="11"/>
  <c r="F11" i="11"/>
  <c r="F27" i="11"/>
  <c r="F37" i="11"/>
  <c r="F32" i="11"/>
  <c r="F12" i="11"/>
</calcChain>
</file>

<file path=xl/sharedStrings.xml><?xml version="1.0" encoding="utf-8"?>
<sst xmlns="http://schemas.openxmlformats.org/spreadsheetml/2006/main" count="131" uniqueCount="56">
  <si>
    <t>Taux de la TVA</t>
  </si>
  <si>
    <t>PRESTATIONS PONCTUELLES</t>
  </si>
  <si>
    <t>NETTOYAGE SUPPLEMENTAIRE</t>
  </si>
  <si>
    <t>Nettoyage supplémentaire des sanitaires et douches</t>
  </si>
  <si>
    <t xml:space="preserve">Nettoyage supplémentaire des communs (halls, escaliers, ascenseurs, couloirs etc.) </t>
  </si>
  <si>
    <t>DECAPAGE, LUSTRAGE, CIRAGE…</t>
  </si>
  <si>
    <t>REMISE A BLANC</t>
  </si>
  <si>
    <t>Remise à blanc des sanitaires et douches</t>
  </si>
  <si>
    <t>VITRERIE</t>
  </si>
  <si>
    <t>Remise à blanc des bureaux, vestiaires etc</t>
  </si>
  <si>
    <t>Nettoyage supplémentaire des sols pour les bureaux, vestiaires etc.</t>
  </si>
  <si>
    <t>Montant au m2
en euros HT</t>
  </si>
  <si>
    <t>Montant au m2
en euros TTC</t>
  </si>
  <si>
    <t>Décapage des sols pour les bureaux, vestiaires etc.</t>
  </si>
  <si>
    <t>Décapage des sols des communs (halls, escaliers, ascenseurs, couloirs etc.) </t>
  </si>
  <si>
    <t>Lustrage des sols des communs (halls, escaliers, ascenseurs, couloirs etc.) </t>
  </si>
  <si>
    <t>Cirage des sols des communs (halls, escaliers, ascenseurs, couloirs etc.) </t>
  </si>
  <si>
    <t>Lustrage des sols pour les bureaux, vestiaires etc.</t>
  </si>
  <si>
    <t>Cirage des sols pour les bureaux, vestiaires etc.</t>
  </si>
  <si>
    <t>Numéros de lignes</t>
  </si>
  <si>
    <t xml:space="preserve">Numérotation de bâtiment </t>
  </si>
  <si>
    <t xml:space="preserve">dénomination des bâtiments </t>
  </si>
  <si>
    <t>Les prestations chiffrées sont calculées conformément au CCTP</t>
  </si>
  <si>
    <t>PRESTATIONS PONCTUELLES - BON DE COMMANDE FORFAITISE</t>
  </si>
  <si>
    <t>Données non contractuelles sur le besoin 
estimé pour une année</t>
  </si>
  <si>
    <t xml:space="preserve">Nombre de nettoyage estimée par an 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</si>
  <si>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</si>
  <si>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</si>
  <si>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</si>
  <si>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</si>
  <si>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</si>
  <si>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</si>
  <si>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Montant  pour 15 jours de prestations (du lundi au vendredi inclus) conformément au cahier des charges 
en euros HT</t>
  </si>
  <si>
    <t xml:space="preserve">Montant total estimé 
en euros HT par an </t>
  </si>
  <si>
    <t xml:space="preserve">Montant total estimé 
en euros TTC par an </t>
  </si>
  <si>
    <t>Montant annuel estimé 
en euros HT</t>
  </si>
  <si>
    <t>Montant annuel estimé 
en euros TTC</t>
  </si>
  <si>
    <t>DETAIL QUANTITATIF ESTIMATIF (DQE)
(n'ayant pas de valeur contractuelle, utilisé pour la comparaison des offres de prix)</t>
  </si>
  <si>
    <t>DAF 2024_001401</t>
  </si>
  <si>
    <t>LOT 4
Prestations de nettoyage des locaux, de la vitrerie pour la DMD de Haute-Loire au PUY-EN-VELAY (DMD 43)</t>
  </si>
  <si>
    <t xml:space="preserve">Annexe 4 b. BORDEREAU DE PRIX UNITAIRE </t>
  </si>
  <si>
    <t>LOT 4
Prestations de nettoyage des locaux, de la vitrerie pour la DMD de Haute-Loire au PUY-EN-VELAY (DMD 43))</t>
  </si>
  <si>
    <t>NETTOYAGE DES LOCAUX - DMD43_PUY EN VELAY</t>
  </si>
  <si>
    <t>/</t>
  </si>
  <si>
    <t>DMD 43</t>
  </si>
  <si>
    <t>BPU 4b - PAGE 1/2 (hors DQE_onglets gris)</t>
  </si>
  <si>
    <t>BPU 4b - PAGE 2/2 (hors DQE_onglets gris)</t>
  </si>
  <si>
    <t>Attention, ce document comporte deux (2) onglets (HORS DQE _onglets gris)</t>
  </si>
  <si>
    <t xml:space="preserve">AVEC  NACELLE </t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</si>
  <si>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</si>
  <si>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</si>
  <si>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</si>
  <si>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</si>
  <si>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TOTAL DQE_NETTOYAGE DES LOCAUX</t>
  </si>
  <si>
    <t xml:space="preserve">TOTAL GENERAL </t>
  </si>
  <si>
    <t>TOTAL  DQE_NDL_BAT -DMD43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</si>
</sst>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4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0" tint="-4.9989318521683403E-2"/>
      <name val="Arial"/>
      <family val="2"/>
    </font>
    <font>
      <sz val="12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0" fontId="12" fillId="0" borderId="0"/>
    <xf numFmtId="9" fontId="17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wrapText="1"/>
    </xf>
    <xf numFmtId="0" fontId="7" fillId="0" borderId="0" xfId="0" applyFont="1" applyAlignment="1">
      <alignment horizontal="justify" vertical="center"/>
    </xf>
    <xf numFmtId="0" fontId="15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6" borderId="7" xfId="0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6" fillId="0" borderId="7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10" fontId="2" fillId="0" borderId="7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0" fontId="5" fillId="0" borderId="0" xfId="0" applyFont="1"/>
    <xf numFmtId="0" fontId="18" fillId="3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9" fontId="20" fillId="0" borderId="7" xfId="0" applyNumberFormat="1" applyFont="1" applyFill="1" applyBorder="1" applyAlignment="1">
      <alignment horizontal="center" vertical="center"/>
    </xf>
    <xf numFmtId="49" fontId="20" fillId="0" borderId="7" xfId="0" applyNumberFormat="1" applyFont="1" applyFill="1" applyBorder="1" applyAlignment="1">
      <alignment horizontal="center" vertical="center" wrapText="1"/>
    </xf>
    <xf numFmtId="0" fontId="19" fillId="7" borderId="12" xfId="0" applyFont="1" applyFill="1" applyBorder="1" applyAlignment="1">
      <alignment horizontal="center" vertical="center" wrapText="1"/>
    </xf>
    <xf numFmtId="0" fontId="19" fillId="7" borderId="13" xfId="0" applyFont="1" applyFill="1" applyBorder="1" applyAlignment="1">
      <alignment horizontal="center" vertical="center" wrapText="1"/>
    </xf>
    <xf numFmtId="0" fontId="19" fillId="7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3" fillId="2" borderId="0" xfId="0" applyFont="1" applyFill="1" applyAlignment="1">
      <alignment horizontal="center"/>
    </xf>
    <xf numFmtId="0" fontId="9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8" fillId="4" borderId="15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21" fillId="9" borderId="7" xfId="0" applyFont="1" applyFill="1" applyBorder="1" applyAlignment="1">
      <alignment horizontal="left" vertical="center"/>
    </xf>
    <xf numFmtId="0" fontId="21" fillId="0" borderId="7" xfId="0" applyFont="1" applyBorder="1" applyAlignment="1">
      <alignment horizontal="center" vertical="center"/>
    </xf>
    <xf numFmtId="9" fontId="21" fillId="0" borderId="9" xfId="0" applyNumberFormat="1" applyFont="1" applyBorder="1" applyAlignment="1">
      <alignment horizontal="center" vertical="center"/>
    </xf>
    <xf numFmtId="9" fontId="21" fillId="0" borderId="18" xfId="0" applyNumberFormat="1" applyFont="1" applyBorder="1" applyAlignment="1">
      <alignment horizontal="center" vertical="center"/>
    </xf>
    <xf numFmtId="0" fontId="22" fillId="0" borderId="7" xfId="0" applyFont="1" applyBorder="1" applyAlignment="1">
      <alignment horizontal="left" vertical="center"/>
    </xf>
    <xf numFmtId="0" fontId="22" fillId="0" borderId="7" xfId="0" applyFont="1" applyBorder="1" applyAlignment="1">
      <alignment horizontal="center" vertical="center"/>
    </xf>
    <xf numFmtId="9" fontId="22" fillId="0" borderId="7" xfId="0" applyNumberFormat="1" applyFont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164" fontId="23" fillId="2" borderId="7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3" xfId="2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1"/>
  <sheetViews>
    <sheetView tabSelected="1" workbookViewId="0">
      <selection activeCell="H10" sqref="H10"/>
    </sheetView>
  </sheetViews>
  <sheetFormatPr baseColWidth="10" defaultRowHeight="15" x14ac:dyDescent="0.25"/>
  <cols>
    <col min="1" max="1" width="56.28515625" style="61" customWidth="1"/>
    <col min="2" max="2" width="18.140625" style="61" customWidth="1"/>
    <col min="3" max="3" width="19.140625" style="61" customWidth="1"/>
    <col min="4" max="4" width="21.7109375" style="61" customWidth="1"/>
  </cols>
  <sheetData>
    <row r="1" spans="1:6" ht="102" customHeight="1" x14ac:dyDescent="0.25">
      <c r="A1" s="56" t="s">
        <v>49</v>
      </c>
      <c r="B1" s="57"/>
      <c r="C1" s="57"/>
      <c r="D1" s="57"/>
      <c r="E1" s="57"/>
      <c r="F1" s="57"/>
    </row>
    <row r="2" spans="1:6" ht="15.75" thickBot="1" x14ac:dyDescent="0.3">
      <c r="A2" s="1"/>
      <c r="B2" s="1"/>
      <c r="C2" s="1"/>
      <c r="D2" s="1"/>
      <c r="E2" s="1"/>
      <c r="F2" s="1"/>
    </row>
    <row r="3" spans="1:6" ht="87" customHeight="1" thickBot="1" x14ac:dyDescent="0.3">
      <c r="A3" s="58" t="s">
        <v>39</v>
      </c>
      <c r="B3" s="59"/>
      <c r="C3" s="59"/>
      <c r="D3" s="59"/>
      <c r="E3" s="59"/>
      <c r="F3" s="60"/>
    </row>
    <row r="8" spans="1:6" ht="21" x14ac:dyDescent="0.25">
      <c r="A8" s="62"/>
      <c r="B8" s="63" t="s">
        <v>50</v>
      </c>
      <c r="C8" s="63" t="s">
        <v>51</v>
      </c>
      <c r="D8" s="63" t="s">
        <v>52</v>
      </c>
    </row>
    <row r="9" spans="1:6" ht="21" x14ac:dyDescent="0.25">
      <c r="A9" s="64" t="s">
        <v>53</v>
      </c>
      <c r="B9" s="65">
        <f>'DQE_NETTOYAGE DES LOCAUX'!D39</f>
        <v>0</v>
      </c>
      <c r="C9" s="66">
        <v>0.2</v>
      </c>
      <c r="D9" s="65">
        <f>'DQE_NETTOYAGE DES LOCAUX'!F39</f>
        <v>0</v>
      </c>
    </row>
    <row r="10" spans="1:6" ht="21" x14ac:dyDescent="0.25">
      <c r="A10" s="64" t="s">
        <v>55</v>
      </c>
      <c r="B10" s="65">
        <f>'DQE_NDL_BAT -DMD43'!F15</f>
        <v>0</v>
      </c>
      <c r="C10" s="67"/>
      <c r="D10" s="65">
        <f>'DQE_NDL_BAT -DMD43'!H15</f>
        <v>0</v>
      </c>
    </row>
    <row r="11" spans="1:6" ht="21" x14ac:dyDescent="0.25">
      <c r="A11" s="68" t="s">
        <v>54</v>
      </c>
      <c r="B11" s="69">
        <f>SUM(B9:B10)</f>
        <v>0</v>
      </c>
      <c r="C11" s="70">
        <v>0.2</v>
      </c>
      <c r="D11" s="69">
        <f>SUM(D9:D10)</f>
        <v>0</v>
      </c>
    </row>
  </sheetData>
  <sheetProtection algorithmName="SHA-512" hashValue="ltuapWO8lT8BSaPfIHSk9N1jNkq2elOX7fqHeCS3Qjb3/mqxScKu2hpfDyPoOh1vmy4HlaqMRIpY+NL/Hh1L5Q==" saltValue="sDz3k5WSYEYD3jez8poyNA==" spinCount="100000" sheet="1" objects="1" scenarios="1"/>
  <mergeCells count="3">
    <mergeCell ref="A1:F1"/>
    <mergeCell ref="A3:F3"/>
    <mergeCell ref="C9:C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D37"/>
  <sheetViews>
    <sheetView workbookViewId="0">
      <selection activeCell="A6" sqref="A6:D6"/>
    </sheetView>
  </sheetViews>
  <sheetFormatPr baseColWidth="10" defaultRowHeight="14.25" x14ac:dyDescent="0.2"/>
  <cols>
    <col min="1" max="1" width="59.85546875" style="1" customWidth="1"/>
    <col min="2" max="2" width="20.42578125" style="1" customWidth="1"/>
    <col min="3" max="3" width="17.140625" style="1" customWidth="1"/>
    <col min="4" max="4" width="24.85546875" style="1" customWidth="1"/>
    <col min="5" max="16384" width="11.42578125" style="1"/>
  </cols>
  <sheetData>
    <row r="1" spans="1:4" ht="15.75" x14ac:dyDescent="0.25">
      <c r="D1" s="6" t="s">
        <v>38</v>
      </c>
    </row>
    <row r="2" spans="1:4" ht="16.5" customHeight="1" thickBot="1" x14ac:dyDescent="0.25">
      <c r="D2" s="1" t="s">
        <v>45</v>
      </c>
    </row>
    <row r="3" spans="1:4" ht="23.25" x14ac:dyDescent="0.2">
      <c r="A3" s="34" t="s">
        <v>40</v>
      </c>
      <c r="B3" s="35"/>
      <c r="C3" s="35"/>
      <c r="D3" s="36"/>
    </row>
    <row r="4" spans="1:4" ht="29.25" customHeight="1" thickBot="1" x14ac:dyDescent="0.25">
      <c r="A4" s="37" t="s">
        <v>1</v>
      </c>
      <c r="B4" s="38"/>
      <c r="C4" s="38"/>
      <c r="D4" s="39"/>
    </row>
    <row r="5" spans="1:4" ht="15" thickBot="1" x14ac:dyDescent="0.25"/>
    <row r="6" spans="1:4" ht="99.75" customHeight="1" x14ac:dyDescent="0.2">
      <c r="A6" s="41" t="s">
        <v>39</v>
      </c>
      <c r="B6" s="42"/>
      <c r="C6" s="42"/>
      <c r="D6" s="42"/>
    </row>
    <row r="8" spans="1:4" ht="20.25" x14ac:dyDescent="0.3">
      <c r="A8" s="40" t="s">
        <v>47</v>
      </c>
      <c r="B8" s="40"/>
      <c r="C8" s="40"/>
      <c r="D8" s="40"/>
    </row>
    <row r="11" spans="1:4" ht="44.25" customHeight="1" x14ac:dyDescent="0.2">
      <c r="A11" s="4" t="s">
        <v>2</v>
      </c>
      <c r="B11" s="2" t="s">
        <v>11</v>
      </c>
      <c r="C11" s="2" t="s">
        <v>0</v>
      </c>
      <c r="D11" s="2" t="s">
        <v>12</v>
      </c>
    </row>
    <row r="12" spans="1:4" ht="38.25" customHeight="1" x14ac:dyDescent="0.2">
      <c r="A12" s="3" t="s">
        <v>10</v>
      </c>
      <c r="B12" s="12"/>
      <c r="C12" s="23"/>
      <c r="D12" s="12">
        <f>B12*C12+B12</f>
        <v>0</v>
      </c>
    </row>
    <row r="13" spans="1:4" ht="38.25" customHeight="1" x14ac:dyDescent="0.2">
      <c r="A13" s="3" t="s">
        <v>4</v>
      </c>
      <c r="B13" s="12"/>
      <c r="C13" s="23"/>
      <c r="D13" s="12">
        <f t="shared" ref="D13:D14" si="0">B13*C13+B13</f>
        <v>0</v>
      </c>
    </row>
    <row r="14" spans="1:4" ht="38.25" customHeight="1" x14ac:dyDescent="0.2">
      <c r="A14" s="3" t="s">
        <v>3</v>
      </c>
      <c r="B14" s="12"/>
      <c r="C14" s="23"/>
      <c r="D14" s="12">
        <f t="shared" si="0"/>
        <v>0</v>
      </c>
    </row>
    <row r="15" spans="1:4" x14ac:dyDescent="0.2">
      <c r="A15" s="17"/>
    </row>
    <row r="16" spans="1:4" x14ac:dyDescent="0.2">
      <c r="D16" s="17"/>
    </row>
    <row r="17" spans="1:4" ht="30" x14ac:dyDescent="0.2">
      <c r="A17" s="4" t="s">
        <v>5</v>
      </c>
      <c r="B17" s="2" t="s">
        <v>11</v>
      </c>
      <c r="C17" s="2" t="s">
        <v>0</v>
      </c>
      <c r="D17" s="2" t="s">
        <v>12</v>
      </c>
    </row>
    <row r="18" spans="1:4" ht="37.5" customHeight="1" x14ac:dyDescent="0.2">
      <c r="A18" s="3" t="s">
        <v>13</v>
      </c>
      <c r="B18" s="12"/>
      <c r="C18" s="23"/>
      <c r="D18" s="12">
        <f>B18*C18+B18</f>
        <v>0</v>
      </c>
    </row>
    <row r="19" spans="1:4" ht="37.5" customHeight="1" x14ac:dyDescent="0.2">
      <c r="A19" s="3" t="s">
        <v>14</v>
      </c>
      <c r="B19" s="12"/>
      <c r="C19" s="23"/>
      <c r="D19" s="12">
        <f t="shared" ref="D19:D23" si="1">B19*C19+B19</f>
        <v>0</v>
      </c>
    </row>
    <row r="20" spans="1:4" ht="37.5" customHeight="1" x14ac:dyDescent="0.2">
      <c r="A20" s="3" t="s">
        <v>17</v>
      </c>
      <c r="B20" s="12"/>
      <c r="C20" s="23"/>
      <c r="D20" s="12">
        <f t="shared" si="1"/>
        <v>0</v>
      </c>
    </row>
    <row r="21" spans="1:4" ht="37.5" customHeight="1" x14ac:dyDescent="0.2">
      <c r="A21" s="3" t="s">
        <v>15</v>
      </c>
      <c r="B21" s="12"/>
      <c r="C21" s="23"/>
      <c r="D21" s="12">
        <f t="shared" si="1"/>
        <v>0</v>
      </c>
    </row>
    <row r="22" spans="1:4" ht="37.5" customHeight="1" x14ac:dyDescent="0.2">
      <c r="A22" s="3" t="s">
        <v>18</v>
      </c>
      <c r="B22" s="12"/>
      <c r="C22" s="23"/>
      <c r="D22" s="12">
        <f t="shared" si="1"/>
        <v>0</v>
      </c>
    </row>
    <row r="23" spans="1:4" ht="37.5" customHeight="1" x14ac:dyDescent="0.2">
      <c r="A23" s="3" t="s">
        <v>16</v>
      </c>
      <c r="B23" s="12"/>
      <c r="C23" s="23"/>
      <c r="D23" s="12">
        <f t="shared" si="1"/>
        <v>0</v>
      </c>
    </row>
    <row r="26" spans="1:4" ht="30" x14ac:dyDescent="0.2">
      <c r="A26" s="4" t="s">
        <v>6</v>
      </c>
      <c r="B26" s="2" t="s">
        <v>11</v>
      </c>
      <c r="C26" s="2" t="s">
        <v>0</v>
      </c>
      <c r="D26" s="2" t="s">
        <v>12</v>
      </c>
    </row>
    <row r="27" spans="1:4" ht="38.25" customHeight="1" x14ac:dyDescent="0.2">
      <c r="A27" s="3" t="s">
        <v>9</v>
      </c>
      <c r="B27" s="12"/>
      <c r="C27" s="24"/>
      <c r="D27" s="12">
        <f t="shared" ref="D27:D28" si="2">B27*C27+B27</f>
        <v>0</v>
      </c>
    </row>
    <row r="28" spans="1:4" ht="38.25" customHeight="1" x14ac:dyDescent="0.2">
      <c r="A28" s="3" t="s">
        <v>7</v>
      </c>
      <c r="B28" s="12"/>
      <c r="C28" s="24"/>
      <c r="D28" s="12">
        <f t="shared" si="2"/>
        <v>0</v>
      </c>
    </row>
    <row r="31" spans="1:4" ht="34.5" customHeight="1" x14ac:dyDescent="0.2">
      <c r="A31" s="4" t="s">
        <v>8</v>
      </c>
      <c r="B31" s="2" t="s">
        <v>11</v>
      </c>
      <c r="C31" s="2" t="s">
        <v>0</v>
      </c>
      <c r="D31" s="2" t="s">
        <v>12</v>
      </c>
    </row>
    <row r="32" spans="1:4" ht="25.5" customHeight="1" x14ac:dyDescent="0.2">
      <c r="A32" s="31" t="s">
        <v>26</v>
      </c>
      <c r="B32" s="32"/>
      <c r="C32" s="32"/>
      <c r="D32" s="33"/>
    </row>
    <row r="33" spans="1:4" ht="39" customHeight="1" x14ac:dyDescent="0.2">
      <c r="A33" s="3" t="s">
        <v>27</v>
      </c>
      <c r="B33" s="12"/>
      <c r="C33" s="23"/>
      <c r="D33" s="12">
        <f t="shared" ref="D33:D34" si="3">B33*C33+B33</f>
        <v>0</v>
      </c>
    </row>
    <row r="34" spans="1:4" ht="42.75" customHeight="1" x14ac:dyDescent="0.2">
      <c r="A34" s="3" t="s">
        <v>28</v>
      </c>
      <c r="B34" s="12"/>
      <c r="C34" s="23"/>
      <c r="D34" s="12">
        <f t="shared" si="3"/>
        <v>0</v>
      </c>
    </row>
    <row r="35" spans="1:4" ht="25.5" customHeight="1" x14ac:dyDescent="0.2">
      <c r="A35" s="31" t="s">
        <v>29</v>
      </c>
      <c r="B35" s="32"/>
      <c r="C35" s="32"/>
      <c r="D35" s="33"/>
    </row>
    <row r="36" spans="1:4" ht="39" customHeight="1" x14ac:dyDescent="0.2">
      <c r="A36" s="3" t="s">
        <v>27</v>
      </c>
      <c r="B36" s="12"/>
      <c r="C36" s="23"/>
      <c r="D36" s="12">
        <f t="shared" ref="D36:D37" si="4">B36*C36+B36</f>
        <v>0</v>
      </c>
    </row>
    <row r="37" spans="1:4" ht="42.75" customHeight="1" x14ac:dyDescent="0.2">
      <c r="A37" s="3" t="s">
        <v>28</v>
      </c>
      <c r="B37" s="12"/>
      <c r="C37" s="23"/>
      <c r="D37" s="12">
        <f t="shared" si="4"/>
        <v>0</v>
      </c>
    </row>
  </sheetData>
  <mergeCells count="6">
    <mergeCell ref="A32:D32"/>
    <mergeCell ref="A35:D35"/>
    <mergeCell ref="A3:D3"/>
    <mergeCell ref="A4:D4"/>
    <mergeCell ref="A8:D8"/>
    <mergeCell ref="A6:D6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opLeftCell="A23" zoomScale="85" zoomScaleNormal="85" workbookViewId="0">
      <selection activeCell="I37" sqref="I37"/>
    </sheetView>
  </sheetViews>
  <sheetFormatPr baseColWidth="10" defaultRowHeight="14.25" x14ac:dyDescent="0.2"/>
  <cols>
    <col min="1" max="1" width="59.85546875" style="1" customWidth="1"/>
    <col min="2" max="2" width="19.28515625" style="1" customWidth="1"/>
    <col min="3" max="3" width="20.42578125" style="1" customWidth="1"/>
    <col min="4" max="4" width="24" style="1" customWidth="1"/>
    <col min="5" max="5" width="17.140625" style="1" customWidth="1"/>
    <col min="6" max="6" width="24.85546875" style="1" customWidth="1"/>
    <col min="7" max="16384" width="11.42578125" style="1"/>
  </cols>
  <sheetData>
    <row r="1" spans="1:6" ht="15.75" x14ac:dyDescent="0.25">
      <c r="F1" s="6" t="s">
        <v>38</v>
      </c>
    </row>
    <row r="2" spans="1:6" ht="16.5" customHeight="1" x14ac:dyDescent="0.2">
      <c r="F2" s="1" t="s">
        <v>45</v>
      </c>
    </row>
    <row r="3" spans="1:6" ht="75.75" customHeight="1" x14ac:dyDescent="0.2">
      <c r="A3" s="43" t="s">
        <v>37</v>
      </c>
      <c r="B3" s="44"/>
      <c r="C3" s="44"/>
      <c r="D3" s="44"/>
      <c r="E3" s="44"/>
      <c r="F3" s="44"/>
    </row>
    <row r="4" spans="1:6" ht="15" thickBot="1" x14ac:dyDescent="0.25"/>
    <row r="5" spans="1:6" ht="99.75" customHeight="1" x14ac:dyDescent="0.2">
      <c r="A5" s="41" t="s">
        <v>41</v>
      </c>
      <c r="B5" s="42"/>
      <c r="C5" s="42"/>
      <c r="D5" s="42"/>
      <c r="E5" s="42"/>
      <c r="F5" s="42"/>
    </row>
    <row r="8" spans="1:6" ht="43.5" customHeight="1" x14ac:dyDescent="0.2">
      <c r="B8" s="48" t="s">
        <v>24</v>
      </c>
      <c r="C8" s="48"/>
      <c r="D8" s="48"/>
      <c r="E8" s="48"/>
      <c r="F8" s="48"/>
    </row>
    <row r="9" spans="1:6" ht="61.5" customHeight="1" x14ac:dyDescent="0.2">
      <c r="A9" s="4" t="s">
        <v>2</v>
      </c>
      <c r="B9" s="16" t="s">
        <v>25</v>
      </c>
      <c r="C9" s="2" t="s">
        <v>11</v>
      </c>
      <c r="D9" s="2" t="s">
        <v>33</v>
      </c>
      <c r="E9" s="2" t="s">
        <v>0</v>
      </c>
      <c r="F9" s="2" t="s">
        <v>34</v>
      </c>
    </row>
    <row r="10" spans="1:6" ht="38.25" customHeight="1" x14ac:dyDescent="0.2">
      <c r="A10" s="3" t="s">
        <v>10</v>
      </c>
      <c r="B10" s="15">
        <v>1</v>
      </c>
      <c r="C10" s="12">
        <f>'BPU_NETTOYAGE DES LOCAUX'!B12</f>
        <v>0</v>
      </c>
      <c r="D10" s="25">
        <f>B10*C10</f>
        <v>0</v>
      </c>
      <c r="E10" s="24">
        <f>'BPU_NETTOYAGE DES LOCAUX'!C12</f>
        <v>0</v>
      </c>
      <c r="F10" s="12">
        <f>D10*E10+D10</f>
        <v>0</v>
      </c>
    </row>
    <row r="11" spans="1:6" ht="38.25" customHeight="1" x14ac:dyDescent="0.2">
      <c r="A11" s="3" t="s">
        <v>4</v>
      </c>
      <c r="B11" s="15">
        <v>1</v>
      </c>
      <c r="C11" s="12">
        <f>'BPU_NETTOYAGE DES LOCAUX'!B13</f>
        <v>0</v>
      </c>
      <c r="D11" s="25">
        <f t="shared" ref="D11:D12" si="0">B11*C11</f>
        <v>0</v>
      </c>
      <c r="E11" s="24">
        <f>'BPU_NETTOYAGE DES LOCAUX'!C13</f>
        <v>0</v>
      </c>
      <c r="F11" s="12">
        <f t="shared" ref="F11:F12" si="1">D11*E11+D11</f>
        <v>0</v>
      </c>
    </row>
    <row r="12" spans="1:6" ht="38.25" customHeight="1" x14ac:dyDescent="0.2">
      <c r="A12" s="3" t="s">
        <v>3</v>
      </c>
      <c r="B12" s="15">
        <v>1</v>
      </c>
      <c r="C12" s="12">
        <f>'BPU_NETTOYAGE DES LOCAUX'!B14</f>
        <v>0</v>
      </c>
      <c r="D12" s="25">
        <f t="shared" si="0"/>
        <v>0</v>
      </c>
      <c r="E12" s="24">
        <f>'BPU_NETTOYAGE DES LOCAUX'!C14</f>
        <v>0</v>
      </c>
      <c r="F12" s="12">
        <f t="shared" si="1"/>
        <v>0</v>
      </c>
    </row>
    <row r="13" spans="1:6" x14ac:dyDescent="0.2">
      <c r="A13" s="17"/>
      <c r="B13" s="17"/>
    </row>
    <row r="14" spans="1:6" x14ac:dyDescent="0.2">
      <c r="A14" s="17"/>
      <c r="B14" s="17"/>
    </row>
    <row r="15" spans="1:6" ht="43.5" customHeight="1" x14ac:dyDescent="0.2">
      <c r="B15" s="48" t="s">
        <v>24</v>
      </c>
      <c r="C15" s="48"/>
      <c r="D15" s="48"/>
      <c r="E15" s="48"/>
      <c r="F15" s="48"/>
    </row>
    <row r="16" spans="1:6" ht="45" x14ac:dyDescent="0.2">
      <c r="A16" s="4" t="s">
        <v>5</v>
      </c>
      <c r="B16" s="16" t="s">
        <v>25</v>
      </c>
      <c r="C16" s="2" t="s">
        <v>11</v>
      </c>
      <c r="D16" s="2" t="s">
        <v>33</v>
      </c>
      <c r="E16" s="2" t="s">
        <v>0</v>
      </c>
      <c r="F16" s="2" t="s">
        <v>34</v>
      </c>
    </row>
    <row r="17" spans="1:6" ht="37.5" customHeight="1" x14ac:dyDescent="0.2">
      <c r="A17" s="3" t="s">
        <v>13</v>
      </c>
      <c r="B17" s="15">
        <v>1</v>
      </c>
      <c r="C17" s="12">
        <f>'BPU_NETTOYAGE DES LOCAUX'!B18</f>
        <v>0</v>
      </c>
      <c r="D17" s="25">
        <f>B17*C17</f>
        <v>0</v>
      </c>
      <c r="E17" s="24">
        <f>'BPU_NETTOYAGE DES LOCAUX'!C18</f>
        <v>0</v>
      </c>
      <c r="F17" s="12">
        <f>D17*E17+D17</f>
        <v>0</v>
      </c>
    </row>
    <row r="18" spans="1:6" ht="37.5" customHeight="1" x14ac:dyDescent="0.2">
      <c r="A18" s="3" t="s">
        <v>14</v>
      </c>
      <c r="B18" s="15">
        <v>1</v>
      </c>
      <c r="C18" s="12">
        <f>'BPU_NETTOYAGE DES LOCAUX'!B19</f>
        <v>0</v>
      </c>
      <c r="D18" s="25">
        <f t="shared" ref="D18:D22" si="2">B18*C18</f>
        <v>0</v>
      </c>
      <c r="E18" s="24">
        <f>'BPU_NETTOYAGE DES LOCAUX'!C19</f>
        <v>0</v>
      </c>
      <c r="F18" s="12">
        <f t="shared" ref="F18:F22" si="3">D18*E18+D18</f>
        <v>0</v>
      </c>
    </row>
    <row r="19" spans="1:6" ht="37.5" customHeight="1" x14ac:dyDescent="0.2">
      <c r="A19" s="3" t="s">
        <v>17</v>
      </c>
      <c r="B19" s="15">
        <v>1</v>
      </c>
      <c r="C19" s="12">
        <f>'BPU_NETTOYAGE DES LOCAUX'!B20</f>
        <v>0</v>
      </c>
      <c r="D19" s="25">
        <f t="shared" si="2"/>
        <v>0</v>
      </c>
      <c r="E19" s="24">
        <f>'BPU_NETTOYAGE DES LOCAUX'!C20</f>
        <v>0</v>
      </c>
      <c r="F19" s="12">
        <f t="shared" si="3"/>
        <v>0</v>
      </c>
    </row>
    <row r="20" spans="1:6" ht="37.5" customHeight="1" x14ac:dyDescent="0.2">
      <c r="A20" s="3" t="s">
        <v>15</v>
      </c>
      <c r="B20" s="15">
        <v>1</v>
      </c>
      <c r="C20" s="12">
        <f>'BPU_NETTOYAGE DES LOCAUX'!B21</f>
        <v>0</v>
      </c>
      <c r="D20" s="25">
        <f t="shared" si="2"/>
        <v>0</v>
      </c>
      <c r="E20" s="24">
        <f>'BPU_NETTOYAGE DES LOCAUX'!C21</f>
        <v>0</v>
      </c>
      <c r="F20" s="12">
        <f t="shared" si="3"/>
        <v>0</v>
      </c>
    </row>
    <row r="21" spans="1:6" ht="37.5" customHeight="1" x14ac:dyDescent="0.2">
      <c r="A21" s="3" t="s">
        <v>18</v>
      </c>
      <c r="B21" s="15">
        <v>1</v>
      </c>
      <c r="C21" s="12">
        <f>'BPU_NETTOYAGE DES LOCAUX'!B22</f>
        <v>0</v>
      </c>
      <c r="D21" s="25">
        <f t="shared" si="2"/>
        <v>0</v>
      </c>
      <c r="E21" s="24">
        <f>'BPU_NETTOYAGE DES LOCAUX'!C22</f>
        <v>0</v>
      </c>
      <c r="F21" s="12">
        <f t="shared" si="3"/>
        <v>0</v>
      </c>
    </row>
    <row r="22" spans="1:6" ht="37.5" customHeight="1" x14ac:dyDescent="0.2">
      <c r="A22" s="3" t="s">
        <v>16</v>
      </c>
      <c r="B22" s="15">
        <v>1</v>
      </c>
      <c r="C22" s="12">
        <f>'BPU_NETTOYAGE DES LOCAUX'!B23</f>
        <v>0</v>
      </c>
      <c r="D22" s="25">
        <f t="shared" si="2"/>
        <v>0</v>
      </c>
      <c r="E22" s="24">
        <f>'BPU_NETTOYAGE DES LOCAUX'!C23</f>
        <v>0</v>
      </c>
      <c r="F22" s="12">
        <f t="shared" si="3"/>
        <v>0</v>
      </c>
    </row>
    <row r="24" spans="1:6" ht="43.5" customHeight="1" x14ac:dyDescent="0.2">
      <c r="B24" s="48" t="s">
        <v>24</v>
      </c>
      <c r="C24" s="48"/>
      <c r="D24" s="48"/>
      <c r="E24" s="48"/>
      <c r="F24" s="48"/>
    </row>
    <row r="25" spans="1:6" ht="45" x14ac:dyDescent="0.2">
      <c r="A25" s="4" t="s">
        <v>6</v>
      </c>
      <c r="B25" s="16" t="s">
        <v>25</v>
      </c>
      <c r="C25" s="2" t="s">
        <v>11</v>
      </c>
      <c r="D25" s="2" t="s">
        <v>33</v>
      </c>
      <c r="E25" s="2" t="s">
        <v>0</v>
      </c>
      <c r="F25" s="2" t="s">
        <v>34</v>
      </c>
    </row>
    <row r="26" spans="1:6" ht="38.25" customHeight="1" x14ac:dyDescent="0.2">
      <c r="A26" s="3" t="s">
        <v>9</v>
      </c>
      <c r="B26" s="15">
        <v>1</v>
      </c>
      <c r="C26" s="12">
        <f>'BPU_NETTOYAGE DES LOCAUX'!B27</f>
        <v>0</v>
      </c>
      <c r="D26" s="25">
        <f t="shared" ref="D26:D27" si="4">B26*C26</f>
        <v>0</v>
      </c>
      <c r="E26" s="24">
        <f>'BPU_NETTOYAGE DES LOCAUX'!C27</f>
        <v>0</v>
      </c>
      <c r="F26" s="12">
        <f t="shared" ref="F26:F27" si="5">D26*E26+D26</f>
        <v>0</v>
      </c>
    </row>
    <row r="27" spans="1:6" ht="38.25" customHeight="1" x14ac:dyDescent="0.2">
      <c r="A27" s="3" t="s">
        <v>7</v>
      </c>
      <c r="B27" s="15">
        <v>1</v>
      </c>
      <c r="C27" s="12">
        <f>'BPU_NETTOYAGE DES LOCAUX'!B28</f>
        <v>0</v>
      </c>
      <c r="D27" s="25">
        <f t="shared" si="4"/>
        <v>0</v>
      </c>
      <c r="E27" s="24">
        <f>'BPU_NETTOYAGE DES LOCAUX'!C28</f>
        <v>0</v>
      </c>
      <c r="F27" s="12">
        <f t="shared" si="5"/>
        <v>0</v>
      </c>
    </row>
    <row r="29" spans="1:6" ht="43.5" customHeight="1" x14ac:dyDescent="0.2">
      <c r="B29" s="48" t="s">
        <v>24</v>
      </c>
      <c r="C29" s="48"/>
      <c r="D29" s="48"/>
      <c r="E29" s="48"/>
      <c r="F29" s="48"/>
    </row>
    <row r="30" spans="1:6" ht="53.25" customHeight="1" x14ac:dyDescent="0.2">
      <c r="A30" s="4" t="s">
        <v>8</v>
      </c>
      <c r="B30" s="16" t="s">
        <v>25</v>
      </c>
      <c r="C30" s="2" t="s">
        <v>11</v>
      </c>
      <c r="D30" s="2" t="s">
        <v>33</v>
      </c>
      <c r="E30" s="2" t="s">
        <v>0</v>
      </c>
      <c r="F30" s="2" t="s">
        <v>34</v>
      </c>
    </row>
    <row r="31" spans="1:6" ht="17.25" customHeight="1" x14ac:dyDescent="0.2">
      <c r="A31" s="45" t="s">
        <v>26</v>
      </c>
      <c r="B31" s="46"/>
      <c r="C31" s="46"/>
      <c r="D31" s="46"/>
      <c r="E31" s="46"/>
      <c r="F31" s="47"/>
    </row>
    <row r="32" spans="1:6" ht="45" x14ac:dyDescent="0.2">
      <c r="A32" s="3" t="s">
        <v>27</v>
      </c>
      <c r="B32" s="15">
        <v>1</v>
      </c>
      <c r="C32" s="12">
        <f>'BPU_NETTOYAGE DES LOCAUX'!B33</f>
        <v>0</v>
      </c>
      <c r="D32" s="25">
        <f>B32*C32</f>
        <v>0</v>
      </c>
      <c r="E32" s="24">
        <f>'BPU_NETTOYAGE DES LOCAUX'!C32</f>
        <v>0</v>
      </c>
      <c r="F32" s="12">
        <f t="shared" ref="F32:F37" si="6">D32*E32+D32</f>
        <v>0</v>
      </c>
    </row>
    <row r="33" spans="1:6" ht="45" x14ac:dyDescent="0.2">
      <c r="A33" s="3" t="s">
        <v>28</v>
      </c>
      <c r="B33" s="15">
        <v>1</v>
      </c>
      <c r="C33" s="12">
        <f>'BPU_NETTOYAGE DES LOCAUX'!B34</f>
        <v>0</v>
      </c>
      <c r="D33" s="25">
        <f>B33*C33</f>
        <v>0</v>
      </c>
      <c r="E33" s="24">
        <f>'BPU_NETTOYAGE DES LOCAUX'!C34</f>
        <v>0</v>
      </c>
      <c r="F33" s="12">
        <f t="shared" si="6"/>
        <v>0</v>
      </c>
    </row>
    <row r="34" spans="1:6" ht="15" x14ac:dyDescent="0.2">
      <c r="A34" s="3"/>
      <c r="B34" s="15"/>
      <c r="C34" s="12"/>
      <c r="D34" s="25"/>
      <c r="E34" s="24"/>
      <c r="F34" s="12"/>
    </row>
    <row r="35" spans="1:6" ht="17.25" customHeight="1" x14ac:dyDescent="0.2">
      <c r="A35" s="45" t="s">
        <v>48</v>
      </c>
      <c r="B35" s="46"/>
      <c r="C35" s="46"/>
      <c r="D35" s="46"/>
      <c r="E35" s="46"/>
      <c r="F35" s="47"/>
    </row>
    <row r="36" spans="1:6" ht="45" x14ac:dyDescent="0.2">
      <c r="A36" s="3" t="s">
        <v>27</v>
      </c>
      <c r="B36" s="15">
        <v>1</v>
      </c>
      <c r="C36" s="12">
        <f>'BPU_NETTOYAGE DES LOCAUX'!B36</f>
        <v>0</v>
      </c>
      <c r="D36" s="25">
        <f>B36*C36</f>
        <v>0</v>
      </c>
      <c r="E36" s="24">
        <f>'BPU_NETTOYAGE DES LOCAUX'!C36</f>
        <v>0</v>
      </c>
      <c r="F36" s="12">
        <f>D33*E33+D33</f>
        <v>0</v>
      </c>
    </row>
    <row r="37" spans="1:6" ht="45" x14ac:dyDescent="0.2">
      <c r="A37" s="3" t="s">
        <v>28</v>
      </c>
      <c r="B37" s="15">
        <v>1</v>
      </c>
      <c r="C37" s="12">
        <f>'BPU_NETTOYAGE DES LOCAUX'!B37</f>
        <v>0</v>
      </c>
      <c r="D37" s="25">
        <f>B37*C37</f>
        <v>0</v>
      </c>
      <c r="E37" s="24">
        <f>'BPU_NETTOYAGE DES LOCAUX'!C37</f>
        <v>0</v>
      </c>
      <c r="F37" s="12">
        <f t="shared" si="6"/>
        <v>0</v>
      </c>
    </row>
    <row r="38" spans="1:6" ht="15" x14ac:dyDescent="0.2">
      <c r="A38" s="5"/>
      <c r="B38" s="5"/>
      <c r="C38" s="21"/>
      <c r="D38" s="22"/>
      <c r="E38" s="22"/>
      <c r="F38" s="21"/>
    </row>
    <row r="39" spans="1:6" s="6" customFormat="1" ht="30.75" customHeight="1" x14ac:dyDescent="0.25">
      <c r="A39" s="71" t="s">
        <v>53</v>
      </c>
      <c r="B39" s="72"/>
      <c r="C39" s="73"/>
      <c r="D39" s="74">
        <f>D37+D36+D33+D32+D27+D26+D22+D21+D20+D19+D18+D17+D12+D11+D10</f>
        <v>0</v>
      </c>
      <c r="E39" s="75"/>
      <c r="F39" s="74">
        <f>F37+F36+F33+F32+F27+F26+F22+F21+F20+F19+F18+F17+F12+F11+F10</f>
        <v>0</v>
      </c>
    </row>
  </sheetData>
  <sheetProtection algorithmName="SHA-512" hashValue="DK5J6FJKsI2rkqHYXZQsPfdZ9a2HdeKQYEwmFjgmoqggzf49YsYpmPSP/VtzR4UBPSzh30aF/8F6QNlm6Oi53w==" saltValue="tZXx93DqNCQJw7gBQ0Fqsw==" spinCount="100000" sheet="1" objects="1" scenarios="1"/>
  <mergeCells count="9">
    <mergeCell ref="A39:C39"/>
    <mergeCell ref="A3:F3"/>
    <mergeCell ref="A5:F5"/>
    <mergeCell ref="A31:F31"/>
    <mergeCell ref="A35:F35"/>
    <mergeCell ref="B8:F8"/>
    <mergeCell ref="B15:F15"/>
    <mergeCell ref="B24:F24"/>
    <mergeCell ref="B29:F29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22"/>
  <sheetViews>
    <sheetView topLeftCell="A4" zoomScale="85" zoomScaleNormal="85" workbookViewId="0">
      <selection activeCell="D15" sqref="D15:E15"/>
    </sheetView>
  </sheetViews>
  <sheetFormatPr baseColWidth="10" defaultRowHeight="15" x14ac:dyDescent="0.2"/>
  <cols>
    <col min="1" max="1" width="14.7109375" style="7" customWidth="1"/>
    <col min="2" max="2" width="24.42578125" style="7" customWidth="1"/>
    <col min="3" max="3" width="35" style="8" customWidth="1"/>
    <col min="4" max="4" width="19.42578125" style="7" customWidth="1"/>
    <col min="5" max="5" width="23.28515625" style="7" customWidth="1"/>
    <col min="6" max="6" width="19.42578125" style="7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ht="15.75" x14ac:dyDescent="0.25">
      <c r="F1" s="6" t="s">
        <v>38</v>
      </c>
    </row>
    <row r="2" spans="1:6" ht="15.75" thickBot="1" x14ac:dyDescent="0.25">
      <c r="F2" s="1" t="s">
        <v>46</v>
      </c>
    </row>
    <row r="3" spans="1:6" ht="23.25" x14ac:dyDescent="0.2">
      <c r="A3" s="34" t="s">
        <v>40</v>
      </c>
      <c r="B3" s="35"/>
      <c r="C3" s="35"/>
      <c r="D3" s="35"/>
      <c r="E3" s="35"/>
      <c r="F3" s="36"/>
    </row>
    <row r="4" spans="1:6" ht="24" thickBot="1" x14ac:dyDescent="0.25">
      <c r="A4" s="37" t="s">
        <v>23</v>
      </c>
      <c r="B4" s="38"/>
      <c r="C4" s="38"/>
      <c r="D4" s="38"/>
      <c r="E4" s="38"/>
      <c r="F4" s="39"/>
    </row>
    <row r="5" spans="1:6" ht="15.75" thickBot="1" x14ac:dyDescent="0.25"/>
    <row r="6" spans="1:6" ht="94.5" customHeight="1" x14ac:dyDescent="0.2">
      <c r="A6" s="41" t="s">
        <v>39</v>
      </c>
      <c r="B6" s="42"/>
      <c r="C6" s="42"/>
      <c r="D6" s="42"/>
      <c r="E6" s="42"/>
      <c r="F6" s="42"/>
    </row>
    <row r="9" spans="1:6" ht="23.25" x14ac:dyDescent="0.35">
      <c r="A9" s="51" t="s">
        <v>47</v>
      </c>
      <c r="B9" s="51"/>
      <c r="C9" s="51"/>
      <c r="D9" s="51"/>
      <c r="E9" s="51"/>
      <c r="F9" s="51"/>
    </row>
    <row r="11" spans="1:6" ht="15.75" x14ac:dyDescent="0.2">
      <c r="A11" s="9"/>
    </row>
    <row r="12" spans="1:6" ht="18" x14ac:dyDescent="0.2">
      <c r="A12" s="52" t="s">
        <v>42</v>
      </c>
      <c r="B12" s="52"/>
      <c r="C12" s="52"/>
      <c r="D12" s="52"/>
      <c r="E12" s="52"/>
      <c r="F12" s="52"/>
    </row>
    <row r="14" spans="1:6" ht="135" x14ac:dyDescent="0.2">
      <c r="A14" s="13" t="s">
        <v>19</v>
      </c>
      <c r="B14" s="13" t="s">
        <v>20</v>
      </c>
      <c r="C14" s="13" t="s">
        <v>21</v>
      </c>
      <c r="D14" s="27" t="s">
        <v>30</v>
      </c>
      <c r="E14" s="13" t="s">
        <v>0</v>
      </c>
      <c r="F14" s="27" t="s">
        <v>31</v>
      </c>
    </row>
    <row r="15" spans="1:6" x14ac:dyDescent="0.2">
      <c r="A15" s="11">
        <v>1</v>
      </c>
      <c r="B15" s="29" t="s">
        <v>43</v>
      </c>
      <c r="C15" s="30" t="s">
        <v>44</v>
      </c>
      <c r="D15" s="12"/>
      <c r="E15" s="23"/>
      <c r="F15" s="12">
        <f>D15*E15+D15</f>
        <v>0</v>
      </c>
    </row>
    <row r="16" spans="1:6" ht="14.25" x14ac:dyDescent="0.2">
      <c r="A16" s="1"/>
      <c r="B16" s="1"/>
      <c r="C16" s="14"/>
      <c r="D16" s="1"/>
      <c r="E16" s="1"/>
      <c r="F16" s="1"/>
    </row>
    <row r="17" spans="1:6" ht="14.25" x14ac:dyDescent="0.2">
      <c r="A17" s="26"/>
      <c r="B17" s="1"/>
      <c r="C17" s="14"/>
      <c r="D17" s="1"/>
      <c r="E17" s="1"/>
      <c r="F17" s="1"/>
    </row>
    <row r="18" spans="1:6" ht="16.5" customHeight="1" x14ac:dyDescent="0.2"/>
    <row r="19" spans="1:6" x14ac:dyDescent="0.2">
      <c r="A19" s="49"/>
      <c r="B19" s="49"/>
      <c r="C19" s="19"/>
    </row>
    <row r="20" spans="1:6" ht="15.75" x14ac:dyDescent="0.25">
      <c r="A20" s="50" t="s">
        <v>22</v>
      </c>
      <c r="B20" s="50"/>
      <c r="C20" s="50"/>
      <c r="D20" s="50"/>
      <c r="E20" s="50"/>
      <c r="F20" s="50"/>
    </row>
    <row r="21" spans="1:6" x14ac:dyDescent="0.2">
      <c r="A21" s="49"/>
      <c r="B21" s="49"/>
      <c r="C21" s="19"/>
    </row>
    <row r="22" spans="1:6" x14ac:dyDescent="0.2">
      <c r="E22" s="10"/>
      <c r="F22" s="20"/>
    </row>
  </sheetData>
  <mergeCells count="8">
    <mergeCell ref="A19:B19"/>
    <mergeCell ref="A20:F20"/>
    <mergeCell ref="A21:B21"/>
    <mergeCell ref="A3:F3"/>
    <mergeCell ref="A4:F4"/>
    <mergeCell ref="A6:F6"/>
    <mergeCell ref="A9:F9"/>
    <mergeCell ref="A12:F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="70" zoomScaleNormal="70" workbookViewId="0">
      <selection activeCell="I27" sqref="I27"/>
    </sheetView>
  </sheetViews>
  <sheetFormatPr baseColWidth="10" defaultRowHeight="15" x14ac:dyDescent="0.2"/>
  <cols>
    <col min="1" max="1" width="14.7109375" style="7" customWidth="1"/>
    <col min="2" max="2" width="24.42578125" style="7" customWidth="1"/>
    <col min="3" max="4" width="31.42578125" style="8" customWidth="1"/>
    <col min="5" max="5" width="26.42578125" style="8" customWidth="1"/>
    <col min="6" max="6" width="23.140625" style="7" customWidth="1"/>
    <col min="7" max="7" width="21.5703125" style="7" customWidth="1"/>
    <col min="8" max="8" width="23.140625" style="7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ht="15.75" x14ac:dyDescent="0.25">
      <c r="H1" s="6" t="s">
        <v>38</v>
      </c>
    </row>
    <row r="2" spans="1:8" x14ac:dyDescent="0.2">
      <c r="H2" s="1" t="s">
        <v>46</v>
      </c>
    </row>
    <row r="3" spans="1:8" ht="75.75" customHeight="1" x14ac:dyDescent="0.2">
      <c r="A3" s="53" t="s">
        <v>37</v>
      </c>
      <c r="B3" s="43"/>
      <c r="C3" s="43"/>
      <c r="D3" s="43"/>
      <c r="E3" s="43"/>
      <c r="F3" s="43"/>
      <c r="G3" s="43"/>
      <c r="H3" s="43"/>
    </row>
    <row r="5" spans="1:8" s="6" customFormat="1" ht="79.5" customHeight="1" x14ac:dyDescent="0.25">
      <c r="A5" s="54" t="s">
        <v>39</v>
      </c>
      <c r="B5" s="55"/>
      <c r="C5" s="55"/>
      <c r="D5" s="55"/>
      <c r="E5" s="55"/>
      <c r="F5" s="55"/>
      <c r="G5" s="55"/>
      <c r="H5" s="55"/>
    </row>
    <row r="7" spans="1:8" ht="15.75" x14ac:dyDescent="0.2">
      <c r="A7" s="9"/>
    </row>
    <row r="8" spans="1:8" ht="18" x14ac:dyDescent="0.2">
      <c r="A8" s="52" t="s">
        <v>42</v>
      </c>
      <c r="B8" s="52"/>
      <c r="C8" s="52"/>
      <c r="D8" s="52"/>
      <c r="E8" s="52"/>
      <c r="F8" s="52"/>
      <c r="G8" s="52"/>
      <c r="H8" s="52"/>
    </row>
    <row r="11" spans="1:8" ht="42.75" customHeight="1" x14ac:dyDescent="0.2">
      <c r="D11" s="48" t="s">
        <v>24</v>
      </c>
      <c r="E11" s="48"/>
      <c r="F11" s="48"/>
      <c r="G11" s="48"/>
      <c r="H11" s="48"/>
    </row>
    <row r="12" spans="1:8" ht="90" x14ac:dyDescent="0.2">
      <c r="A12" s="13" t="s">
        <v>19</v>
      </c>
      <c r="B12" s="13" t="s">
        <v>20</v>
      </c>
      <c r="C12" s="13" t="s">
        <v>21</v>
      </c>
      <c r="D12" s="16" t="s">
        <v>25</v>
      </c>
      <c r="E12" s="13" t="s">
        <v>32</v>
      </c>
      <c r="F12" s="13" t="s">
        <v>35</v>
      </c>
      <c r="G12" s="13" t="s">
        <v>0</v>
      </c>
      <c r="H12" s="13" t="s">
        <v>36</v>
      </c>
    </row>
    <row r="13" spans="1:8" ht="34.5" customHeight="1" x14ac:dyDescent="0.2">
      <c r="A13" s="11">
        <v>1</v>
      </c>
      <c r="B13" s="29" t="s">
        <v>43</v>
      </c>
      <c r="C13" s="30" t="s">
        <v>44</v>
      </c>
      <c r="D13" s="15">
        <v>1</v>
      </c>
      <c r="E13" s="18">
        <f>'BDC FORFAITISE_NDL_BAT-DMD43'!D15</f>
        <v>0</v>
      </c>
      <c r="F13" s="12">
        <f>D13*E13</f>
        <v>0</v>
      </c>
      <c r="G13" s="23">
        <f>'BDC FORFAITISE_NDL_BAT-DMD43'!E15</f>
        <v>0</v>
      </c>
      <c r="H13" s="12">
        <f>F13*G13+F13</f>
        <v>0</v>
      </c>
    </row>
    <row r="14" spans="1:8" ht="14.25" x14ac:dyDescent="0.2">
      <c r="A14" s="1"/>
      <c r="B14" s="1"/>
      <c r="C14" s="14"/>
      <c r="D14" s="14"/>
      <c r="E14" s="14"/>
      <c r="F14" s="1"/>
      <c r="G14" s="1"/>
      <c r="H14" s="1"/>
    </row>
    <row r="15" spans="1:8" ht="15.75" x14ac:dyDescent="0.2">
      <c r="A15" s="76" t="s">
        <v>55</v>
      </c>
      <c r="B15" s="76"/>
      <c r="C15" s="76"/>
      <c r="D15" s="76"/>
      <c r="E15" s="76"/>
      <c r="F15" s="78">
        <f>F13</f>
        <v>0</v>
      </c>
      <c r="G15" s="77"/>
      <c r="H15" s="78">
        <f>H13</f>
        <v>0</v>
      </c>
    </row>
    <row r="16" spans="1:8" ht="14.25" x14ac:dyDescent="0.2">
      <c r="A16" s="1"/>
      <c r="B16" s="1"/>
      <c r="C16" s="14"/>
      <c r="D16" s="14"/>
      <c r="E16" s="14"/>
      <c r="F16" s="1"/>
      <c r="G16" s="1"/>
      <c r="H16" s="1"/>
    </row>
    <row r="17" spans="1:8" ht="14.25" x14ac:dyDescent="0.2">
      <c r="A17" s="26"/>
      <c r="B17" s="1"/>
      <c r="C17" s="14"/>
      <c r="D17" s="14"/>
      <c r="E17" s="14"/>
      <c r="F17" s="1"/>
      <c r="G17" s="1"/>
      <c r="H17" s="1"/>
    </row>
    <row r="18" spans="1:8" ht="16.5" customHeight="1" x14ac:dyDescent="0.2"/>
    <row r="19" spans="1:8" x14ac:dyDescent="0.2">
      <c r="A19" s="28"/>
      <c r="B19" s="28"/>
      <c r="C19" s="19"/>
      <c r="D19" s="19"/>
      <c r="E19" s="19"/>
    </row>
    <row r="20" spans="1:8" x14ac:dyDescent="0.2">
      <c r="A20" s="28"/>
      <c r="B20" s="28"/>
      <c r="C20" s="19"/>
      <c r="D20" s="19"/>
      <c r="E20" s="19"/>
    </row>
    <row r="21" spans="1:8" ht="15.75" x14ac:dyDescent="0.25">
      <c r="A21" s="50" t="s">
        <v>22</v>
      </c>
      <c r="B21" s="50"/>
      <c r="C21" s="50"/>
      <c r="D21" s="50"/>
      <c r="E21" s="50"/>
      <c r="F21" s="50"/>
      <c r="G21" s="50"/>
      <c r="H21" s="50"/>
    </row>
    <row r="22" spans="1:8" x14ac:dyDescent="0.2">
      <c r="A22" s="49"/>
      <c r="B22" s="49"/>
      <c r="C22" s="19"/>
      <c r="D22" s="19"/>
      <c r="E22" s="19"/>
    </row>
    <row r="23" spans="1:8" x14ac:dyDescent="0.2">
      <c r="G23" s="10"/>
      <c r="H23" s="20"/>
    </row>
  </sheetData>
  <sheetProtection algorithmName="SHA-512" hashValue="vJDgYTG4PyXN4lGSa5Mp06ZtLMMB1HXzSsztGQKF1yRplGpnTKX6W6kfD1zvWEMwo9vAEy8p13GlLn0cK7jkCg==" saltValue="tW6UILqAcJIjPSGadxc7qw==" spinCount="100000" sheet="1" objects="1" scenarios="1"/>
  <mergeCells count="7">
    <mergeCell ref="A21:H21"/>
    <mergeCell ref="A22:B22"/>
    <mergeCell ref="A3:H3"/>
    <mergeCell ref="A5:H5"/>
    <mergeCell ref="A8:H8"/>
    <mergeCell ref="D11:H11"/>
    <mergeCell ref="A15:E1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01AE04-3275-4DDD-B283-3F5189AEA1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3AB25C-1C56-49F6-97A6-B4D6525719F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676b56d2-76bd-49f8-8e4f-aa0d93bda363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4CB4CB5-209B-4D72-AC54-2360E2E94C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TOTAL DES DQE </vt:lpstr>
      <vt:lpstr>BPU_NETTOYAGE DES LOCAUX</vt:lpstr>
      <vt:lpstr>DQE_NETTOYAGE DES LOCAUX</vt:lpstr>
      <vt:lpstr>BDC FORFAITISE_NDL_BAT-DMD43</vt:lpstr>
      <vt:lpstr>DQE_NDL_BAT -DMD43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2022-06-02T13:51:52Z</cp:lastPrinted>
  <dcterms:created xsi:type="dcterms:W3CDTF">2022-06-02T13:28:27Z</dcterms:created>
  <dcterms:modified xsi:type="dcterms:W3CDTF">2025-01-22T17:35:50Z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